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FD802C57-53D7-4A22-AA0F-BED5B49F2E5A}" xr6:coauthVersionLast="47" xr6:coauthVersionMax="47" xr10:uidLastSave="{00000000-0000-0000-0000-000000000000}"/>
  <bookViews>
    <workbookView xWindow="10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<sst xmlns="http://schemas.openxmlformats.org/spreadsheetml/2006/main" count="3601" uniqueCount="1201">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</sst>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DAFB2A172593DA674CF87B9579D3A787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848A3F25A2D9B7561A533B30AA40E1A.jpg" TargetMode="External"/><Relationship Id="rId159" Type="http://schemas.openxmlformats.org/officeDocument/2006/relationships/image" Target="https://cdn.ekfgroup.com/unsafe/fit-in/102x102/center/filters:format(png)/products/349210C849A0C4A27944EED887FB5370.jpg" TargetMode="External"/><Relationship Id="rId170" Type="http://schemas.openxmlformats.org/officeDocument/2006/relationships/image" Target="https://cdn.ekfgroup.com/unsafe/fit-in/102x102/center/filters:format(png)/products/D41666C826D46113D8D5E41444850584.jpg" TargetMode="External"/><Relationship Id="rId191" Type="http://schemas.openxmlformats.org/officeDocument/2006/relationships/image" Target="https://cdn.ekfgroup.com/unsafe/fit-in/102x102/center/filters:format(png)/products/4F9EB246EB025C8A63EEBDCDCDC65483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426A741C59FEAFDE3EBB1404E9284BD1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29C54E94FBA6BEC00126A3DDE82D6EA.jpg" TargetMode="External"/><Relationship Id="rId149" Type="http://schemas.openxmlformats.org/officeDocument/2006/relationships/image" Target="https://cdn.ekfgroup.com/unsafe/fit-in/102x102/center/filters:format(png)/products/2D0AC3AC4A3021CB22B03EE1F3049636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E5A6C734D3AAA41517C1B33045B9D696.jpg" TargetMode="External"/><Relationship Id="rId181" Type="http://schemas.openxmlformats.org/officeDocument/2006/relationships/image" Target="https://cdn.ekfgroup.com/unsafe/fit-in/102x102/center/filters:format(png)/products/9DDF5637A83408F70312E31868E10657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205D19CCF0BE4FA2E16CBC95FE88F795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7EBC54BB45DE3E5DB39E38175A9B473C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FB989C814371FA2A18A624C9F8069725.jpg" TargetMode="External"/><Relationship Id="rId171" Type="http://schemas.openxmlformats.org/officeDocument/2006/relationships/image" Target="https://cdn.ekfgroup.com/unsafe/fit-in/102x102/center/filters:format(png)/products/C30827E8A4F170D3FA5A958E252F3CC5.jpg" TargetMode="External"/><Relationship Id="rId192" Type="http://schemas.openxmlformats.org/officeDocument/2006/relationships/image" Target="https://cdn.ekfgroup.com/unsafe/fit-in/102x102/center/filters:format(png)/products/C87CF964F9916C9F6EA9C601ABCD05F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75E0663E250152ABA4A736F9965A8E5B.jpg" TargetMode="External"/><Relationship Id="rId54" Type="http://schemas.openxmlformats.org/officeDocument/2006/relationships/image" Target="https://cdn.ekfgroup.com/unsafe/fit-in/102x102/center/filters:format(png)/products/8D299947F26680189001A42BE90D71A0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BDFAE1601C17415200EE5A2B87B0483.jpg" TargetMode="External"/><Relationship Id="rId161" Type="http://schemas.openxmlformats.org/officeDocument/2006/relationships/image" Target="https://cdn.ekfgroup.com/unsafe/fit-in/102x102/center/filters:format(png)/products/E9F0479BEEF7336C044150FB6FF1CA28.jpg" TargetMode="External"/><Relationship Id="rId182" Type="http://schemas.openxmlformats.org/officeDocument/2006/relationships/image" Target="https://cdn.ekfgroup.com/unsafe/fit-in/102x102/center/filters:format(png)/products/3ED804F859B78CBBE5E63931C383C810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E39740ACE05107347BDA6AE6480D7F62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E906FBA20AFCF6B0B20B909E5FE3FD98.jpg" TargetMode="External"/><Relationship Id="rId151" Type="http://schemas.openxmlformats.org/officeDocument/2006/relationships/image" Target="https://cdn.ekfgroup.com/unsafe/fit-in/102x102/center/filters:format(png)/products/92EB48CE1D3EC1F55172DB38C4B695F1.jpg" TargetMode="External"/><Relationship Id="rId172" Type="http://schemas.openxmlformats.org/officeDocument/2006/relationships/image" Target="https://cdn.ekfgroup.com/unsafe/fit-in/102x102/center/filters:format(png)/products/549A92F18FC874B505BB1E2EBD356F59.jpg" TargetMode="External"/><Relationship Id="rId193" Type="http://schemas.openxmlformats.org/officeDocument/2006/relationships/image" Target="https://cdn.ekfgroup.com/unsafe/fit-in/102x102/center/filters:format(png)/products/757D9918CC0F6D8A0E241BD7FE364ED6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06780EE0277A348243584A25A3CD824D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158A168204B7B3968A51943D99CC1B5A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F4D9C525E36D10730C07583B09F6AE8.jpg" TargetMode="External"/><Relationship Id="rId183" Type="http://schemas.openxmlformats.org/officeDocument/2006/relationships/image" Target="https://cdn.ekfgroup.com/unsafe/fit-in/102x102/center/filters:format(png)/products/FBF0A24EDC465024076C9CC55281675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87C9DBB2D81513C2B4A4F5851E28EF78.pn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B0B5A9D07932DC0486EAD66CE71BB638.jpg" TargetMode="External"/><Relationship Id="rId136" Type="http://schemas.openxmlformats.org/officeDocument/2006/relationships/image" Target="https://cdn.ekfgroup.com/unsafe/fit-in/102x102/center/filters:format(png)/products/6F38170F9118ACD59B1081065A26F752.jpg" TargetMode="External"/><Relationship Id="rId157" Type="http://schemas.openxmlformats.org/officeDocument/2006/relationships/image" Target="https://cdn.ekfgroup.com/unsafe/fit-in/102x102/center/filters:format(png)/products/72F83C76052DA6CA1E2FA41F34C6281A.jpg" TargetMode="External"/><Relationship Id="rId178" Type="http://schemas.openxmlformats.org/officeDocument/2006/relationships/image" Target="https://cdn.ekfgroup.com/unsafe/fit-in/102x102/center/filters:format(png)/products/863306769317B73EEB06F8E6A83B3F3A.jpg" TargetMode="External"/><Relationship Id="rId61" Type="http://schemas.openxmlformats.org/officeDocument/2006/relationships/image" Target="https://cdn.ekfgroup.com/unsafe/fit-in/102x102/center/filters:format(png)/products/0925B79EC71B7B858C853B92CACE766E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54A95A6C96064145886409006989756B.jpg" TargetMode="External"/><Relationship Id="rId173" Type="http://schemas.openxmlformats.org/officeDocument/2006/relationships/image" Target="https://cdn.ekfgroup.com/unsafe/fit-in/102x102/center/filters:format(png)/products/37ACB61C5D7A5EF6127AD4374AF8B139.jpg" TargetMode="External"/><Relationship Id="rId194" Type="http://schemas.openxmlformats.org/officeDocument/2006/relationships/image" Target="https://cdn.ekfgroup.com/unsafe/fit-in/102x102/center/filters:format(png)/products/D305D804A8D1494E2328B3B5A3F08AF7.jpg" TargetMode="External"/><Relationship Id="rId199" Type="http://schemas.openxmlformats.org/officeDocument/2006/relationships/image" Target="https://cdn.ekfgroup.com/unsafe/fit-in/102x102/center/filters:format(png)/products/2FBF9D8175CB517AE8430EDDB437794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BA9E1DEE181C63BB1EBC3ED6813C2421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D598FAB643037DBD89B77CE2803DAFB.jpg" TargetMode="External"/><Relationship Id="rId168" Type="http://schemas.openxmlformats.org/officeDocument/2006/relationships/image" Target="https://cdn.ekfgroup.com/unsafe/fit-in/102x102/center/filters:format(png)/products/D4E3D1F0B77C0161A4C7A75F53AB6CE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284DD9873E7A5984D9B609EE460DEB5F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F36A9D8F58C6A1107115585F2BFCAD22.jpg" TargetMode="External"/><Relationship Id="rId163" Type="http://schemas.openxmlformats.org/officeDocument/2006/relationships/image" Target="https://cdn.ekfgroup.com/unsafe/fit-in/102x102/center/filters:format(png)/products/69DA12273C14018CA91B8B9CB65E0177.jpg" TargetMode="External"/><Relationship Id="rId184" Type="http://schemas.openxmlformats.org/officeDocument/2006/relationships/image" Target="https://cdn.ekfgroup.com/unsafe/fit-in/102x102/center/filters:format(png)/products/30FF0527C513DD05DD64988A3828D39B.jpg" TargetMode="External"/><Relationship Id="rId189" Type="http://schemas.openxmlformats.org/officeDocument/2006/relationships/image" Target="https://cdn.ekfgroup.com/unsafe/fit-in/102x102/center/filters:format(png)/products/BAC0A4E3DAD84FB0EC4E95782434E1FB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45197470B24B299BCC46B026DC3CE04A.jp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BA6836C9B3BAF311DBE96198A0E1A5F2.jpg" TargetMode="External"/><Relationship Id="rId158" Type="http://schemas.openxmlformats.org/officeDocument/2006/relationships/image" Target="https://cdn.ekfgroup.com/unsafe/fit-in/102x102/center/filters:format(png)/products/9D7AB7322AF5A369877A2701777D600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B5F01E9045810E4A356CB6AD58C04301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22E5988B8F473D5231D81663A731E6FD.jpg" TargetMode="External"/><Relationship Id="rId153" Type="http://schemas.openxmlformats.org/officeDocument/2006/relationships/image" Target="https://cdn.ekfgroup.com/unsafe/fit-in/102x102/center/filters:format(png)/products/23397B737F62450D0C68D83752E3252B.jpg" TargetMode="External"/><Relationship Id="rId174" Type="http://schemas.openxmlformats.org/officeDocument/2006/relationships/image" Target="https://cdn.ekfgroup.com/unsafe/fit-in/102x102/center/filters:format(png)/products/D24EA3270771BBDC36E35F487CA1BAC0.jpg" TargetMode="External"/><Relationship Id="rId179" Type="http://schemas.openxmlformats.org/officeDocument/2006/relationships/image" Target="https://cdn.ekfgroup.com/unsafe/fit-in/102x102/center/filters:format(png)/products/F9EAC7AC645A1F46ED4891B86EAD0504.jpg" TargetMode="External"/><Relationship Id="rId195" Type="http://schemas.openxmlformats.org/officeDocument/2006/relationships/image" Target="https://cdn.ekfgroup.com/unsafe/fit-in/102x102/center/filters:format(png)/products/243C8977BDDAA481ADC80BD01BE2E03C.jpg" TargetMode="External"/><Relationship Id="rId190" Type="http://schemas.openxmlformats.org/officeDocument/2006/relationships/image" Target="https://cdn.ekfgroup.com/unsafe/fit-in/102x102/center/filters:format(png)/products/294CB177BBE5387542F9F41A7371EED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32AEA4E82AD40E377D596AA50809F4F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4AB60AD10C28B56E34C27C452A1DC96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6BBEEC1DED951F746A98F76D4053E8C5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B5B0705B5C2DBB5962DA3CB7B72E970B.jpg" TargetMode="External"/><Relationship Id="rId148" Type="http://schemas.openxmlformats.org/officeDocument/2006/relationships/image" Target="https://cdn.ekfgroup.com/unsafe/fit-in/102x102/center/filters:format(png)/products/0EF72C94446EB558AB8BFD767B0DCC5E.jpg" TargetMode="External"/><Relationship Id="rId164" Type="http://schemas.openxmlformats.org/officeDocument/2006/relationships/image" Target="https://cdn.ekfgroup.com/unsafe/fit-in/102x102/center/filters:format(png)/products/A2AE08B3AA5F0068C1889E7D58B977F0.jpg" TargetMode="External"/><Relationship Id="rId169" Type="http://schemas.openxmlformats.org/officeDocument/2006/relationships/image" Target="https://cdn.ekfgroup.com/unsafe/fit-in/102x102/center/filters:format(png)/products/54C6BD2A85348CA4F0FF06AE62634416.jpg" TargetMode="External"/><Relationship Id="rId185" Type="http://schemas.openxmlformats.org/officeDocument/2006/relationships/image" Target="https://cdn.ekfgroup.com/unsafe/fit-in/102x102/center/filters:format(png)/products/E7ED10BAAEFF8FF91536E054E4969982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5B1FF5C1478E109C262390B945542FD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8B2E6E1EF7D26A04C5FC2B569EE8E1A4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69DECB087C8C6AB0E6897D5184379ED8.png" TargetMode="External"/><Relationship Id="rId154" Type="http://schemas.openxmlformats.org/officeDocument/2006/relationships/image" Target="https://cdn.ekfgroup.com/unsafe/fit-in/102x102/center/filters:format(png)/products/3DA6BE42EBBAA708C97C1C70ACEB12FC.jpg" TargetMode="External"/><Relationship Id="rId175" Type="http://schemas.openxmlformats.org/officeDocument/2006/relationships/image" Target="https://cdn.ekfgroup.com/unsafe/fit-in/102x102/center/filters:format(png)/products/F335BBDF65655CECB7D2ED79578DC99C.jpg" TargetMode="External"/><Relationship Id="rId196" Type="http://schemas.openxmlformats.org/officeDocument/2006/relationships/image" Target="https://cdn.ekfgroup.com/unsafe/fit-in/102x102/center/filters:format(png)/products/AFC50A5A557FBFE481F6886F50D1B270.jpg" TargetMode="External"/><Relationship Id="rId200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80FED3D5FC12865E1C728EB489DE084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66A4EC5AB4CB2E7BC3A510F65E0A50EE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C6159ED79A7E114F25E300FF587B0E36.jpg" TargetMode="External"/><Relationship Id="rId186" Type="http://schemas.openxmlformats.org/officeDocument/2006/relationships/image" Target="https://cdn.ekfgroup.com/unsafe/fit-in/102x102/center/filters:format(png)/products/1A7441097A7CB53385A1228564131CB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98B44480A1B4852F0B8C004A2A0BFEA2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C85F2225FD4F60B0110B8DA03D39D3FF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D2BCB6750921B299B34C559EF3D41978.jpg" TargetMode="External"/><Relationship Id="rId176" Type="http://schemas.openxmlformats.org/officeDocument/2006/relationships/image" Target="https://cdn.ekfgroup.com/unsafe/fit-in/102x102/center/filters:format(png)/products/AB00481C371D6E45A843102AE7BBAE4C.jpg" TargetMode="External"/><Relationship Id="rId197" Type="http://schemas.openxmlformats.org/officeDocument/2006/relationships/image" Target="https://cdn.ekfgroup.com/unsafe/fit-in/102x102/center/filters:format(png)/products/5008C9ED432197D0B465D8ADDE712A20.jpg" TargetMode="External"/><Relationship Id="rId201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49D84416DE6FEAA3EE333BAB12E2C9A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213E6DAAEED500D8993D36D22598ED87.jpg" TargetMode="External"/><Relationship Id="rId166" Type="http://schemas.openxmlformats.org/officeDocument/2006/relationships/image" Target="https://cdn.ekfgroup.com/unsafe/fit-in/102x102/center/filters:format(png)/products/840990E7B955F7D67B788B05FC5B627E.jpg" TargetMode="External"/><Relationship Id="rId187" Type="http://schemas.openxmlformats.org/officeDocument/2006/relationships/image" Target="https://cdn.ekfgroup.com/unsafe/fit-in/102x102/center/filters:format(png)/products/07DEB2A8399BDF3CEB186A73F6D0A4F5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596270D74B906049C866884A1EEB050A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A64877176069CF103FFED42ABB136468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8EF6A33E3361BDD96AB997B6D7047C9F.jpg" TargetMode="External"/><Relationship Id="rId156" Type="http://schemas.openxmlformats.org/officeDocument/2006/relationships/image" Target="https://cdn.ekfgroup.com/unsafe/fit-in/102x102/center/filters:format(png)/products/3945D507D08775558353732E0F9F72DF.jpg" TargetMode="External"/><Relationship Id="rId177" Type="http://schemas.openxmlformats.org/officeDocument/2006/relationships/image" Target="https://cdn.ekfgroup.com/unsafe/fit-in/102x102/center/filters:format(png)/products/B93B52AB933BA17429AAAFF6905EE356.jpg" TargetMode="External"/><Relationship Id="rId198" Type="http://schemas.openxmlformats.org/officeDocument/2006/relationships/image" Target="https://cdn.ekfgroup.com/unsafe/fit-in/102x102/center/filters:format(png)/products/90062A83E0BD603FE269D4E41DF1F668.jpg" TargetMode="External"/><Relationship Id="rId202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B83CAFC5CDC6C23FF634C28829493926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9A5CFEB578557DFC4BF596F4E1F5FDCD.jpg" TargetMode="External"/><Relationship Id="rId167" Type="http://schemas.openxmlformats.org/officeDocument/2006/relationships/image" Target="https://cdn.ekfgroup.com/unsafe/fit-in/102x102/center/filters:format(png)/products/E0D5AB9A1A139D4D7AF15A63A97440EA.jpg" TargetMode="External"/><Relationship Id="rId188" Type="http://schemas.openxmlformats.org/officeDocument/2006/relationships/image" Target="https://cdn.ekfgroup.com/unsafe/fit-in/102x102/center/filters:format(png)/products/5033A252BDFF06B4C06468E7CD41DC0C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4B237EF-3D5C-4814-A533-99BD02E18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3FC4C7A-9EEE-4AEC-A575-8F0649737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50941D3-3981-4E32-A796-FAA34D136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9978EC9-1688-4E92-A2BD-8390CFD3C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3D6544D-04A4-4D64-97B3-9DDB59EF6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7375C63-BC1F-46A9-9734-EBB93B1DE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FCB120C-7540-481E-864D-255513918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CCF57A1-F9FA-4EB4-8FC8-F3F46D261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61A837B-D69B-4672-868A-35A926331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235FA28-45AF-405D-8EA2-222FE4DF6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942CCFC-121E-45D3-8A9A-CA1065858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3612F0C-7ADC-41D4-B179-17DDA0A63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794F714-4E76-4668-8D3B-9F432E0E6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A530D89-9BBD-4463-ABF9-06344FC1D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9240057-3491-4129-89BF-A7274BC1E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5D04A83-B6CD-457E-82F2-DC474BA7D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A1C2913-FBDA-4ED3-AE0F-2E3FFEE66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102EB64-254E-48DD-85F3-1121E8971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98F43A8-327A-409C-A5E5-7C8B61AA7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E9DDA37-ED13-49A8-A83A-711BE52D5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E20BB0D-2133-42B7-BEF1-F281BC5D4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DF0C5F4-10E7-4518-BF83-4AD9FF97C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DDEF945-7308-49E2-A20A-207238576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5308C72C-EFFB-4DAD-B8E0-D8F8B83E4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F0744A54-1989-42C5-85C9-F2A0A1760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267FB66-4085-4FDC-A6FF-E0EAFF53B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5429A4C-452D-4C4A-BAB9-DE98B5935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422D264-FC6F-427F-827A-8164B0C28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F566086-78DD-42E5-BC3F-9DF56DCD5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5182EB2-61D4-4A28-A33F-44D5EFA91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ABBF70D-473F-4E59-ACFD-B404394B4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9944598-5F5A-4796-B4B4-5CD5E51E6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1725C4F7-529F-4C9D-962A-DDF98C2EB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451856B5-9534-40CC-AE3A-ED42902E8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1DBB4C0-1F40-4FCD-89BD-5CFC90B8E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462B12A-3227-41C1-B423-D08340CC4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771C378-972C-46E6-A49A-DA80EB239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FA26AF8-2743-4FE1-896A-96E9EB07F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FBF5D78-CD6F-4F75-95DC-79F0E51C9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F6DC6EB-C89F-410D-909F-83E9015F2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33A38C0-42F5-4B01-A74F-11E0245CC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61BEA761-E4D0-4E39-B449-4A2DDA373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FF9C591B-8834-470D-90C9-D699420B8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9322D8B8-CA66-4A15-A860-8F4658788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29210FE-A907-4581-858A-A6F76F47A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005585E-3938-47B4-BB90-D9A5CD8F2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FB062AF-47A3-45A6-896F-63FC6FC68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43D8D92-E8D6-4BB5-A948-78026A878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A846D3C3-D138-477B-B248-FDA570BF3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14214D9-54FC-4684-A7D1-64CF542AF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F460957-462B-4C74-AE56-A1051D576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19E2522-DBD8-499D-92DA-8BC404C11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C17CC08-7A13-47ED-8220-1DDD23767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F82E0829-72D8-4911-9B29-3D289444F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2F39690D-D90B-49A9-8473-12C9AF861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7888A93-5A26-4CCE-9FD6-8875C5B93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3AF49C65-37D0-47D0-80DD-FABAE4DAE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8F068429-AA81-4A5D-8B0D-CED976C8B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8C387696-4EB6-4259-978C-8775253D7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9ACFB4AF-0FD3-4809-AFF3-370389492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62BF109-382B-497C-AA44-24A2A6284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4B78E77-DA95-418D-B0E8-75D3F0F45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009B750-410B-4C13-837A-F181EDA11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99192E9-C902-47A1-A65C-6A6B635F7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E30345A-A1B7-4629-AB1A-4D3251735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4BF4550F-DEE7-432D-8F60-FCFA33E7D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8BCB000-A1A4-4869-9DF2-847A31E4C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988D257-8354-44D0-ADA5-7CD967BD8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9B32949-0E51-4DF3-AC06-C66A34CFF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DD0942D-5388-4FF2-8B1D-1A437FB3A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663A872-A0CE-4B56-BA66-1C4892510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1B6F8B2-E1AF-4D9C-9B6A-3CE6D872D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19E2B5E-C070-4E03-9295-7424C022A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E1A8278-A5C1-45CD-908F-A54FF37E1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F0119CF-8FC6-48C3-AE5E-F02F5399D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6BAA8C1-625C-480E-8539-D3CF1AB92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CA46BA6-EA38-4236-B436-3E1258FBC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861C75A-B8D9-4078-AA67-8B3E0AEC3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6807489-5832-4378-9088-EFD376165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751D90C-EEAE-4B31-A6CF-E8B791F3F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1A5C6623-F78A-450F-88C1-9ECC10E6E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38BF63A5-F6CA-4226-B64B-FD11F1BF1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9EA54D1E-6CF6-4203-A6E7-F2C5522F5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D78D6EC9-F3A0-4FF0-84AC-5123FA3B8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C32A7598-587E-43A1-A478-FE2D7FF99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EF81D909-DC9F-4F81-85A6-DC56C8FDD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7E76EFB1-C6FC-4302-B841-530EC0B49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9CAE906-EC5A-42E4-88CD-F079179E0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8FF24EAF-342E-40B3-80A4-1B6655AD7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14E472F-A4A7-4D82-B688-48426AC9B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4E332A4-CAC8-43C5-AC3B-C40245728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3B322D09-8D7A-4026-81C8-008BCCC5E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7D62C84C-35A0-4B9D-A0F9-24D05E0CC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F11A5BED-4E9A-475A-9FFE-5610FAB24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B466485-602E-44A2-91EB-897F33543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2845F24-7CD8-46CA-B47E-E818EBAD3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63551CD0-8966-4F82-AD3A-45DAEA2EF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40DDECA-0561-49ED-8062-EDDF21B2A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ACEEBDFD-96E6-46D1-8343-AC71D91C6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DEE04C1-4EC8-405F-B60C-E81A73681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E774966-D941-4072-9E17-DDEBCE2FC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465A56C-AA9A-4B72-819D-7ACF2B958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DF8FDFC0-8B2C-486A-8778-0EA0247A4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B265612-B293-423C-BF16-BCDEAEFB6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1B65EE6-4764-4989-983F-477725E48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C9752325-C591-4BAB-873E-60D76CEA1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9340F8E-6949-400B-8A72-7ECBA79B4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B9A2B0CB-E40C-4774-B0B9-98203EA05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1401B5AF-0BAE-4CF1-B6F9-07140E0B9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75C0743F-7FFE-46CF-AA73-0A63F0967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BE8AEBB4-342E-448F-9510-2962595FD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492D61C8-3D4A-4EAF-90BB-17CFFDB3D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29D59AA-E2B8-4A45-814B-DA2056E5C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4AD8FA97-39D4-45A7-8A37-1320C492D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657EBFA1-C242-4D52-9BB5-375ADA46D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43E68651-4795-4C15-ABA0-8074FD8FC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BD2E011D-3B00-4E7C-9822-566A0F2CF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F526054F-BDC1-4A26-B736-F6C5BFC3A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45E65F6-9D5A-402E-A3C1-CC7F4BFBD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3EB1004B-9C29-460E-AFE5-B25D9A06B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02A1168-F267-4F73-9F12-E1B1F1FC3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8E6EE822-5640-4C81-BE52-D7D968ABF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25CEA971-B110-4C64-BEF3-C1AA6869B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8949F60-1864-4577-B448-0A6234A30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4A78B61-795F-4602-9473-C9EEC8DFD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FCF0410D-8919-4EAC-B05B-A91D999AA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A2D2110A-6FCF-44D4-AE14-7EFF7DD2A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69D53FF-2772-445D-9ADD-1B3C03E63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A013870-BC10-4258-B630-9BDAA0F12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93B47D98-66DC-495B-B61A-11780C2E2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1033EF07-4249-4489-8B91-F68962F91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DEC69CD2-4966-4F92-8188-894665939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5F1976F-5172-433B-BD31-F390A5071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21B9741-7FCD-434B-BDEC-4D305DA91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5FC929D2-AFF7-4F76-8548-6A633B0DD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72A9ED2-48E5-4AEE-9015-3161CA7F3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3FF46357-934B-4840-A152-AADEC90B7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5F4128C-7997-4C62-98EC-8CE78C75E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A66113FE-7E6F-46E0-BB04-34D44DD5D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CC899B6-4630-47A0-A743-6F6152B26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C7159E7-CDB9-48EA-9763-6ABA799CB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4A0932CF-14BE-44A7-92CC-4B5F15243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2DA4F063-6455-4422-82C5-72FF37A6B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1247829-87F6-4EC2-931A-1338A33E4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3745D4CD-56AB-4616-A65E-61445A9C9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BDA1573-11B5-431E-90A4-01EFBCC1E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4C97CA81-4371-418D-B1DA-76BF05091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4CB38073-35B7-4CA4-A722-FE6AB5216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EE0A81C1-848D-4609-95F8-24EE8D3D3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54B944DA-F08C-4CF0-88D5-8F6E59157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D49D8E6F-73C0-478B-99D1-E3567FB77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D3E32CE8-F4DC-4584-AA6A-F75A7EE8C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7A14E55-9A9F-4518-BCFA-2DB08D317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F0663D0-AD73-4B1B-9FAE-A584DB667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8AC7C57E-C4CA-446A-B7F4-A09E0B743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90D3E71-4F34-4AA1-8CCF-70096B9BD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1E378A44-BA85-436E-B5D9-860095E90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6F40CD93-2E21-49F6-BDBB-AE2C1C43E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40A6731-AD10-430B-8E53-B4EA5A80D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DA9FB73F-0C95-473A-AAC3-B20ED47F9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A090F01-8FC3-4D2E-BED5-CFE645DC5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7924FDC-B30E-4728-8735-7066F1865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2466539D-9D45-434B-951C-40BF13C36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ABE53AD7-43D3-4E16-87A5-D9FD902C8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2EF1FA9F-215F-47DD-972E-8FA4CCBCE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8A9B82A-2BD0-4567-8A1D-18C669773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7B4B025-BD36-48EC-969B-3E80D84B6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074B7853-4115-4A9C-AF03-C4AF00A5A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9F3EE8F2-AA2B-40C1-B45D-1ED944091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A18478B4-E6CC-489B-A601-B1A5B28D7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1D95C1A-F3CB-43BD-8EA1-9091B0C19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D7A7C842-F34C-4C31-B4DA-DEA813450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7E1E99D-C32C-4CED-B829-294FE7297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222AB9D0-9341-4786-82D4-54883207B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2B7375C3-A873-4A0E-B6D0-87DEE0762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69D008B0-D671-46B7-B440-192DD611D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B767681-129A-46B9-B9D1-39B7C2EC5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D6692EBD-6854-4FB1-BB36-A6E80F2A3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1356BFD-5704-46E6-B0B5-120B7A9D2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4F7D86CB-5170-4BEC-B627-4890576B6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1FB553F-0B69-43A0-95D0-99A486BDB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59DD48B-98D6-49C7-B3B6-E8426E636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415EC10B-9ED8-49F6-AD62-9B8D39DF5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EBDF9646-0E98-4765-BBCD-177C23444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79BB8576-A4D7-416B-9D5F-80E353CFA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CB4189BF-208F-4238-9E9A-3A4A92629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86A6EC8-16E6-4BD0-8850-B5525C7F5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F72A01BC-BE20-4D67-B2CF-61D65582F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31C0D244-730A-4474-91A2-44BFB8576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0C415DD-D05A-453B-8CAF-A4FF55B07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CC2F48EA-64E3-4706-BAC2-2974C2ECA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D3B3915-F916-4641-A898-4C0A507C4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5197B41F-2417-4907-9BB1-C70FB427B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69A42295-8953-412B-874C-CCDFDD6EE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550A98DD-FA8D-45B8-A73E-3EBF5FF56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BE2F0102-080D-4E04-89E2-3F7D02911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44D9A973-A2CE-40D9-99D6-D1D9777B6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406D7CF7-E749-44EF-833C-A7993A928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CF906F6A-760D-42F9-9A30-AAF39B44C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9224900-9D93-42D0-94AE-D281F187C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606EBA5E-2D74-48DA-9395-7212D5878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AC4D6A0-E74E-4786-9E14-8AD539F22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8C93D40B-FF12-4FEF-AE80-696FEF491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668258E3-74C8-4E64-86B2-A796BD740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76609BF4-F6DF-4138-874F-FD5D0E7F5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214E7F65-25E9-4337-879E-0E1E9CEB7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3C2DCDE0-FFBA-4054-BCCB-A0C1D9BCB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A9C6C9C-6737-4C8B-8BA8-EA9FF929E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C316213-5997-40BA-B8D0-8E1CC4F7B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C4359DEB-2C48-443F-B37F-1637445C9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B6F8A717-676F-413C-A9BC-1C2E58BA2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D7BB69B-626B-473C-A3A0-0C1691414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1345C56-1D6D-4A35-ABB5-8C8A1D267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D784D32-FA40-485A-A847-DA21A9025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BE82E6E-D088-4085-A448-A3B333A0C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4FB875BB-00BA-4A42-95AD-939178517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E5A6A5B-07EA-4340-842A-88DF39F6F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70033F5C-ADE4-49A7-931D-259D692A9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1639151-5696-4B12-A6D9-CDB28D604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37CDF8A5-4DC7-4F1A-B8C5-B31D7AFBC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29B4E241-DF3A-48CE-B732-BCA3CFC1A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0D43781E-E7FB-4C42-A257-FA462B7AA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6D8EF9D-3B1F-4CB0-BE05-717F15157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6D9D980-AA6F-46B2-8704-0BDE47DF7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80E1E20-30C2-47AC-8908-62FBA89E2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F324140A-E44C-406C-823B-ADD786D84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174794C5-43CC-4706-A234-02A5842E2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DA4284AF-31AF-4215-AB3B-006894BEF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993212D-0CA3-46A3-BB60-4FCD7AFC2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2F2B7A0B-C603-4AF0-B02C-761F87979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D3D38B6E-1561-461E-97BB-2DC09042A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CBC58F1F-C433-4640-97E2-36FD8A178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C7F324D-00DD-49AE-B8AC-9D5D7B1C3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53008758-0854-4458-8B32-5990EAE0C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839F733-8822-4516-983C-D0F08CAD3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7512BA0-E3BE-40DC-9648-DA7A6E16C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3B14C081-D62D-41E1-92B9-17C04CDC1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C040978-A7B2-40BD-9DCA-9D2D470B2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3D5A6417-958F-4269-A60D-08CD4CBA2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63E72C7B-BC80-4E9B-BDE3-16C0A6001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A8FAFEBD-960D-42EB-8D9B-8F6C82FEE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8AED2337-F077-46FB-873C-CE31CB0A8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EFEC4C5-59DD-47C6-AEED-B99F6C07C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2BD866F9-1C2D-4C93-8E4E-FBE511247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1D03C9E-D280-4AC3-9324-842EDECA1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A7BA0B0A-5F8A-4497-99AF-DF8F66625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70A1AC08-0636-4694-B07F-537C96A6C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A1B7265-EA4C-430A-B06A-2D8CAB50E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07141CC8-5C82-429B-B125-2221EF8FF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67FB528E-4FA6-4458-B05F-177F87E8F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992817BE-AA76-469E-9437-3FA38A9CB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D013632-C6E6-4B56-80B2-08D58F4A7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43111A12-558F-4E1F-B83A-EB65AF5BE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0DD6D0B-E13C-4D9B-AB22-5F0B6CC65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C418792-86E0-435A-8B11-E0085B652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31D58672-D65A-4A92-807A-FC3EB75AC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79FEACE6-4E1F-492C-8213-D43A1D6BB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8B2E45AB-2D2C-4588-9B05-8775F1266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939F2CD2-1B7E-441A-A074-8EA87A077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17E49D9-2908-4835-9F0C-60B4A3125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AD4AE026-9C47-43AE-B6B3-3A9853C4A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519182AD-F736-4AEA-9501-869E97B95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2F27C0E-585C-4AF2-AE62-C6362D8DB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5915F325-54A7-49ED-B062-3B4BED446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3712B265-9574-4758-A2B9-936B86C32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92E3A57A-BA4D-4943-A8C6-6ECA9E952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DF140D7-7D48-4773-8C46-570D9D79D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B425A7F2-689E-4D0B-B303-F10BD73A2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82C197FA-74AF-4CAC-B92F-687C9F54B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41497136-3E2B-4741-8F15-F45ACFCBF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0C12853-9DCD-4917-8D6C-205C84984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58EDB29-2AB0-4AF6-ACE3-907F6EAEB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2DD74C0C-42D1-4845-8E50-3987CA188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DC9B2E7E-E1D7-472A-AB7B-73CBCED4A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40FAD397-591C-4F62-A539-BA9555A95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2A695455-ABCB-4C6F-9E04-6292AE8EC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D81C6B4-5E33-4707-98D0-07AD6EB89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A6D5AF3-C702-4A17-ADF8-E57D3B757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FCE9070-2399-499D-AA17-A022D7A3F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6EFB5E14-7DEF-4464-843B-D346E10F3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0076195F-E9AB-4361-AD68-411993E20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F7A5EF7-9F9C-4809-A34D-5D5A3BCB7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32E11E4B-8518-42F5-8000-945DD1E77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B8BEDFB-296C-4CA7-B5E8-ED855535B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150E20D-C2D5-416D-BE37-D5CD642A3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28A620BD-3ED7-4DC5-A435-60A206A6A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C0F293EF-08EE-40A8-8969-0B8815D33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640B1FB-B8F0-4139-860D-CB4C3D481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1FFF8524-1635-491A-A4E4-E721EEBEC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F78F30B7-1C6C-4398-8EEC-CCE2A57B3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899C4EBD-E7AE-4ABA-88AD-8DC1E45BC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C2A3349-79F1-4C5C-98F5-5125C8C54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B06D54F-FF4B-4110-B52A-8EEC84D7D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3324F1ED-BA1E-4813-B6EF-25165D95E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90E24F6-F1FC-420D-BC79-811715E5C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45A4D4B-09DE-4B8F-9C7A-580792DC0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A6BDC78-0E6B-4F7E-8287-617ED295A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7B5555B3-ECB8-4344-9A43-10ADBD9F3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AA696A2-664F-404A-980B-BB1210BFC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17F07F4-40FF-4513-9586-D20B4C07C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CEA427C9-348F-42E3-8D57-CAF6F5F2C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51284F48-308D-4610-95FB-82ECDF7E6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3DE6EF16-4A3C-4124-87A8-B367A1974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76046929-3563-42E0-AE32-EFED33D88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5F903C61-F074-4A59-8106-D7D672DD2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20655179-D4EE-461C-BDA7-CDC5DD445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412EC30A-678F-441F-B1F4-5B5FB1A28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9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46102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SUM(Z13:Z329)</f>
        <v>0</v>
      </c>
      <c r="AA10" s="73">
        <f t="shared" ref="AA10:AB10" si="0">SUM(AA13:AA329)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1200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1200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1200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1200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1200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1200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1200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1200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1200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1200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1200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1200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1200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1200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1200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1200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1200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1200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1200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1200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1200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1200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1200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1200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1200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1200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1200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1200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1200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1200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1200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1200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1200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1200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1200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1200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1200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1200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1200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1200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1200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1200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1200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1200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1200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1200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1200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1200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1200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1200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1200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1.879E-3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1200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1200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1200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1200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1200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1200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1200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1200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1200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1200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1200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1200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526</v>
      </c>
      <c r="D76" s="128"/>
      <c r="E76" s="78"/>
      <c r="F76" s="79" t="s">
        <v>39</v>
      </c>
      <c r="G76" s="80">
        <v>1254.17</v>
      </c>
      <c r="H76" s="80">
        <v>1028.01</v>
      </c>
      <c r="I76" s="80">
        <f t="shared" si="1"/>
        <v>802.66880000000003</v>
      </c>
      <c r="J76" s="80">
        <f t="shared" si="2"/>
        <v>940.62750000000005</v>
      </c>
      <c r="K76" s="81">
        <f t="shared" si="3"/>
        <v>802.66880000000003</v>
      </c>
      <c r="L76" s="81">
        <f t="shared" si="4"/>
        <v>657.92640000000006</v>
      </c>
      <c r="M76" s="80" t="s">
        <v>1200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0.24</v>
      </c>
      <c r="Y76" s="86">
        <v>1.6659999999999999E-3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1200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374.25</v>
      </c>
      <c r="H78" s="80">
        <v>306.76</v>
      </c>
      <c r="I78" s="80">
        <f t="shared" ref="I78:I141" si="8">G78-(36 *G78/100)</f>
        <v>239.52</v>
      </c>
      <c r="J78" s="80">
        <f t="shared" ref="J78:J141" si="9">G78-(25 *G78/100)</f>
        <v>280.6875</v>
      </c>
      <c r="K78" s="81">
        <f t="shared" ref="K78:K141" si="10">IF(G78="","",G78*(1-$G$4))</f>
        <v>239.52</v>
      </c>
      <c r="L78" s="81">
        <f t="shared" ref="L78:L141" si="11">IF(H78="","",H78*(1-$G$4))</f>
        <v>196.32640000000001</v>
      </c>
      <c r="M78" s="80" t="s">
        <v>1200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8.1000000000000003E-2</v>
      </c>
      <c r="Y78" s="86">
        <v>5.5800000000000001E-4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480.32</v>
      </c>
      <c r="H79" s="80">
        <v>393.7</v>
      </c>
      <c r="I79" s="80">
        <f t="shared" si="8"/>
        <v>307.40480000000002</v>
      </c>
      <c r="J79" s="80">
        <f t="shared" si="9"/>
        <v>360.24</v>
      </c>
      <c r="K79" s="81">
        <f t="shared" si="10"/>
        <v>307.40480000000002</v>
      </c>
      <c r="L79" s="81">
        <f t="shared" si="11"/>
        <v>251.96799999999999</v>
      </c>
      <c r="M79" s="80" t="s">
        <v>1200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0.105</v>
      </c>
      <c r="Y79" s="86">
        <v>7.8700000000000005E-4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700.85</v>
      </c>
      <c r="H80" s="80">
        <v>574.47</v>
      </c>
      <c r="I80" s="80">
        <f t="shared" si="8"/>
        <v>448.54399999999998</v>
      </c>
      <c r="J80" s="80">
        <f t="shared" si="9"/>
        <v>525.63750000000005</v>
      </c>
      <c r="K80" s="81">
        <f t="shared" si="10"/>
        <v>448.54400000000004</v>
      </c>
      <c r="L80" s="81">
        <f t="shared" si="11"/>
        <v>367.66080000000005</v>
      </c>
      <c r="M80" s="80" t="s">
        <v>1200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0.155</v>
      </c>
      <c r="Y80" s="86">
        <v>7.4700000000000005E-4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986.65</v>
      </c>
      <c r="H81" s="80">
        <v>808.73</v>
      </c>
      <c r="I81" s="80">
        <f t="shared" si="8"/>
        <v>631.4559999999999</v>
      </c>
      <c r="J81" s="80">
        <f t="shared" si="9"/>
        <v>739.98749999999995</v>
      </c>
      <c r="K81" s="81">
        <f t="shared" si="10"/>
        <v>631.45600000000002</v>
      </c>
      <c r="L81" s="81">
        <f t="shared" si="11"/>
        <v>517.58720000000005</v>
      </c>
      <c r="M81" s="80" t="s">
        <v>1200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0.19400000000000001</v>
      </c>
      <c r="Y81" s="86">
        <v>9.9200000000000004E-4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545</v>
      </c>
      <c r="D82" s="128"/>
      <c r="E82" s="78"/>
      <c r="F82" s="79" t="s">
        <v>39</v>
      </c>
      <c r="G82" s="80">
        <v>409.69</v>
      </c>
      <c r="H82" s="80">
        <v>335.81</v>
      </c>
      <c r="I82" s="80">
        <f t="shared" si="8"/>
        <v>262.20159999999998</v>
      </c>
      <c r="J82" s="80">
        <f t="shared" si="9"/>
        <v>307.26749999999998</v>
      </c>
      <c r="K82" s="81">
        <f t="shared" si="10"/>
        <v>262.20159999999998</v>
      </c>
      <c r="L82" s="81">
        <f t="shared" si="11"/>
        <v>214.91840000000002</v>
      </c>
      <c r="M82" s="80" t="s">
        <v>1200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544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5.1199999999999998E-4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409.69</v>
      </c>
      <c r="H83" s="80">
        <v>335.81</v>
      </c>
      <c r="I83" s="80">
        <f t="shared" si="8"/>
        <v>262.20159999999998</v>
      </c>
      <c r="J83" s="80">
        <f t="shared" si="9"/>
        <v>307.26749999999998</v>
      </c>
      <c r="K83" s="81">
        <f t="shared" si="10"/>
        <v>262.20159999999998</v>
      </c>
      <c r="L83" s="81">
        <f t="shared" si="11"/>
        <v>214.91840000000002</v>
      </c>
      <c r="M83" s="80" t="s">
        <v>1200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544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5.1199999999999998E-4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542.83000000000004</v>
      </c>
      <c r="H84" s="80">
        <v>444.94</v>
      </c>
      <c r="I84" s="80">
        <f t="shared" si="8"/>
        <v>347.41120000000001</v>
      </c>
      <c r="J84" s="80">
        <f t="shared" si="9"/>
        <v>407.12250000000006</v>
      </c>
      <c r="K84" s="81">
        <f t="shared" si="10"/>
        <v>347.41120000000001</v>
      </c>
      <c r="L84" s="81">
        <f t="shared" si="11"/>
        <v>284.76159999999999</v>
      </c>
      <c r="M84" s="80" t="s">
        <v>1200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544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1.07E-3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542.83000000000004</v>
      </c>
      <c r="H85" s="80">
        <v>444.94</v>
      </c>
      <c r="I85" s="80">
        <f t="shared" si="8"/>
        <v>347.41120000000001</v>
      </c>
      <c r="J85" s="80">
        <f t="shared" si="9"/>
        <v>407.12250000000006</v>
      </c>
      <c r="K85" s="81">
        <f t="shared" si="10"/>
        <v>347.41120000000001</v>
      </c>
      <c r="L85" s="81">
        <f t="shared" si="11"/>
        <v>284.76159999999999</v>
      </c>
      <c r="M85" s="80" t="s">
        <v>1200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544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1.07E-3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813.43</v>
      </c>
      <c r="H86" s="80">
        <v>666.75</v>
      </c>
      <c r="I86" s="80">
        <f t="shared" si="8"/>
        <v>520.59519999999998</v>
      </c>
      <c r="J86" s="80">
        <f t="shared" si="9"/>
        <v>610.07249999999999</v>
      </c>
      <c r="K86" s="81">
        <f t="shared" si="10"/>
        <v>520.59519999999998</v>
      </c>
      <c r="L86" s="81">
        <f t="shared" si="11"/>
        <v>426.72</v>
      </c>
      <c r="M86" s="80" t="s">
        <v>1200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544</v>
      </c>
      <c r="T86" s="83"/>
      <c r="U86" s="79" t="s">
        <v>40</v>
      </c>
      <c r="V86" s="79" t="s">
        <v>351</v>
      </c>
      <c r="W86" s="84"/>
      <c r="X86" s="85">
        <v>0.20399999999999999</v>
      </c>
      <c r="Y86" s="86">
        <v>1.2030000000000001E-3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829.71</v>
      </c>
      <c r="H87" s="80">
        <v>680.09</v>
      </c>
      <c r="I87" s="80">
        <f t="shared" si="8"/>
        <v>531.01440000000002</v>
      </c>
      <c r="J87" s="80">
        <f t="shared" si="9"/>
        <v>622.28250000000003</v>
      </c>
      <c r="K87" s="81">
        <f t="shared" si="10"/>
        <v>531.01440000000002</v>
      </c>
      <c r="L87" s="81">
        <f t="shared" si="11"/>
        <v>435.25760000000002</v>
      </c>
      <c r="M87" s="80" t="s">
        <v>1200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544</v>
      </c>
      <c r="T87" s="83"/>
      <c r="U87" s="79" t="s">
        <v>40</v>
      </c>
      <c r="V87" s="79" t="s">
        <v>351</v>
      </c>
      <c r="W87" s="84"/>
      <c r="X87" s="85">
        <v>0.183</v>
      </c>
      <c r="Y87" s="86">
        <v>1.1839999999999999E-3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1246.03</v>
      </c>
      <c r="H88" s="80">
        <v>1021.34</v>
      </c>
      <c r="I88" s="80">
        <f t="shared" si="8"/>
        <v>797.45920000000001</v>
      </c>
      <c r="J88" s="80">
        <f t="shared" si="9"/>
        <v>934.52250000000004</v>
      </c>
      <c r="K88" s="81">
        <f t="shared" si="10"/>
        <v>797.45920000000001</v>
      </c>
      <c r="L88" s="81">
        <f t="shared" si="11"/>
        <v>653.6576</v>
      </c>
      <c r="M88" s="80" t="s">
        <v>1200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544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2.0999999999999999E-3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1246.03</v>
      </c>
      <c r="H89" s="80">
        <v>1021.34</v>
      </c>
      <c r="I89" s="80">
        <f t="shared" si="8"/>
        <v>797.45920000000001</v>
      </c>
      <c r="J89" s="80">
        <f t="shared" si="9"/>
        <v>934.52250000000004</v>
      </c>
      <c r="K89" s="81">
        <f t="shared" si="10"/>
        <v>797.45920000000001</v>
      </c>
      <c r="L89" s="81">
        <f t="shared" si="11"/>
        <v>653.6576</v>
      </c>
      <c r="M89" s="80" t="s">
        <v>1200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544</v>
      </c>
      <c r="T89" s="83"/>
      <c r="U89" s="79" t="s">
        <v>40</v>
      </c>
      <c r="V89" s="79" t="s">
        <v>351</v>
      </c>
      <c r="W89" s="84"/>
      <c r="X89" s="85">
        <v>0.29199999999999998</v>
      </c>
      <c r="Y89" s="86">
        <v>2.0999999999999999E-3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1281.55</v>
      </c>
      <c r="H90" s="80">
        <v>1050.45</v>
      </c>
      <c r="I90" s="80">
        <f t="shared" si="8"/>
        <v>820.19200000000001</v>
      </c>
      <c r="J90" s="80">
        <f t="shared" si="9"/>
        <v>961.16249999999991</v>
      </c>
      <c r="K90" s="81">
        <f t="shared" si="10"/>
        <v>820.19200000000001</v>
      </c>
      <c r="L90" s="81">
        <f t="shared" si="11"/>
        <v>672.28800000000001</v>
      </c>
      <c r="M90" s="80" t="s">
        <v>1200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544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2.3400000000000001E-3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1281.55</v>
      </c>
      <c r="H91" s="80">
        <v>1050.45</v>
      </c>
      <c r="I91" s="80">
        <f t="shared" si="8"/>
        <v>820.19200000000001</v>
      </c>
      <c r="J91" s="80">
        <f t="shared" si="9"/>
        <v>961.16249999999991</v>
      </c>
      <c r="K91" s="81">
        <f t="shared" si="10"/>
        <v>820.19200000000001</v>
      </c>
      <c r="L91" s="81">
        <f t="shared" si="11"/>
        <v>672.28800000000001</v>
      </c>
      <c r="M91" s="80" t="s">
        <v>1200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544</v>
      </c>
      <c r="T91" s="83"/>
      <c r="U91" s="79" t="s">
        <v>40</v>
      </c>
      <c r="V91" s="79" t="s">
        <v>351</v>
      </c>
      <c r="W91" s="84"/>
      <c r="X91" s="85">
        <v>0.32500000000000001</v>
      </c>
      <c r="Y91" s="86">
        <v>2.3400000000000001E-3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714.39</v>
      </c>
      <c r="H92" s="80">
        <v>585.57000000000005</v>
      </c>
      <c r="I92" s="80">
        <f t="shared" si="8"/>
        <v>457.20959999999997</v>
      </c>
      <c r="J92" s="80">
        <f t="shared" si="9"/>
        <v>535.79250000000002</v>
      </c>
      <c r="K92" s="81">
        <f t="shared" si="10"/>
        <v>457.20960000000002</v>
      </c>
      <c r="L92" s="81">
        <f t="shared" si="11"/>
        <v>374.76480000000004</v>
      </c>
      <c r="M92" s="80" t="s">
        <v>1200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544</v>
      </c>
      <c r="T92" s="83"/>
      <c r="U92" s="79" t="s">
        <v>40</v>
      </c>
      <c r="V92" s="79" t="s">
        <v>351</v>
      </c>
      <c r="W92" s="84"/>
      <c r="X92" s="85">
        <v>0.17</v>
      </c>
      <c r="Y92" s="86">
        <v>8.7799999999999998E-4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714.39</v>
      </c>
      <c r="H93" s="80">
        <v>585.57000000000005</v>
      </c>
      <c r="I93" s="80">
        <f t="shared" si="8"/>
        <v>457.20959999999997</v>
      </c>
      <c r="J93" s="80">
        <f t="shared" si="9"/>
        <v>535.79250000000002</v>
      </c>
      <c r="K93" s="81">
        <f t="shared" si="10"/>
        <v>457.20960000000002</v>
      </c>
      <c r="L93" s="81">
        <f t="shared" si="11"/>
        <v>374.76480000000004</v>
      </c>
      <c r="M93" s="80" t="s">
        <v>1200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544</v>
      </c>
      <c r="T93" s="83"/>
      <c r="U93" s="79" t="s">
        <v>40</v>
      </c>
      <c r="V93" s="79" t="s">
        <v>351</v>
      </c>
      <c r="W93" s="84"/>
      <c r="X93" s="85">
        <v>0.17</v>
      </c>
      <c r="Y93" s="86">
        <v>8.7799999999999998E-4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1126.6400000000001</v>
      </c>
      <c r="H94" s="80">
        <v>923.48</v>
      </c>
      <c r="I94" s="80">
        <f t="shared" si="8"/>
        <v>721.04960000000005</v>
      </c>
      <c r="J94" s="80">
        <f t="shared" si="9"/>
        <v>844.98</v>
      </c>
      <c r="K94" s="81">
        <f t="shared" si="10"/>
        <v>721.04960000000005</v>
      </c>
      <c r="L94" s="81">
        <f t="shared" si="11"/>
        <v>591.02719999999999</v>
      </c>
      <c r="M94" s="80" t="s">
        <v>1200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544</v>
      </c>
      <c r="T94" s="83"/>
      <c r="U94" s="79" t="s">
        <v>40</v>
      </c>
      <c r="V94" s="79" t="s">
        <v>351</v>
      </c>
      <c r="W94" s="84"/>
      <c r="X94" s="85">
        <v>0.32</v>
      </c>
      <c r="Y94" s="86">
        <v>1.7570000000000001E-3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1126.6400000000001</v>
      </c>
      <c r="H95" s="80">
        <v>923.48</v>
      </c>
      <c r="I95" s="80">
        <f t="shared" si="8"/>
        <v>721.04960000000005</v>
      </c>
      <c r="J95" s="80">
        <f t="shared" si="9"/>
        <v>844.98</v>
      </c>
      <c r="K95" s="81">
        <f t="shared" si="10"/>
        <v>721.04960000000005</v>
      </c>
      <c r="L95" s="81">
        <f t="shared" si="11"/>
        <v>591.02719999999999</v>
      </c>
      <c r="M95" s="80" t="s">
        <v>1200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544</v>
      </c>
      <c r="T95" s="83"/>
      <c r="U95" s="79" t="s">
        <v>40</v>
      </c>
      <c r="V95" s="79" t="s">
        <v>351</v>
      </c>
      <c r="W95" s="84"/>
      <c r="X95" s="85">
        <v>0.32</v>
      </c>
      <c r="Y95" s="86">
        <v>1.7570000000000001E-3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582</v>
      </c>
      <c r="D96" s="128"/>
      <c r="E96" s="78"/>
      <c r="F96" s="79" t="s">
        <v>39</v>
      </c>
      <c r="G96" s="80">
        <v>644.5</v>
      </c>
      <c r="H96" s="80">
        <v>528.28</v>
      </c>
      <c r="I96" s="80">
        <f t="shared" si="8"/>
        <v>412.48</v>
      </c>
      <c r="J96" s="80">
        <f t="shared" si="9"/>
        <v>483.375</v>
      </c>
      <c r="K96" s="81">
        <f t="shared" si="10"/>
        <v>412.48</v>
      </c>
      <c r="L96" s="81">
        <f t="shared" si="11"/>
        <v>338.0992</v>
      </c>
      <c r="M96" s="80" t="s">
        <v>1200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580</v>
      </c>
      <c r="T96" s="83"/>
      <c r="U96" s="79" t="s">
        <v>581</v>
      </c>
      <c r="V96" s="79" t="s">
        <v>351</v>
      </c>
      <c r="W96" s="84"/>
      <c r="X96" s="85">
        <v>0.13300000000000001</v>
      </c>
      <c r="Y96" s="86">
        <v>4.5899999999999999E-4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583</v>
      </c>
      <c r="B97" s="77" t="s">
        <v>584</v>
      </c>
      <c r="C97" s="129" t="s">
        <v>585</v>
      </c>
      <c r="D97" s="128"/>
      <c r="E97" s="78"/>
      <c r="F97" s="79" t="s">
        <v>39</v>
      </c>
      <c r="G97" s="80">
        <v>776.37</v>
      </c>
      <c r="H97" s="80">
        <v>636.37</v>
      </c>
      <c r="I97" s="80">
        <f t="shared" si="8"/>
        <v>496.8768</v>
      </c>
      <c r="J97" s="80">
        <f t="shared" si="9"/>
        <v>582.27750000000003</v>
      </c>
      <c r="K97" s="81">
        <f t="shared" si="10"/>
        <v>496.8768</v>
      </c>
      <c r="L97" s="81">
        <f t="shared" si="11"/>
        <v>407.27680000000004</v>
      </c>
      <c r="M97" s="80" t="s">
        <v>1200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580</v>
      </c>
      <c r="T97" s="83"/>
      <c r="U97" s="79" t="s">
        <v>581</v>
      </c>
      <c r="V97" s="79" t="s">
        <v>351</v>
      </c>
      <c r="W97" s="84"/>
      <c r="X97" s="85">
        <v>0.183</v>
      </c>
      <c r="Y97" s="86">
        <v>7.9500000000000003E-4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586</v>
      </c>
      <c r="B98" s="77" t="s">
        <v>587</v>
      </c>
      <c r="C98" s="129" t="s">
        <v>588</v>
      </c>
      <c r="D98" s="128"/>
      <c r="E98" s="78"/>
      <c r="F98" s="79" t="s">
        <v>39</v>
      </c>
      <c r="G98" s="80">
        <v>855.29</v>
      </c>
      <c r="H98" s="80">
        <v>701.06</v>
      </c>
      <c r="I98" s="80">
        <f t="shared" si="8"/>
        <v>547.38559999999995</v>
      </c>
      <c r="J98" s="80">
        <f t="shared" si="9"/>
        <v>641.46749999999997</v>
      </c>
      <c r="K98" s="81">
        <f t="shared" si="10"/>
        <v>547.38559999999995</v>
      </c>
      <c r="L98" s="81">
        <f t="shared" si="11"/>
        <v>448.67839999999995</v>
      </c>
      <c r="M98" s="80" t="s">
        <v>1200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580</v>
      </c>
      <c r="T98" s="83"/>
      <c r="U98" s="79" t="s">
        <v>581</v>
      </c>
      <c r="V98" s="79" t="s">
        <v>351</v>
      </c>
      <c r="W98" s="84"/>
      <c r="X98" s="85">
        <v>0.23899999999999999</v>
      </c>
      <c r="Y98" s="86">
        <v>1.021E-3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589</v>
      </c>
      <c r="B99" s="77" t="s">
        <v>590</v>
      </c>
      <c r="C99" s="129" t="s">
        <v>591</v>
      </c>
      <c r="D99" s="128"/>
      <c r="E99" s="78"/>
      <c r="F99" s="79" t="s">
        <v>39</v>
      </c>
      <c r="G99" s="80">
        <v>978.9</v>
      </c>
      <c r="H99" s="80">
        <v>802.38</v>
      </c>
      <c r="I99" s="80">
        <f t="shared" si="8"/>
        <v>626.49599999999998</v>
      </c>
      <c r="J99" s="80">
        <f t="shared" si="9"/>
        <v>734.17499999999995</v>
      </c>
      <c r="K99" s="81">
        <f t="shared" si="10"/>
        <v>626.49599999999998</v>
      </c>
      <c r="L99" s="81">
        <f t="shared" si="11"/>
        <v>513.52319999999997</v>
      </c>
      <c r="M99" s="80" t="s">
        <v>1200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580</v>
      </c>
      <c r="T99" s="83"/>
      <c r="U99" s="79" t="s">
        <v>581</v>
      </c>
      <c r="V99" s="79" t="s">
        <v>351</v>
      </c>
      <c r="W99" s="84"/>
      <c r="X99" s="85">
        <v>0.313</v>
      </c>
      <c r="Y99" s="86">
        <v>1.1310000000000001E-3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592</v>
      </c>
      <c r="B100" s="77" t="s">
        <v>593</v>
      </c>
      <c r="C100" s="129" t="s">
        <v>596</v>
      </c>
      <c r="D100" s="128"/>
      <c r="E100" s="78"/>
      <c r="F100" s="79" t="s">
        <v>39</v>
      </c>
      <c r="G100" s="80">
        <v>769.45</v>
      </c>
      <c r="H100" s="80">
        <v>630.70000000000005</v>
      </c>
      <c r="I100" s="80">
        <f t="shared" si="8"/>
        <v>492.44800000000004</v>
      </c>
      <c r="J100" s="80">
        <f t="shared" si="9"/>
        <v>577.08750000000009</v>
      </c>
      <c r="K100" s="81">
        <f t="shared" si="10"/>
        <v>492.44800000000004</v>
      </c>
      <c r="L100" s="81">
        <f t="shared" si="11"/>
        <v>403.64800000000002</v>
      </c>
      <c r="M100" s="80" t="s">
        <v>1200</v>
      </c>
      <c r="N100" s="82">
        <v>1</v>
      </c>
      <c r="O100" s="82">
        <v>1</v>
      </c>
      <c r="P100" s="82">
        <v>100</v>
      </c>
      <c r="Q100" s="83" t="s">
        <v>348</v>
      </c>
      <c r="R100" s="83" t="s">
        <v>594</v>
      </c>
      <c r="S100" s="83" t="s">
        <v>595</v>
      </c>
      <c r="T100" s="83"/>
      <c r="U100" s="79" t="s">
        <v>40</v>
      </c>
      <c r="V100" s="79" t="s">
        <v>351</v>
      </c>
      <c r="W100" s="84"/>
      <c r="X100" s="85">
        <v>0.1</v>
      </c>
      <c r="Y100" s="86">
        <v>2.4699999999999999E-4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597</v>
      </c>
      <c r="B101" s="77" t="s">
        <v>598</v>
      </c>
      <c r="C101" s="129" t="s">
        <v>599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1200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594</v>
      </c>
      <c r="S101" s="83" t="s">
        <v>595</v>
      </c>
      <c r="T101" s="83"/>
      <c r="U101" s="79" t="s">
        <v>40</v>
      </c>
      <c r="V101" s="79" t="s">
        <v>351</v>
      </c>
      <c r="W101" s="84"/>
      <c r="X101" s="85">
        <v>1.5269999999999999</v>
      </c>
      <c r="Y101" s="86">
        <v>2.885E-3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600</v>
      </c>
      <c r="B102" s="77" t="s">
        <v>601</v>
      </c>
      <c r="C102" s="129" t="s">
        <v>602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1200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594</v>
      </c>
      <c r="S102" s="83" t="s">
        <v>595</v>
      </c>
      <c r="T102" s="83"/>
      <c r="U102" s="79" t="s">
        <v>40</v>
      </c>
      <c r="V102" s="79" t="s">
        <v>351</v>
      </c>
      <c r="W102" s="84"/>
      <c r="X102" s="85">
        <v>1.5640000000000001</v>
      </c>
      <c r="Y102" s="86">
        <v>3.2179999999999999E-3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603</v>
      </c>
      <c r="B103" s="77" t="s">
        <v>604</v>
      </c>
      <c r="C103" s="129" t="s">
        <v>605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1200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594</v>
      </c>
      <c r="S103" s="83" t="s">
        <v>595</v>
      </c>
      <c r="T103" s="83"/>
      <c r="U103" s="79" t="s">
        <v>40</v>
      </c>
      <c r="V103" s="79" t="s">
        <v>351</v>
      </c>
      <c r="W103" s="84"/>
      <c r="X103" s="85">
        <v>1.5209999999999999</v>
      </c>
      <c r="Y103" s="86">
        <v>1.8209999999999999E-3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606</v>
      </c>
      <c r="B104" s="77" t="s">
        <v>607</v>
      </c>
      <c r="C104" s="129" t="s">
        <v>608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1200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594</v>
      </c>
      <c r="S104" s="83" t="s">
        <v>595</v>
      </c>
      <c r="T104" s="83"/>
      <c r="U104" s="79" t="s">
        <v>40</v>
      </c>
      <c r="V104" s="79" t="s">
        <v>351</v>
      </c>
      <c r="W104" s="84"/>
      <c r="X104" s="85">
        <v>1.5620000000000001</v>
      </c>
      <c r="Y104" s="86">
        <v>2.875E-3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609</v>
      </c>
      <c r="B105" s="77" t="s">
        <v>610</v>
      </c>
      <c r="C105" s="129" t="s">
        <v>612</v>
      </c>
      <c r="D105" s="128"/>
      <c r="E105" s="78"/>
      <c r="F105" s="79" t="s">
        <v>39</v>
      </c>
      <c r="G105" s="80">
        <v>1293.81</v>
      </c>
      <c r="H105" s="80">
        <v>1060.5</v>
      </c>
      <c r="I105" s="80">
        <f t="shared" si="8"/>
        <v>828.03839999999991</v>
      </c>
      <c r="J105" s="80">
        <f t="shared" si="9"/>
        <v>970.35749999999996</v>
      </c>
      <c r="K105" s="81">
        <f t="shared" si="10"/>
        <v>828.03840000000002</v>
      </c>
      <c r="L105" s="81">
        <f t="shared" si="11"/>
        <v>678.72</v>
      </c>
      <c r="M105" s="80" t="s">
        <v>1200</v>
      </c>
      <c r="N105" s="82">
        <v>1</v>
      </c>
      <c r="O105" s="82">
        <v>12</v>
      </c>
      <c r="P105" s="82">
        <v>12</v>
      </c>
      <c r="Q105" s="83" t="s">
        <v>348</v>
      </c>
      <c r="R105" s="83" t="s">
        <v>594</v>
      </c>
      <c r="S105" s="83" t="s">
        <v>595</v>
      </c>
      <c r="T105" s="83"/>
      <c r="U105" s="79" t="s">
        <v>611</v>
      </c>
      <c r="V105" s="79" t="s">
        <v>351</v>
      </c>
      <c r="W105" s="84"/>
      <c r="X105" s="85">
        <v>1.55</v>
      </c>
      <c r="Y105" s="86">
        <v>3.2399999999999998E-2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613</v>
      </c>
      <c r="B106" s="77" t="s">
        <v>614</v>
      </c>
      <c r="C106" s="129" t="s">
        <v>608</v>
      </c>
      <c r="D106" s="128"/>
      <c r="E106" s="78"/>
      <c r="F106" s="79" t="s">
        <v>39</v>
      </c>
      <c r="G106" s="80">
        <v>1293.81</v>
      </c>
      <c r="H106" s="80">
        <v>1060.5</v>
      </c>
      <c r="I106" s="80">
        <f t="shared" si="8"/>
        <v>828.03839999999991</v>
      </c>
      <c r="J106" s="80">
        <f t="shared" si="9"/>
        <v>970.35749999999996</v>
      </c>
      <c r="K106" s="81">
        <f t="shared" si="10"/>
        <v>828.03840000000002</v>
      </c>
      <c r="L106" s="81">
        <f t="shared" si="11"/>
        <v>678.72</v>
      </c>
      <c r="M106" s="80" t="s">
        <v>1200</v>
      </c>
      <c r="N106" s="82">
        <v>1</v>
      </c>
      <c r="O106" s="82">
        <v>12</v>
      </c>
      <c r="P106" s="82">
        <v>12</v>
      </c>
      <c r="Q106" s="83" t="s">
        <v>348</v>
      </c>
      <c r="R106" s="83" t="s">
        <v>594</v>
      </c>
      <c r="S106" s="83" t="s">
        <v>595</v>
      </c>
      <c r="T106" s="83"/>
      <c r="U106" s="79" t="s">
        <v>611</v>
      </c>
      <c r="V106" s="79" t="s">
        <v>351</v>
      </c>
      <c r="W106" s="84"/>
      <c r="X106" s="85">
        <v>1.63</v>
      </c>
      <c r="Y106" s="86">
        <v>2.539E-3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615</v>
      </c>
      <c r="B107" s="77" t="s">
        <v>616</v>
      </c>
      <c r="C107" s="129" t="s">
        <v>618</v>
      </c>
      <c r="D107" s="128"/>
      <c r="E107" s="78"/>
      <c r="F107" s="79" t="s">
        <v>39</v>
      </c>
      <c r="G107" s="80">
        <v>2537.6</v>
      </c>
      <c r="H107" s="80">
        <v>2080</v>
      </c>
      <c r="I107" s="80">
        <f t="shared" si="8"/>
        <v>1624.0639999999999</v>
      </c>
      <c r="J107" s="80">
        <f t="shared" si="9"/>
        <v>1903.1999999999998</v>
      </c>
      <c r="K107" s="81">
        <f t="shared" si="10"/>
        <v>1624.0640000000001</v>
      </c>
      <c r="L107" s="81">
        <f t="shared" si="11"/>
        <v>1331.2</v>
      </c>
      <c r="M107" s="80" t="s">
        <v>1200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594</v>
      </c>
      <c r="S107" s="83" t="s">
        <v>617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8.8509999999999995E-3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619</v>
      </c>
      <c r="B108" s="77" t="s">
        <v>620</v>
      </c>
      <c r="C108" s="129" t="s">
        <v>621</v>
      </c>
      <c r="D108" s="128"/>
      <c r="E108" s="78"/>
      <c r="F108" s="79" t="s">
        <v>39</v>
      </c>
      <c r="G108" s="80">
        <v>2537.6</v>
      </c>
      <c r="H108" s="80">
        <v>2080</v>
      </c>
      <c r="I108" s="80">
        <f t="shared" si="8"/>
        <v>1624.0639999999999</v>
      </c>
      <c r="J108" s="80">
        <f t="shared" si="9"/>
        <v>1903.1999999999998</v>
      </c>
      <c r="K108" s="81">
        <f t="shared" si="10"/>
        <v>1624.0640000000001</v>
      </c>
      <c r="L108" s="81">
        <f t="shared" si="11"/>
        <v>1331.2</v>
      </c>
      <c r="M108" s="80" t="s">
        <v>1200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594</v>
      </c>
      <c r="S108" s="83" t="s">
        <v>617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2534.4299999999998</v>
      </c>
      <c r="H109" s="80">
        <v>2077.4</v>
      </c>
      <c r="I109" s="80">
        <f t="shared" si="8"/>
        <v>1622.0351999999998</v>
      </c>
      <c r="J109" s="80">
        <f t="shared" si="9"/>
        <v>1900.8224999999998</v>
      </c>
      <c r="K109" s="81">
        <f t="shared" si="10"/>
        <v>1622.0352</v>
      </c>
      <c r="L109" s="81">
        <f t="shared" si="11"/>
        <v>1329.5360000000001</v>
      </c>
      <c r="M109" s="80" t="s">
        <v>1200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594</v>
      </c>
      <c r="S109" s="83" t="s">
        <v>617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8.7030000000000007E-3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624</v>
      </c>
      <c r="D110" s="128"/>
      <c r="E110" s="78"/>
      <c r="F110" s="79" t="s">
        <v>39</v>
      </c>
      <c r="G110" s="80">
        <v>2534.4299999999998</v>
      </c>
      <c r="H110" s="80">
        <v>2077.4</v>
      </c>
      <c r="I110" s="80">
        <f t="shared" si="8"/>
        <v>1622.0351999999998</v>
      </c>
      <c r="J110" s="80">
        <f t="shared" si="9"/>
        <v>1900.8224999999998</v>
      </c>
      <c r="K110" s="81">
        <f t="shared" si="10"/>
        <v>1622.0352</v>
      </c>
      <c r="L110" s="81">
        <f t="shared" si="11"/>
        <v>1329.5360000000001</v>
      </c>
      <c r="M110" s="80" t="s">
        <v>1200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594</v>
      </c>
      <c r="S110" s="83" t="s">
        <v>617</v>
      </c>
      <c r="T110" s="83"/>
      <c r="U110" s="79" t="s">
        <v>40</v>
      </c>
      <c r="V110" s="79" t="s">
        <v>351</v>
      </c>
      <c r="W110" s="84"/>
      <c r="X110" s="85">
        <v>1.216</v>
      </c>
      <c r="Y110" s="86">
        <v>9.7040000000000008E-3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630</v>
      </c>
      <c r="D111" s="128"/>
      <c r="E111" s="78"/>
      <c r="F111" s="79" t="s">
        <v>39</v>
      </c>
      <c r="G111" s="80">
        <v>1320.28</v>
      </c>
      <c r="H111" s="80">
        <v>1082.2</v>
      </c>
      <c r="I111" s="80">
        <f t="shared" si="8"/>
        <v>844.97919999999999</v>
      </c>
      <c r="J111" s="80">
        <f t="shared" si="9"/>
        <v>990.21</v>
      </c>
      <c r="K111" s="81">
        <f t="shared" si="10"/>
        <v>844.97919999999999</v>
      </c>
      <c r="L111" s="81">
        <f t="shared" si="11"/>
        <v>692.60800000000006</v>
      </c>
      <c r="M111" s="80" t="s">
        <v>1200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594</v>
      </c>
      <c r="S111" s="83" t="s">
        <v>629</v>
      </c>
      <c r="T111" s="83"/>
      <c r="U111" s="79" t="s">
        <v>40</v>
      </c>
      <c r="V111" s="79" t="s">
        <v>351</v>
      </c>
      <c r="W111" s="84"/>
      <c r="X111" s="85">
        <v>0.96599999999999997</v>
      </c>
      <c r="Y111" s="86">
        <v>7.0920000000000002E-3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1320.28</v>
      </c>
      <c r="H112" s="80">
        <v>1082.2</v>
      </c>
      <c r="I112" s="80">
        <f t="shared" si="8"/>
        <v>844.97919999999999</v>
      </c>
      <c r="J112" s="80">
        <f t="shared" si="9"/>
        <v>990.21</v>
      </c>
      <c r="K112" s="81">
        <f t="shared" si="10"/>
        <v>844.97919999999999</v>
      </c>
      <c r="L112" s="81">
        <f t="shared" si="11"/>
        <v>692.60800000000006</v>
      </c>
      <c r="M112" s="80" t="s">
        <v>1200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594</v>
      </c>
      <c r="S112" s="83" t="s">
        <v>629</v>
      </c>
      <c r="T112" s="83"/>
      <c r="U112" s="79" t="s">
        <v>40</v>
      </c>
      <c r="V112" s="79" t="s">
        <v>351</v>
      </c>
      <c r="W112" s="84"/>
      <c r="X112" s="85">
        <v>0.85</v>
      </c>
      <c r="Y112" s="86">
        <v>7.0809999999999996E-3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1322.24</v>
      </c>
      <c r="H113" s="80">
        <v>1083.8</v>
      </c>
      <c r="I113" s="80">
        <f t="shared" si="8"/>
        <v>846.23360000000002</v>
      </c>
      <c r="J113" s="80">
        <f t="shared" si="9"/>
        <v>991.68000000000006</v>
      </c>
      <c r="K113" s="81">
        <f t="shared" si="10"/>
        <v>846.23360000000002</v>
      </c>
      <c r="L113" s="81">
        <f t="shared" si="11"/>
        <v>693.63199999999995</v>
      </c>
      <c r="M113" s="80" t="s">
        <v>1200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594</v>
      </c>
      <c r="S113" s="83" t="s">
        <v>629</v>
      </c>
      <c r="T113" s="83"/>
      <c r="U113" s="79" t="s">
        <v>40</v>
      </c>
      <c r="V113" s="79" t="s">
        <v>351</v>
      </c>
      <c r="W113" s="84"/>
      <c r="X113" s="85">
        <v>0.98499999999999999</v>
      </c>
      <c r="Y113" s="86">
        <v>7.0679999999999996E-3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638</v>
      </c>
      <c r="D114" s="128"/>
      <c r="E114" s="78"/>
      <c r="F114" s="79" t="s">
        <v>39</v>
      </c>
      <c r="G114" s="80">
        <v>1322.24</v>
      </c>
      <c r="H114" s="80">
        <v>1083.8</v>
      </c>
      <c r="I114" s="80">
        <f t="shared" si="8"/>
        <v>846.23360000000002</v>
      </c>
      <c r="J114" s="80">
        <f t="shared" si="9"/>
        <v>991.68000000000006</v>
      </c>
      <c r="K114" s="81">
        <f t="shared" si="10"/>
        <v>846.23360000000002</v>
      </c>
      <c r="L114" s="81">
        <f t="shared" si="11"/>
        <v>693.63199999999995</v>
      </c>
      <c r="M114" s="80" t="s">
        <v>1200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594</v>
      </c>
      <c r="S114" s="83" t="s">
        <v>629</v>
      </c>
      <c r="T114" s="83"/>
      <c r="U114" s="79" t="s">
        <v>40</v>
      </c>
      <c r="V114" s="79" t="s">
        <v>351</v>
      </c>
      <c r="W114" s="84"/>
      <c r="X114" s="85">
        <v>1.0009999999999999</v>
      </c>
      <c r="Y114" s="86">
        <v>6.6249999999999998E-3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1200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594</v>
      </c>
      <c r="S115" s="83" t="s">
        <v>629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4.3090000000000003E-3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1200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594</v>
      </c>
      <c r="S116" s="83" t="s">
        <v>629</v>
      </c>
      <c r="T116" s="83"/>
      <c r="U116" s="79" t="s">
        <v>40</v>
      </c>
      <c r="V116" s="79" t="s">
        <v>351</v>
      </c>
      <c r="W116" s="84"/>
      <c r="X116" s="85">
        <v>0.83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646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1200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594</v>
      </c>
      <c r="S117" s="83" t="s">
        <v>629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647</v>
      </c>
      <c r="B118" s="77" t="s">
        <v>648</v>
      </c>
      <c r="C118" s="129" t="s">
        <v>646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1200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594</v>
      </c>
      <c r="S118" s="83" t="s">
        <v>629</v>
      </c>
      <c r="T118" s="83"/>
      <c r="U118" s="79" t="s">
        <v>40</v>
      </c>
      <c r="V118" s="79" t="s">
        <v>351</v>
      </c>
      <c r="W118" s="84"/>
      <c r="X118" s="85">
        <v>0.86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652</v>
      </c>
      <c r="D119" s="128"/>
      <c r="E119" s="78"/>
      <c r="F119" s="79" t="s">
        <v>39</v>
      </c>
      <c r="G119" s="80">
        <v>6744.84</v>
      </c>
      <c r="H119" s="80">
        <v>5528.56</v>
      </c>
      <c r="I119" s="80">
        <f t="shared" si="8"/>
        <v>4316.6976000000004</v>
      </c>
      <c r="J119" s="80">
        <f t="shared" si="9"/>
        <v>5058.63</v>
      </c>
      <c r="K119" s="81">
        <f t="shared" si="10"/>
        <v>4316.6976000000004</v>
      </c>
      <c r="L119" s="81">
        <f t="shared" si="11"/>
        <v>3538.2784000000001</v>
      </c>
      <c r="M119" s="80" t="s">
        <v>1200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594</v>
      </c>
      <c r="S119" s="83" t="s">
        <v>651</v>
      </c>
      <c r="T119" s="83"/>
      <c r="U119" s="79" t="s">
        <v>40</v>
      </c>
      <c r="V119" s="79" t="s">
        <v>351</v>
      </c>
      <c r="W119" s="84"/>
      <c r="X119" s="85">
        <v>2.4</v>
      </c>
      <c r="Y119" s="86">
        <v>1.4161E-2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12485.23</v>
      </c>
      <c r="H120" s="80">
        <v>10233.799999999999</v>
      </c>
      <c r="I120" s="80">
        <f t="shared" si="8"/>
        <v>7990.5472</v>
      </c>
      <c r="J120" s="80">
        <f t="shared" si="9"/>
        <v>9363.9225000000006</v>
      </c>
      <c r="K120" s="81">
        <f t="shared" si="10"/>
        <v>7990.5472</v>
      </c>
      <c r="L120" s="81">
        <f t="shared" si="11"/>
        <v>6549.6319999999996</v>
      </c>
      <c r="M120" s="80" t="s">
        <v>1200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594</v>
      </c>
      <c r="S120" s="83" t="s">
        <v>651</v>
      </c>
      <c r="T120" s="83"/>
      <c r="U120" s="79" t="s">
        <v>40</v>
      </c>
      <c r="V120" s="79" t="s">
        <v>351</v>
      </c>
      <c r="W120" s="84"/>
      <c r="X120" s="85">
        <v>2.6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8268.01</v>
      </c>
      <c r="H121" s="80">
        <v>6777.06</v>
      </c>
      <c r="I121" s="80">
        <f t="shared" si="8"/>
        <v>5291.5264000000006</v>
      </c>
      <c r="J121" s="80">
        <f t="shared" si="9"/>
        <v>6201.0074999999997</v>
      </c>
      <c r="K121" s="81">
        <f t="shared" si="10"/>
        <v>5291.5264000000006</v>
      </c>
      <c r="L121" s="81">
        <f t="shared" si="11"/>
        <v>4337.3184000000001</v>
      </c>
      <c r="M121" s="80" t="s">
        <v>1200</v>
      </c>
      <c r="N121" s="82">
        <v>3</v>
      </c>
      <c r="O121" s="82">
        <v>1</v>
      </c>
      <c r="P121" s="82">
        <v>3</v>
      </c>
      <c r="Q121" s="83" t="s">
        <v>348</v>
      </c>
      <c r="R121" s="83" t="s">
        <v>594</v>
      </c>
      <c r="S121" s="83" t="s">
        <v>651</v>
      </c>
      <c r="T121" s="83"/>
      <c r="U121" s="79" t="s">
        <v>658</v>
      </c>
      <c r="V121" s="79" t="s">
        <v>351</v>
      </c>
      <c r="W121" s="84"/>
      <c r="X121" s="85">
        <v>2.5</v>
      </c>
      <c r="Y121" s="86">
        <v>1.9470999999999999E-2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655</v>
      </c>
      <c r="D122" s="128"/>
      <c r="E122" s="78"/>
      <c r="F122" s="79" t="s">
        <v>39</v>
      </c>
      <c r="G122" s="80">
        <v>15877.06</v>
      </c>
      <c r="H122" s="80">
        <v>13013.98</v>
      </c>
      <c r="I122" s="80">
        <f t="shared" si="8"/>
        <v>10161.3184</v>
      </c>
      <c r="J122" s="80">
        <f t="shared" si="9"/>
        <v>11907.795</v>
      </c>
      <c r="K122" s="81">
        <f t="shared" si="10"/>
        <v>10161.3184</v>
      </c>
      <c r="L122" s="81">
        <f t="shared" si="11"/>
        <v>8328.9472000000005</v>
      </c>
      <c r="M122" s="80" t="s">
        <v>1200</v>
      </c>
      <c r="N122" s="82">
        <v>1</v>
      </c>
      <c r="O122" s="82">
        <v>1</v>
      </c>
      <c r="P122" s="82">
        <v>3</v>
      </c>
      <c r="Q122" s="83" t="s">
        <v>348</v>
      </c>
      <c r="R122" s="83" t="s">
        <v>594</v>
      </c>
      <c r="S122" s="83" t="s">
        <v>651</v>
      </c>
      <c r="T122" s="83"/>
      <c r="U122" s="79" t="s">
        <v>658</v>
      </c>
      <c r="V122" s="79" t="s">
        <v>351</v>
      </c>
      <c r="W122" s="84"/>
      <c r="X122" s="85">
        <v>2.7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6744.84</v>
      </c>
      <c r="H123" s="80">
        <v>5528.56</v>
      </c>
      <c r="I123" s="80">
        <f t="shared" si="8"/>
        <v>4316.6976000000004</v>
      </c>
      <c r="J123" s="80">
        <f t="shared" si="9"/>
        <v>5058.63</v>
      </c>
      <c r="K123" s="81">
        <f t="shared" si="10"/>
        <v>4316.6976000000004</v>
      </c>
      <c r="L123" s="81">
        <f t="shared" si="11"/>
        <v>3538.2784000000001</v>
      </c>
      <c r="M123" s="80" t="s">
        <v>1200</v>
      </c>
      <c r="N123" s="82">
        <v>1</v>
      </c>
      <c r="O123" s="82">
        <v>1</v>
      </c>
      <c r="P123" s="82">
        <v>5</v>
      </c>
      <c r="Q123" s="83" t="s">
        <v>348</v>
      </c>
      <c r="R123" s="83" t="s">
        <v>594</v>
      </c>
      <c r="S123" s="83" t="s">
        <v>651</v>
      </c>
      <c r="T123" s="83"/>
      <c r="U123" s="79" t="s">
        <v>40</v>
      </c>
      <c r="V123" s="79" t="s">
        <v>351</v>
      </c>
      <c r="W123" s="84"/>
      <c r="X123" s="85">
        <v>2.81</v>
      </c>
      <c r="Y123" s="86">
        <v>1.4368000000000001E-2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7340.44</v>
      </c>
      <c r="H124" s="80">
        <v>6016.75</v>
      </c>
      <c r="I124" s="80">
        <f t="shared" si="8"/>
        <v>4697.8815999999997</v>
      </c>
      <c r="J124" s="80">
        <f t="shared" si="9"/>
        <v>5505.33</v>
      </c>
      <c r="K124" s="81">
        <f t="shared" si="10"/>
        <v>4697.8815999999997</v>
      </c>
      <c r="L124" s="81">
        <f t="shared" si="11"/>
        <v>3850.7200000000003</v>
      </c>
      <c r="M124" s="80" t="s">
        <v>1200</v>
      </c>
      <c r="N124" s="82">
        <v>4</v>
      </c>
      <c r="O124" s="82">
        <v>1</v>
      </c>
      <c r="P124" s="82">
        <v>4</v>
      </c>
      <c r="Q124" s="83" t="s">
        <v>348</v>
      </c>
      <c r="R124" s="83" t="s">
        <v>594</v>
      </c>
      <c r="S124" s="83" t="s">
        <v>651</v>
      </c>
      <c r="T124" s="83"/>
      <c r="U124" s="79" t="s">
        <v>658</v>
      </c>
      <c r="V124" s="79" t="s">
        <v>351</v>
      </c>
      <c r="W124" s="84"/>
      <c r="X124" s="85">
        <v>2.2999999999999998</v>
      </c>
      <c r="Y124" s="86">
        <v>1.7701000000000001E-2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666</v>
      </c>
      <c r="D125" s="128"/>
      <c r="E125" s="78"/>
      <c r="F125" s="79" t="s">
        <v>39</v>
      </c>
      <c r="G125" s="80">
        <v>14946.91</v>
      </c>
      <c r="H125" s="80">
        <v>12251.57</v>
      </c>
      <c r="I125" s="80">
        <f t="shared" si="8"/>
        <v>9566.0223999999998</v>
      </c>
      <c r="J125" s="80">
        <f t="shared" si="9"/>
        <v>11210.182499999999</v>
      </c>
      <c r="K125" s="81">
        <f t="shared" si="10"/>
        <v>9566.0223999999998</v>
      </c>
      <c r="L125" s="81">
        <f t="shared" si="11"/>
        <v>7841.0047999999997</v>
      </c>
      <c r="M125" s="80" t="s">
        <v>1200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594</v>
      </c>
      <c r="S125" s="83" t="s">
        <v>651</v>
      </c>
      <c r="T125" s="83"/>
      <c r="U125" s="79" t="s">
        <v>658</v>
      </c>
      <c r="V125" s="79" t="s">
        <v>351</v>
      </c>
      <c r="W125" s="84"/>
      <c r="X125" s="85">
        <v>2.6</v>
      </c>
      <c r="Y125" s="86">
        <v>1.7701000000000001E-2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671</v>
      </c>
      <c r="D126" s="128"/>
      <c r="E126" s="78"/>
      <c r="F126" s="79" t="s">
        <v>39</v>
      </c>
      <c r="G126" s="80">
        <v>6744.84</v>
      </c>
      <c r="H126" s="80">
        <v>5528.56</v>
      </c>
      <c r="I126" s="80">
        <f t="shared" si="8"/>
        <v>4316.6976000000004</v>
      </c>
      <c r="J126" s="80">
        <f t="shared" si="9"/>
        <v>5058.63</v>
      </c>
      <c r="K126" s="81">
        <f t="shared" si="10"/>
        <v>4316.6976000000004</v>
      </c>
      <c r="L126" s="81">
        <f t="shared" si="11"/>
        <v>3538.2784000000001</v>
      </c>
      <c r="M126" s="80" t="s">
        <v>1200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594</v>
      </c>
      <c r="S126" s="83" t="s">
        <v>651</v>
      </c>
      <c r="T126" s="83"/>
      <c r="U126" s="79" t="s">
        <v>40</v>
      </c>
      <c r="V126" s="79" t="s">
        <v>351</v>
      </c>
      <c r="W126" s="84"/>
      <c r="X126" s="85">
        <v>2.375</v>
      </c>
      <c r="Y126" s="86">
        <v>1.4491E-2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6122.76</v>
      </c>
      <c r="H127" s="80">
        <v>5018.66</v>
      </c>
      <c r="I127" s="80">
        <f t="shared" si="8"/>
        <v>3918.5664000000002</v>
      </c>
      <c r="J127" s="80">
        <f t="shared" si="9"/>
        <v>4592.07</v>
      </c>
      <c r="K127" s="81">
        <f t="shared" si="10"/>
        <v>3918.5664000000002</v>
      </c>
      <c r="L127" s="81">
        <f t="shared" si="11"/>
        <v>3211.9423999999999</v>
      </c>
      <c r="M127" s="80" t="s">
        <v>1200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594</v>
      </c>
      <c r="S127" s="83" t="s">
        <v>651</v>
      </c>
      <c r="T127" s="83"/>
      <c r="U127" s="79" t="s">
        <v>658</v>
      </c>
      <c r="V127" s="79" t="s">
        <v>351</v>
      </c>
      <c r="W127" s="84"/>
      <c r="X127" s="85">
        <v>2.3780000000000001</v>
      </c>
      <c r="Y127" s="86">
        <v>1.4296E-2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677</v>
      </c>
      <c r="D128" s="128"/>
      <c r="E128" s="78"/>
      <c r="F128" s="79" t="s">
        <v>39</v>
      </c>
      <c r="G128" s="80">
        <v>22365.53</v>
      </c>
      <c r="H128" s="80">
        <v>18332.400000000001</v>
      </c>
      <c r="I128" s="80">
        <f t="shared" si="8"/>
        <v>14313.939199999999</v>
      </c>
      <c r="J128" s="80">
        <f t="shared" si="9"/>
        <v>16774.147499999999</v>
      </c>
      <c r="K128" s="81">
        <f t="shared" si="10"/>
        <v>14313.939199999999</v>
      </c>
      <c r="L128" s="81">
        <f t="shared" si="11"/>
        <v>11732.736000000001</v>
      </c>
      <c r="M128" s="80" t="s">
        <v>1200</v>
      </c>
      <c r="N128" s="82">
        <v>3</v>
      </c>
      <c r="O128" s="82">
        <v>1</v>
      </c>
      <c r="P128" s="82">
        <v>3</v>
      </c>
      <c r="Q128" s="83" t="s">
        <v>348</v>
      </c>
      <c r="R128" s="83" t="s">
        <v>594</v>
      </c>
      <c r="S128" s="83" t="s">
        <v>651</v>
      </c>
      <c r="T128" s="83"/>
      <c r="U128" s="79" t="s">
        <v>658</v>
      </c>
      <c r="V128" s="79" t="s">
        <v>351</v>
      </c>
      <c r="W128" s="84"/>
      <c r="X128" s="85">
        <v>3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7082.07</v>
      </c>
      <c r="H129" s="80">
        <v>5804.98</v>
      </c>
      <c r="I129" s="80">
        <f t="shared" si="8"/>
        <v>4532.5247999999992</v>
      </c>
      <c r="J129" s="80">
        <f t="shared" si="9"/>
        <v>5311.5524999999998</v>
      </c>
      <c r="K129" s="81">
        <f t="shared" si="10"/>
        <v>4532.5248000000001</v>
      </c>
      <c r="L129" s="81">
        <f t="shared" si="11"/>
        <v>3715.1871999999998</v>
      </c>
      <c r="M129" s="80" t="s">
        <v>1200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594</v>
      </c>
      <c r="S129" s="83" t="s">
        <v>651</v>
      </c>
      <c r="T129" s="83"/>
      <c r="U129" s="79" t="s">
        <v>40</v>
      </c>
      <c r="V129" s="79" t="s">
        <v>351</v>
      </c>
      <c r="W129" s="84"/>
      <c r="X129" s="85">
        <v>2.3180000000000001</v>
      </c>
      <c r="Y129" s="86">
        <v>1.5247999999999999E-2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652</v>
      </c>
      <c r="D130" s="128"/>
      <c r="E130" s="78"/>
      <c r="F130" s="79" t="s">
        <v>39</v>
      </c>
      <c r="G130" s="80">
        <v>15464.95</v>
      </c>
      <c r="H130" s="80">
        <v>12676.19</v>
      </c>
      <c r="I130" s="80">
        <f t="shared" si="8"/>
        <v>9897.5679999999993</v>
      </c>
      <c r="J130" s="80">
        <f t="shared" si="9"/>
        <v>11598.712500000001</v>
      </c>
      <c r="K130" s="81">
        <f t="shared" si="10"/>
        <v>9897.5680000000011</v>
      </c>
      <c r="L130" s="81">
        <f t="shared" si="11"/>
        <v>8112.7616000000007</v>
      </c>
      <c r="M130" s="80" t="s">
        <v>1200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594</v>
      </c>
      <c r="S130" s="83" t="s">
        <v>651</v>
      </c>
      <c r="T130" s="83"/>
      <c r="U130" s="79" t="s">
        <v>40</v>
      </c>
      <c r="V130" s="79" t="s">
        <v>351</v>
      </c>
      <c r="W130" s="84"/>
      <c r="X130" s="85">
        <v>2.399</v>
      </c>
      <c r="Y130" s="86">
        <v>1.7422E-2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685</v>
      </c>
      <c r="D131" s="128"/>
      <c r="E131" s="78"/>
      <c r="F131" s="79" t="s">
        <v>39</v>
      </c>
      <c r="G131" s="80">
        <v>10454.51</v>
      </c>
      <c r="H131" s="80">
        <v>8569.27</v>
      </c>
      <c r="I131" s="80">
        <f t="shared" si="8"/>
        <v>6690.8864000000003</v>
      </c>
      <c r="J131" s="80">
        <f t="shared" si="9"/>
        <v>7840.8824999999997</v>
      </c>
      <c r="K131" s="81">
        <f t="shared" si="10"/>
        <v>6690.8864000000003</v>
      </c>
      <c r="L131" s="81">
        <f t="shared" si="11"/>
        <v>5484.3328000000001</v>
      </c>
      <c r="M131" s="80" t="s">
        <v>1200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594</v>
      </c>
      <c r="S131" s="83" t="s">
        <v>651</v>
      </c>
      <c r="T131" s="83"/>
      <c r="U131" s="79" t="s">
        <v>40</v>
      </c>
      <c r="V131" s="79" t="s">
        <v>351</v>
      </c>
      <c r="W131" s="84"/>
      <c r="X131" s="85">
        <v>2.8</v>
      </c>
      <c r="Y131" s="86">
        <v>1.9470999999999999E-2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686</v>
      </c>
      <c r="B132" s="77" t="s">
        <v>687</v>
      </c>
      <c r="C132" s="129" t="s">
        <v>666</v>
      </c>
      <c r="D132" s="128"/>
      <c r="E132" s="78"/>
      <c r="F132" s="79" t="s">
        <v>39</v>
      </c>
      <c r="G132" s="80">
        <v>15537.18</v>
      </c>
      <c r="H132" s="80">
        <v>12735.39</v>
      </c>
      <c r="I132" s="80">
        <f t="shared" si="8"/>
        <v>9943.7952000000005</v>
      </c>
      <c r="J132" s="80">
        <f t="shared" si="9"/>
        <v>11652.885</v>
      </c>
      <c r="K132" s="81">
        <f t="shared" si="10"/>
        <v>9943.7952000000005</v>
      </c>
      <c r="L132" s="81">
        <f t="shared" si="11"/>
        <v>8150.6495999999997</v>
      </c>
      <c r="M132" s="80" t="s">
        <v>1200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594</v>
      </c>
      <c r="S132" s="83" t="s">
        <v>651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663</v>
      </c>
      <c r="D133" s="128"/>
      <c r="E133" s="78"/>
      <c r="F133" s="79" t="s">
        <v>39</v>
      </c>
      <c r="G133" s="80">
        <v>7082.07</v>
      </c>
      <c r="H133" s="80">
        <v>5804.98</v>
      </c>
      <c r="I133" s="80">
        <f t="shared" si="8"/>
        <v>4532.5247999999992</v>
      </c>
      <c r="J133" s="80">
        <f t="shared" si="9"/>
        <v>5311.5524999999998</v>
      </c>
      <c r="K133" s="81">
        <f t="shared" si="10"/>
        <v>4532.5248000000001</v>
      </c>
      <c r="L133" s="81">
        <f t="shared" si="11"/>
        <v>3715.1871999999998</v>
      </c>
      <c r="M133" s="80" t="s">
        <v>1200</v>
      </c>
      <c r="N133" s="82">
        <v>1</v>
      </c>
      <c r="O133" s="82">
        <v>1</v>
      </c>
      <c r="P133" s="82">
        <v>5</v>
      </c>
      <c r="Q133" s="83" t="s">
        <v>348</v>
      </c>
      <c r="R133" s="83" t="s">
        <v>594</v>
      </c>
      <c r="S133" s="83" t="s">
        <v>651</v>
      </c>
      <c r="T133" s="83"/>
      <c r="U133" s="79" t="s">
        <v>40</v>
      </c>
      <c r="V133" s="79" t="s">
        <v>351</v>
      </c>
      <c r="W133" s="84"/>
      <c r="X133" s="85">
        <v>2.4009999999999998</v>
      </c>
      <c r="Y133" s="86">
        <v>1.5499000000000001E-2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652</v>
      </c>
      <c r="D134" s="128"/>
      <c r="E134" s="78"/>
      <c r="F134" s="79" t="s">
        <v>39</v>
      </c>
      <c r="G134" s="80">
        <v>15464.95</v>
      </c>
      <c r="H134" s="80">
        <v>12676.19</v>
      </c>
      <c r="I134" s="80">
        <f t="shared" si="8"/>
        <v>9897.5679999999993</v>
      </c>
      <c r="J134" s="80">
        <f t="shared" si="9"/>
        <v>11598.712500000001</v>
      </c>
      <c r="K134" s="81">
        <f t="shared" si="10"/>
        <v>9897.5680000000011</v>
      </c>
      <c r="L134" s="81">
        <f t="shared" si="11"/>
        <v>8112.7616000000007</v>
      </c>
      <c r="M134" s="80" t="s">
        <v>1200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594</v>
      </c>
      <c r="S134" s="83" t="s">
        <v>651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1.4161E-2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685</v>
      </c>
      <c r="D135" s="128"/>
      <c r="E135" s="78"/>
      <c r="F135" s="79" t="s">
        <v>39</v>
      </c>
      <c r="G135" s="80">
        <v>10454.51</v>
      </c>
      <c r="H135" s="80">
        <v>8569.27</v>
      </c>
      <c r="I135" s="80">
        <f t="shared" si="8"/>
        <v>6690.8864000000003</v>
      </c>
      <c r="J135" s="80">
        <f t="shared" si="9"/>
        <v>7840.8824999999997</v>
      </c>
      <c r="K135" s="81">
        <f t="shared" si="10"/>
        <v>6690.8864000000003</v>
      </c>
      <c r="L135" s="81">
        <f t="shared" si="11"/>
        <v>5484.3328000000001</v>
      </c>
      <c r="M135" s="80" t="s">
        <v>1200</v>
      </c>
      <c r="N135" s="82">
        <v>1</v>
      </c>
      <c r="O135" s="82">
        <v>1</v>
      </c>
      <c r="P135" s="82">
        <v>3</v>
      </c>
      <c r="Q135" s="83" t="s">
        <v>348</v>
      </c>
      <c r="R135" s="83" t="s">
        <v>594</v>
      </c>
      <c r="S135" s="83" t="s">
        <v>651</v>
      </c>
      <c r="T135" s="83"/>
      <c r="U135" s="79" t="s">
        <v>40</v>
      </c>
      <c r="V135" s="79" t="s">
        <v>351</v>
      </c>
      <c r="W135" s="84"/>
      <c r="X135" s="85">
        <v>2.68</v>
      </c>
      <c r="Y135" s="86">
        <v>2.0601999999999999E-2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696</v>
      </c>
      <c r="D136" s="128"/>
      <c r="E136" s="78"/>
      <c r="F136" s="79" t="s">
        <v>39</v>
      </c>
      <c r="G136" s="80">
        <v>8262.42</v>
      </c>
      <c r="H136" s="80">
        <v>6772.48</v>
      </c>
      <c r="I136" s="80">
        <f t="shared" si="8"/>
        <v>5287.9488000000001</v>
      </c>
      <c r="J136" s="80">
        <f t="shared" si="9"/>
        <v>6196.8150000000005</v>
      </c>
      <c r="K136" s="81">
        <f t="shared" si="10"/>
        <v>5287.9488000000001</v>
      </c>
      <c r="L136" s="81">
        <f t="shared" si="11"/>
        <v>4334.3872000000001</v>
      </c>
      <c r="M136" s="80" t="s">
        <v>1200</v>
      </c>
      <c r="N136" s="82">
        <v>1</v>
      </c>
      <c r="O136" s="82">
        <v>1</v>
      </c>
      <c r="P136" s="82">
        <v>4</v>
      </c>
      <c r="Q136" s="83" t="s">
        <v>348</v>
      </c>
      <c r="R136" s="83" t="s">
        <v>594</v>
      </c>
      <c r="S136" s="83" t="s">
        <v>651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1.7701000000000001E-2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697</v>
      </c>
      <c r="B137" s="77" t="s">
        <v>698</v>
      </c>
      <c r="C137" s="129" t="s">
        <v>652</v>
      </c>
      <c r="D137" s="128"/>
      <c r="E137" s="78"/>
      <c r="F137" s="79" t="s">
        <v>39</v>
      </c>
      <c r="G137" s="80">
        <v>16509.419999999998</v>
      </c>
      <c r="H137" s="80">
        <v>13532.31</v>
      </c>
      <c r="I137" s="80">
        <f t="shared" si="8"/>
        <v>10566.0288</v>
      </c>
      <c r="J137" s="80">
        <f t="shared" si="9"/>
        <v>12382.064999999999</v>
      </c>
      <c r="K137" s="81">
        <f t="shared" si="10"/>
        <v>10566.028799999998</v>
      </c>
      <c r="L137" s="81">
        <f t="shared" si="11"/>
        <v>8660.6784000000007</v>
      </c>
      <c r="M137" s="80" t="s">
        <v>1200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594</v>
      </c>
      <c r="S137" s="83" t="s">
        <v>651</v>
      </c>
      <c r="T137" s="83"/>
      <c r="U137" s="79" t="s">
        <v>40</v>
      </c>
      <c r="V137" s="79" t="s">
        <v>351</v>
      </c>
      <c r="W137" s="84"/>
      <c r="X137" s="85">
        <v>2.8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685</v>
      </c>
      <c r="D138" s="128"/>
      <c r="E138" s="78"/>
      <c r="F138" s="79" t="s">
        <v>39</v>
      </c>
      <c r="G138" s="80">
        <v>11466.23</v>
      </c>
      <c r="H138" s="80">
        <v>9398.5499999999993</v>
      </c>
      <c r="I138" s="80">
        <f t="shared" si="8"/>
        <v>7338.3872000000001</v>
      </c>
      <c r="J138" s="80">
        <f t="shared" si="9"/>
        <v>8599.6725000000006</v>
      </c>
      <c r="K138" s="81">
        <f t="shared" si="10"/>
        <v>7338.3872000000001</v>
      </c>
      <c r="L138" s="81">
        <f t="shared" si="11"/>
        <v>6015.0719999999992</v>
      </c>
      <c r="M138" s="80" t="s">
        <v>1200</v>
      </c>
      <c r="N138" s="82">
        <v>3</v>
      </c>
      <c r="O138" s="82">
        <v>1</v>
      </c>
      <c r="P138" s="82">
        <v>3</v>
      </c>
      <c r="Q138" s="83" t="s">
        <v>348</v>
      </c>
      <c r="R138" s="83" t="s">
        <v>594</v>
      </c>
      <c r="S138" s="83" t="s">
        <v>651</v>
      </c>
      <c r="T138" s="83"/>
      <c r="U138" s="79" t="s">
        <v>658</v>
      </c>
      <c r="V138" s="79" t="s">
        <v>351</v>
      </c>
      <c r="W138" s="84"/>
      <c r="X138" s="85">
        <v>2.8</v>
      </c>
      <c r="Y138" s="86">
        <v>1.9470999999999999E-2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666</v>
      </c>
      <c r="D139" s="128"/>
      <c r="E139" s="78"/>
      <c r="F139" s="79" t="s">
        <v>39</v>
      </c>
      <c r="G139" s="80">
        <v>17544.61</v>
      </c>
      <c r="H139" s="80">
        <v>14380.83</v>
      </c>
      <c r="I139" s="80">
        <f t="shared" si="8"/>
        <v>11228.5504</v>
      </c>
      <c r="J139" s="80">
        <f t="shared" si="9"/>
        <v>13158.4575</v>
      </c>
      <c r="K139" s="81">
        <f t="shared" si="10"/>
        <v>11228.5504</v>
      </c>
      <c r="L139" s="81">
        <f t="shared" si="11"/>
        <v>9203.7312000000002</v>
      </c>
      <c r="M139" s="80" t="s">
        <v>1200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594</v>
      </c>
      <c r="S139" s="83" t="s">
        <v>651</v>
      </c>
      <c r="T139" s="83"/>
      <c r="U139" s="79" t="s">
        <v>658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663</v>
      </c>
      <c r="D140" s="128"/>
      <c r="E140" s="78"/>
      <c r="F140" s="79" t="s">
        <v>39</v>
      </c>
      <c r="G140" s="80">
        <v>7082.07</v>
      </c>
      <c r="H140" s="80">
        <v>5804.98</v>
      </c>
      <c r="I140" s="80">
        <f t="shared" si="8"/>
        <v>4532.5247999999992</v>
      </c>
      <c r="J140" s="80">
        <f t="shared" si="9"/>
        <v>5311.5524999999998</v>
      </c>
      <c r="K140" s="81">
        <f t="shared" si="10"/>
        <v>4532.5248000000001</v>
      </c>
      <c r="L140" s="81">
        <f t="shared" si="11"/>
        <v>3715.1871999999998</v>
      </c>
      <c r="M140" s="80" t="s">
        <v>1200</v>
      </c>
      <c r="N140" s="82">
        <v>1</v>
      </c>
      <c r="O140" s="82">
        <v>1</v>
      </c>
      <c r="P140" s="82">
        <v>5</v>
      </c>
      <c r="Q140" s="83" t="s">
        <v>348</v>
      </c>
      <c r="R140" s="83" t="s">
        <v>594</v>
      </c>
      <c r="S140" s="83" t="s">
        <v>651</v>
      </c>
      <c r="T140" s="83"/>
      <c r="U140" s="79" t="s">
        <v>40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663</v>
      </c>
      <c r="D141" s="128"/>
      <c r="E141" s="78"/>
      <c r="F141" s="79" t="s">
        <v>39</v>
      </c>
      <c r="G141" s="80">
        <v>7082.07</v>
      </c>
      <c r="H141" s="80">
        <v>5804.98</v>
      </c>
      <c r="I141" s="80">
        <f t="shared" si="8"/>
        <v>4532.5247999999992</v>
      </c>
      <c r="J141" s="80">
        <f t="shared" si="9"/>
        <v>5311.5524999999998</v>
      </c>
      <c r="K141" s="81">
        <f t="shared" si="10"/>
        <v>4532.5248000000001</v>
      </c>
      <c r="L141" s="81">
        <f t="shared" si="11"/>
        <v>3715.1871999999998</v>
      </c>
      <c r="M141" s="80" t="s">
        <v>1200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594</v>
      </c>
      <c r="S141" s="83" t="s">
        <v>651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677</v>
      </c>
      <c r="D142" s="128"/>
      <c r="E142" s="78"/>
      <c r="F142" s="79" t="s">
        <v>39</v>
      </c>
      <c r="G142" s="80">
        <v>14841.44</v>
      </c>
      <c r="H142" s="80">
        <v>12165.11</v>
      </c>
      <c r="I142" s="80">
        <f t="shared" ref="I142:I205" si="15">G142-(36 *G142/100)</f>
        <v>9498.5216</v>
      </c>
      <c r="J142" s="80">
        <f t="shared" ref="J142:J205" si="16">G142-(25 *G142/100)</f>
        <v>11131.08</v>
      </c>
      <c r="K142" s="81">
        <f t="shared" ref="K142:K205" si="17">IF(G142="","",G142*(1-$G$4))</f>
        <v>9498.5216</v>
      </c>
      <c r="L142" s="81">
        <f t="shared" ref="L142:L205" si="18">IF(H142="","",H142*(1-$G$4))</f>
        <v>7785.6704000000009</v>
      </c>
      <c r="M142" s="80" t="s">
        <v>1200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594</v>
      </c>
      <c r="S142" s="83" t="s">
        <v>651</v>
      </c>
      <c r="T142" s="83"/>
      <c r="U142" s="79" t="s">
        <v>658</v>
      </c>
      <c r="V142" s="79" t="s">
        <v>351</v>
      </c>
      <c r="W142" s="84"/>
      <c r="X142" s="85">
        <v>4.5999999999999996</v>
      </c>
      <c r="Y142" s="86">
        <v>1.9470999999999999E-2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652</v>
      </c>
      <c r="D143" s="128"/>
      <c r="E143" s="78"/>
      <c r="F143" s="79" t="s">
        <v>39</v>
      </c>
      <c r="G143" s="80">
        <v>7925.19</v>
      </c>
      <c r="H143" s="80">
        <v>6496.06</v>
      </c>
      <c r="I143" s="80">
        <f t="shared" si="15"/>
        <v>5072.1216000000004</v>
      </c>
      <c r="J143" s="80">
        <f t="shared" si="16"/>
        <v>5943.8924999999999</v>
      </c>
      <c r="K143" s="81">
        <f t="shared" si="17"/>
        <v>5072.1215999999995</v>
      </c>
      <c r="L143" s="81">
        <f t="shared" si="18"/>
        <v>4157.4784</v>
      </c>
      <c r="M143" s="80" t="s">
        <v>1200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594</v>
      </c>
      <c r="S143" s="83" t="s">
        <v>651</v>
      </c>
      <c r="T143" s="83"/>
      <c r="U143" s="79" t="s">
        <v>658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652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1200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594</v>
      </c>
      <c r="S144" s="83" t="s">
        <v>651</v>
      </c>
      <c r="T144" s="83"/>
      <c r="U144" s="79" t="s">
        <v>658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652</v>
      </c>
      <c r="D145" s="128"/>
      <c r="E145" s="78"/>
      <c r="F145" s="79" t="s">
        <v>39</v>
      </c>
      <c r="G145" s="80">
        <v>7769.8</v>
      </c>
      <c r="H145" s="80">
        <v>6368.69</v>
      </c>
      <c r="I145" s="80">
        <f t="shared" si="15"/>
        <v>4972.6720000000005</v>
      </c>
      <c r="J145" s="80">
        <f t="shared" si="16"/>
        <v>5827.35</v>
      </c>
      <c r="K145" s="81">
        <f t="shared" si="17"/>
        <v>4972.6720000000005</v>
      </c>
      <c r="L145" s="81">
        <f t="shared" si="18"/>
        <v>4075.9615999999996</v>
      </c>
      <c r="M145" s="80" t="s">
        <v>1200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594</v>
      </c>
      <c r="S145" s="83" t="s">
        <v>651</v>
      </c>
      <c r="T145" s="83"/>
      <c r="U145" s="79" t="s">
        <v>658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652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1200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594</v>
      </c>
      <c r="S146" s="83" t="s">
        <v>651</v>
      </c>
      <c r="T146" s="83"/>
      <c r="U146" s="79" t="s">
        <v>658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652</v>
      </c>
      <c r="D147" s="128"/>
      <c r="E147" s="78"/>
      <c r="F147" s="79" t="s">
        <v>39</v>
      </c>
      <c r="G147" s="80">
        <v>7822.63</v>
      </c>
      <c r="H147" s="80">
        <v>6411.99</v>
      </c>
      <c r="I147" s="80">
        <f t="shared" si="15"/>
        <v>5006.4832000000006</v>
      </c>
      <c r="J147" s="80">
        <f t="shared" si="16"/>
        <v>5866.9724999999999</v>
      </c>
      <c r="K147" s="81">
        <f t="shared" si="17"/>
        <v>5006.4832000000006</v>
      </c>
      <c r="L147" s="81">
        <f t="shared" si="18"/>
        <v>4103.6736000000001</v>
      </c>
      <c r="M147" s="80" t="s">
        <v>1200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594</v>
      </c>
      <c r="S147" s="83" t="s">
        <v>651</v>
      </c>
      <c r="T147" s="83"/>
      <c r="U147" s="79" t="s">
        <v>658</v>
      </c>
      <c r="V147" s="79" t="s">
        <v>351</v>
      </c>
      <c r="W147" s="84"/>
      <c r="X147" s="85">
        <v>2.2949999999999999</v>
      </c>
      <c r="Y147" s="86">
        <v>1.507E-2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652</v>
      </c>
      <c r="D148" s="128"/>
      <c r="E148" s="78"/>
      <c r="F148" s="79" t="s">
        <v>39</v>
      </c>
      <c r="G148" s="80">
        <v>7108.55</v>
      </c>
      <c r="H148" s="80">
        <v>5826.68</v>
      </c>
      <c r="I148" s="80">
        <f t="shared" si="15"/>
        <v>4549.4719999999998</v>
      </c>
      <c r="J148" s="80">
        <f t="shared" si="16"/>
        <v>5331.4125000000004</v>
      </c>
      <c r="K148" s="81">
        <f t="shared" si="17"/>
        <v>4549.4720000000007</v>
      </c>
      <c r="L148" s="81">
        <f t="shared" si="18"/>
        <v>3729.0752000000002</v>
      </c>
      <c r="M148" s="80" t="s">
        <v>1200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594</v>
      </c>
      <c r="S148" s="83" t="s">
        <v>651</v>
      </c>
      <c r="T148" s="83"/>
      <c r="U148" s="79" t="s">
        <v>658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652</v>
      </c>
      <c r="D149" s="128"/>
      <c r="E149" s="78"/>
      <c r="F149" s="79" t="s">
        <v>39</v>
      </c>
      <c r="G149" s="80">
        <v>7250.72</v>
      </c>
      <c r="H149" s="80">
        <v>5943.21</v>
      </c>
      <c r="I149" s="80">
        <f t="shared" si="15"/>
        <v>4640.4608000000007</v>
      </c>
      <c r="J149" s="80">
        <f t="shared" si="16"/>
        <v>5438.04</v>
      </c>
      <c r="K149" s="81">
        <f t="shared" si="17"/>
        <v>4640.4607999999998</v>
      </c>
      <c r="L149" s="81">
        <f t="shared" si="18"/>
        <v>3803.6543999999999</v>
      </c>
      <c r="M149" s="80" t="s">
        <v>1200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594</v>
      </c>
      <c r="S149" s="83" t="s">
        <v>651</v>
      </c>
      <c r="T149" s="83"/>
      <c r="U149" s="79" t="s">
        <v>658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652</v>
      </c>
      <c r="D150" s="128"/>
      <c r="E150" s="78"/>
      <c r="F150" s="79" t="s">
        <v>39</v>
      </c>
      <c r="G150" s="80">
        <v>7250.72</v>
      </c>
      <c r="H150" s="80">
        <v>5943.21</v>
      </c>
      <c r="I150" s="80">
        <f t="shared" si="15"/>
        <v>4640.4608000000007</v>
      </c>
      <c r="J150" s="80">
        <f t="shared" si="16"/>
        <v>5438.04</v>
      </c>
      <c r="K150" s="81">
        <f t="shared" si="17"/>
        <v>4640.4607999999998</v>
      </c>
      <c r="L150" s="81">
        <f t="shared" si="18"/>
        <v>3803.6543999999999</v>
      </c>
      <c r="M150" s="80" t="s">
        <v>1200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594</v>
      </c>
      <c r="S150" s="83" t="s">
        <v>651</v>
      </c>
      <c r="T150" s="83"/>
      <c r="U150" s="79" t="s">
        <v>658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727</v>
      </c>
      <c r="D151" s="128"/>
      <c r="E151" s="78"/>
      <c r="F151" s="79" t="s">
        <v>39</v>
      </c>
      <c r="G151" s="80">
        <v>7082.07</v>
      </c>
      <c r="H151" s="80">
        <v>5804.98</v>
      </c>
      <c r="I151" s="80">
        <f t="shared" si="15"/>
        <v>4532.5247999999992</v>
      </c>
      <c r="J151" s="80">
        <f t="shared" si="16"/>
        <v>5311.5524999999998</v>
      </c>
      <c r="K151" s="81">
        <f t="shared" si="17"/>
        <v>4532.5248000000001</v>
      </c>
      <c r="L151" s="81">
        <f t="shared" si="18"/>
        <v>3715.1871999999998</v>
      </c>
      <c r="M151" s="80" t="s">
        <v>1200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594</v>
      </c>
      <c r="S151" s="83" t="s">
        <v>651</v>
      </c>
      <c r="T151" s="83"/>
      <c r="U151" s="79" t="s">
        <v>40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730</v>
      </c>
      <c r="D152" s="128"/>
      <c r="E152" s="78"/>
      <c r="F152" s="79" t="s">
        <v>39</v>
      </c>
      <c r="G152" s="80">
        <v>12485.23</v>
      </c>
      <c r="H152" s="80">
        <v>10233.799999999999</v>
      </c>
      <c r="I152" s="80">
        <f t="shared" si="15"/>
        <v>7990.5472</v>
      </c>
      <c r="J152" s="80">
        <f t="shared" si="16"/>
        <v>9363.9225000000006</v>
      </c>
      <c r="K152" s="81">
        <f t="shared" si="17"/>
        <v>7990.5472</v>
      </c>
      <c r="L152" s="81">
        <f t="shared" si="18"/>
        <v>6549.6319999999996</v>
      </c>
      <c r="M152" s="80" t="s">
        <v>1200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594</v>
      </c>
      <c r="S152" s="83" t="s">
        <v>651</v>
      </c>
      <c r="T152" s="83"/>
      <c r="U152" s="79" t="s">
        <v>658</v>
      </c>
      <c r="V152" s="79" t="s">
        <v>351</v>
      </c>
      <c r="W152" s="84"/>
      <c r="X152" s="85">
        <v>2.2999999999999998</v>
      </c>
      <c r="Y152" s="86">
        <v>8.6040000000000005E-2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731</v>
      </c>
      <c r="B153" s="77" t="s">
        <v>732</v>
      </c>
      <c r="C153" s="129" t="s">
        <v>730</v>
      </c>
      <c r="D153" s="128"/>
      <c r="E153" s="78"/>
      <c r="F153" s="79" t="s">
        <v>39</v>
      </c>
      <c r="G153" s="80">
        <v>8274.68</v>
      </c>
      <c r="H153" s="80">
        <v>6782.52</v>
      </c>
      <c r="I153" s="80">
        <f t="shared" si="15"/>
        <v>5295.7952000000005</v>
      </c>
      <c r="J153" s="80">
        <f t="shared" si="16"/>
        <v>6206.01</v>
      </c>
      <c r="K153" s="81">
        <f t="shared" si="17"/>
        <v>5295.7952000000005</v>
      </c>
      <c r="L153" s="81">
        <f t="shared" si="18"/>
        <v>4340.8128000000006</v>
      </c>
      <c r="M153" s="80" t="s">
        <v>1200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594</v>
      </c>
      <c r="S153" s="83" t="s">
        <v>651</v>
      </c>
      <c r="T153" s="83"/>
      <c r="U153" s="79" t="s">
        <v>658</v>
      </c>
      <c r="V153" s="79" t="s">
        <v>351</v>
      </c>
      <c r="W153" s="84"/>
      <c r="X153" s="85">
        <v>2.4</v>
      </c>
      <c r="Y153" s="86">
        <v>1.1831E-2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727</v>
      </c>
      <c r="D154" s="128"/>
      <c r="E154" s="78"/>
      <c r="F154" s="79" t="s">
        <v>39</v>
      </c>
      <c r="G154" s="80">
        <v>6943.21</v>
      </c>
      <c r="H154" s="80">
        <v>5691.16</v>
      </c>
      <c r="I154" s="80">
        <f t="shared" si="15"/>
        <v>4443.6543999999994</v>
      </c>
      <c r="J154" s="80">
        <f t="shared" si="16"/>
        <v>5207.4075000000003</v>
      </c>
      <c r="K154" s="81">
        <f t="shared" si="17"/>
        <v>4443.6544000000004</v>
      </c>
      <c r="L154" s="81">
        <f t="shared" si="18"/>
        <v>3642.3424</v>
      </c>
      <c r="M154" s="80" t="s">
        <v>1200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594</v>
      </c>
      <c r="S154" s="83" t="s">
        <v>651</v>
      </c>
      <c r="T154" s="83"/>
      <c r="U154" s="79" t="s">
        <v>658</v>
      </c>
      <c r="V154" s="79" t="s">
        <v>351</v>
      </c>
      <c r="W154" s="84"/>
      <c r="X154" s="85">
        <v>1.9</v>
      </c>
      <c r="Y154" s="86">
        <v>8.6040000000000005E-3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5564.48</v>
      </c>
      <c r="H155" s="80">
        <v>4561.05</v>
      </c>
      <c r="I155" s="80">
        <f t="shared" si="15"/>
        <v>3561.2671999999998</v>
      </c>
      <c r="J155" s="80">
        <f t="shared" si="16"/>
        <v>4173.3599999999997</v>
      </c>
      <c r="K155" s="81">
        <f t="shared" si="17"/>
        <v>3561.2671999999998</v>
      </c>
      <c r="L155" s="81">
        <f t="shared" si="18"/>
        <v>2919.0720000000001</v>
      </c>
      <c r="M155" s="80" t="s">
        <v>1200</v>
      </c>
      <c r="N155" s="82">
        <v>1</v>
      </c>
      <c r="O155" s="82">
        <v>1</v>
      </c>
      <c r="P155" s="82">
        <v>10</v>
      </c>
      <c r="Q155" s="83" t="s">
        <v>348</v>
      </c>
      <c r="R155" s="83" t="s">
        <v>594</v>
      </c>
      <c r="S155" s="83" t="s">
        <v>651</v>
      </c>
      <c r="T155" s="83"/>
      <c r="U155" s="79" t="s">
        <v>658</v>
      </c>
      <c r="V155" s="79" t="s">
        <v>351</v>
      </c>
      <c r="W155" s="84"/>
      <c r="X155" s="85">
        <v>1</v>
      </c>
      <c r="Y155" s="86">
        <v>4.2839999999999996E-3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737</v>
      </c>
      <c r="D156" s="128"/>
      <c r="E156" s="78"/>
      <c r="F156" s="79" t="s">
        <v>39</v>
      </c>
      <c r="G156" s="80">
        <v>5455.37</v>
      </c>
      <c r="H156" s="80">
        <v>4471.6099999999997</v>
      </c>
      <c r="I156" s="80">
        <f t="shared" si="15"/>
        <v>3491.4367999999995</v>
      </c>
      <c r="J156" s="80">
        <f t="shared" si="16"/>
        <v>4091.5275000000001</v>
      </c>
      <c r="K156" s="81">
        <f t="shared" si="17"/>
        <v>3491.4367999999999</v>
      </c>
      <c r="L156" s="81">
        <f t="shared" si="18"/>
        <v>2861.8303999999998</v>
      </c>
      <c r="M156" s="80" t="s">
        <v>1200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594</v>
      </c>
      <c r="S156" s="83" t="s">
        <v>651</v>
      </c>
      <c r="T156" s="83"/>
      <c r="U156" s="79" t="s">
        <v>658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6695.88</v>
      </c>
      <c r="H157" s="80">
        <v>5488.43</v>
      </c>
      <c r="I157" s="80">
        <f t="shared" si="15"/>
        <v>4285.3631999999998</v>
      </c>
      <c r="J157" s="80">
        <f t="shared" si="16"/>
        <v>5021.91</v>
      </c>
      <c r="K157" s="81">
        <f t="shared" si="17"/>
        <v>4285.3631999999998</v>
      </c>
      <c r="L157" s="81">
        <f t="shared" si="18"/>
        <v>3512.5952000000002</v>
      </c>
      <c r="M157" s="80" t="s">
        <v>1200</v>
      </c>
      <c r="N157" s="82">
        <v>9</v>
      </c>
      <c r="O157" s="82">
        <v>1</v>
      </c>
      <c r="P157" s="82">
        <v>9</v>
      </c>
      <c r="Q157" s="83" t="s">
        <v>348</v>
      </c>
      <c r="R157" s="83" t="s">
        <v>594</v>
      </c>
      <c r="S157" s="83" t="s">
        <v>651</v>
      </c>
      <c r="T157" s="83"/>
      <c r="U157" s="79" t="s">
        <v>658</v>
      </c>
      <c r="V157" s="79" t="s">
        <v>351</v>
      </c>
      <c r="W157" s="84"/>
      <c r="X157" s="85">
        <v>1.4</v>
      </c>
      <c r="Y157" s="86">
        <v>7.0809999999999996E-3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677</v>
      </c>
      <c r="D158" s="128"/>
      <c r="E158" s="78"/>
      <c r="F158" s="79" t="s">
        <v>39</v>
      </c>
      <c r="G158" s="80">
        <v>10796.05</v>
      </c>
      <c r="H158" s="80">
        <v>8849.2199999999993</v>
      </c>
      <c r="I158" s="80">
        <f t="shared" si="15"/>
        <v>6909.4719999999998</v>
      </c>
      <c r="J158" s="80">
        <f t="shared" si="16"/>
        <v>8097.0374999999995</v>
      </c>
      <c r="K158" s="81">
        <f t="shared" si="17"/>
        <v>6909.4719999999998</v>
      </c>
      <c r="L158" s="81">
        <f t="shared" si="18"/>
        <v>5663.5007999999998</v>
      </c>
      <c r="M158" s="80" t="s">
        <v>1200</v>
      </c>
      <c r="N158" s="82">
        <v>4</v>
      </c>
      <c r="O158" s="82">
        <v>1</v>
      </c>
      <c r="P158" s="82">
        <v>4</v>
      </c>
      <c r="Q158" s="83" t="s">
        <v>348</v>
      </c>
      <c r="R158" s="83" t="s">
        <v>594</v>
      </c>
      <c r="S158" s="83" t="s">
        <v>651</v>
      </c>
      <c r="T158" s="83"/>
      <c r="U158" s="79" t="s">
        <v>658</v>
      </c>
      <c r="V158" s="79" t="s">
        <v>351</v>
      </c>
      <c r="W158" s="84"/>
      <c r="X158" s="85">
        <v>2.6</v>
      </c>
      <c r="Y158" s="86">
        <v>1.44E-2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747</v>
      </c>
      <c r="D159" s="128"/>
      <c r="E159" s="78"/>
      <c r="F159" s="79" t="s">
        <v>39</v>
      </c>
      <c r="G159" s="80">
        <v>9948.64</v>
      </c>
      <c r="H159" s="80">
        <v>8154.62</v>
      </c>
      <c r="I159" s="80">
        <f t="shared" si="15"/>
        <v>6367.1296000000002</v>
      </c>
      <c r="J159" s="80">
        <f t="shared" si="16"/>
        <v>7461.48</v>
      </c>
      <c r="K159" s="81">
        <f t="shared" si="17"/>
        <v>6367.1296000000002</v>
      </c>
      <c r="L159" s="81">
        <f t="shared" si="18"/>
        <v>5218.9567999999999</v>
      </c>
      <c r="M159" s="80" t="s">
        <v>1200</v>
      </c>
      <c r="N159" s="82">
        <v>1</v>
      </c>
      <c r="O159" s="82">
        <v>1</v>
      </c>
      <c r="P159" s="82">
        <v>8</v>
      </c>
      <c r="Q159" s="83" t="s">
        <v>348</v>
      </c>
      <c r="R159" s="83" t="s">
        <v>594</v>
      </c>
      <c r="S159" s="83" t="s">
        <v>651</v>
      </c>
      <c r="T159" s="83"/>
      <c r="U159" s="79" t="s">
        <v>40</v>
      </c>
      <c r="V159" s="79" t="s">
        <v>351</v>
      </c>
      <c r="W159" s="84"/>
      <c r="X159" s="85">
        <v>2.8639999999999999</v>
      </c>
      <c r="Y159" s="86">
        <v>1.4416E-2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748</v>
      </c>
      <c r="B160" s="77" t="s">
        <v>749</v>
      </c>
      <c r="C160" s="129" t="s">
        <v>751</v>
      </c>
      <c r="D160" s="128"/>
      <c r="E160" s="78"/>
      <c r="F160" s="79" t="s">
        <v>39</v>
      </c>
      <c r="G160" s="80">
        <v>3157.67</v>
      </c>
      <c r="H160" s="80">
        <v>2588.25</v>
      </c>
      <c r="I160" s="80">
        <f t="shared" si="15"/>
        <v>2020.9088000000002</v>
      </c>
      <c r="J160" s="80">
        <f t="shared" si="16"/>
        <v>2368.2525000000001</v>
      </c>
      <c r="K160" s="81">
        <f t="shared" si="17"/>
        <v>2020.9088000000002</v>
      </c>
      <c r="L160" s="81">
        <f t="shared" si="18"/>
        <v>1656.48</v>
      </c>
      <c r="M160" s="80" t="s">
        <v>1200</v>
      </c>
      <c r="N160" s="82">
        <v>20</v>
      </c>
      <c r="O160" s="82">
        <v>1</v>
      </c>
      <c r="P160" s="82">
        <v>20</v>
      </c>
      <c r="Q160" s="83" t="s">
        <v>348</v>
      </c>
      <c r="R160" s="83" t="s">
        <v>594</v>
      </c>
      <c r="S160" s="83" t="s">
        <v>750</v>
      </c>
      <c r="T160" s="83"/>
      <c r="U160" s="79" t="s">
        <v>658</v>
      </c>
      <c r="V160" s="79" t="s">
        <v>351</v>
      </c>
      <c r="W160" s="84"/>
      <c r="X160" s="85">
        <v>0.7</v>
      </c>
      <c r="Y160" s="86">
        <v>1.8655000000000001E-2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752</v>
      </c>
      <c r="B161" s="77" t="s">
        <v>753</v>
      </c>
      <c r="C161" s="129" t="s">
        <v>754</v>
      </c>
      <c r="D161" s="128"/>
      <c r="E161" s="78"/>
      <c r="F161" s="79" t="s">
        <v>39</v>
      </c>
      <c r="G161" s="80">
        <v>3095.75</v>
      </c>
      <c r="H161" s="80">
        <v>2537.5</v>
      </c>
      <c r="I161" s="80">
        <f t="shared" si="15"/>
        <v>1981.28</v>
      </c>
      <c r="J161" s="80">
        <f t="shared" si="16"/>
        <v>2321.8125</v>
      </c>
      <c r="K161" s="81">
        <f t="shared" si="17"/>
        <v>1981.28</v>
      </c>
      <c r="L161" s="81">
        <f t="shared" si="18"/>
        <v>1624</v>
      </c>
      <c r="M161" s="80" t="s">
        <v>1200</v>
      </c>
      <c r="N161" s="82">
        <v>10</v>
      </c>
      <c r="O161" s="82">
        <v>1</v>
      </c>
      <c r="P161" s="82">
        <v>10</v>
      </c>
      <c r="Q161" s="83" t="s">
        <v>348</v>
      </c>
      <c r="R161" s="83" t="s">
        <v>594</v>
      </c>
      <c r="S161" s="83" t="s">
        <v>750</v>
      </c>
      <c r="T161" s="83"/>
      <c r="U161" s="79" t="s">
        <v>658</v>
      </c>
      <c r="V161" s="79" t="s">
        <v>351</v>
      </c>
      <c r="W161" s="84"/>
      <c r="X161" s="85">
        <v>0.8</v>
      </c>
      <c r="Y161" s="86">
        <v>3.721E-2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755</v>
      </c>
      <c r="B162" s="77" t="s">
        <v>756</v>
      </c>
      <c r="C162" s="129" t="s">
        <v>759</v>
      </c>
      <c r="D162" s="128"/>
      <c r="E162" s="78"/>
      <c r="F162" s="79" t="s">
        <v>757</v>
      </c>
      <c r="G162" s="80">
        <v>407.46</v>
      </c>
      <c r="H162" s="80">
        <v>333.98</v>
      </c>
      <c r="I162" s="80">
        <f t="shared" si="15"/>
        <v>260.77440000000001</v>
      </c>
      <c r="J162" s="80">
        <f t="shared" si="16"/>
        <v>305.59499999999997</v>
      </c>
      <c r="K162" s="81">
        <f t="shared" si="17"/>
        <v>260.77440000000001</v>
      </c>
      <c r="L162" s="81">
        <f t="shared" si="18"/>
        <v>213.74720000000002</v>
      </c>
      <c r="M162" s="80" t="s">
        <v>1200</v>
      </c>
      <c r="N162" s="82">
        <v>200</v>
      </c>
      <c r="O162" s="82">
        <v>1</v>
      </c>
      <c r="P162" s="82">
        <v>200</v>
      </c>
      <c r="Q162" s="83" t="s">
        <v>348</v>
      </c>
      <c r="R162" s="83" t="s">
        <v>594</v>
      </c>
      <c r="S162" s="83" t="s">
        <v>750</v>
      </c>
      <c r="T162" s="83"/>
      <c r="U162" s="79" t="s">
        <v>658</v>
      </c>
      <c r="V162" s="79" t="s">
        <v>758</v>
      </c>
      <c r="W162" s="84"/>
      <c r="X162" s="85">
        <v>0.107</v>
      </c>
      <c r="Y162" s="86">
        <v>2.9E-4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760</v>
      </c>
      <c r="B163" s="77" t="s">
        <v>761</v>
      </c>
      <c r="C163" s="129" t="s">
        <v>764</v>
      </c>
      <c r="D163" s="128"/>
      <c r="E163" s="78"/>
      <c r="F163" s="79" t="s">
        <v>39</v>
      </c>
      <c r="G163" s="80">
        <v>250.45</v>
      </c>
      <c r="H163" s="80">
        <v>205.29</v>
      </c>
      <c r="I163" s="80">
        <f t="shared" si="15"/>
        <v>160.28800000000001</v>
      </c>
      <c r="J163" s="80">
        <f t="shared" si="16"/>
        <v>187.83749999999998</v>
      </c>
      <c r="K163" s="81">
        <f t="shared" si="17"/>
        <v>160.28799999999998</v>
      </c>
      <c r="L163" s="81">
        <f t="shared" si="18"/>
        <v>131.38560000000001</v>
      </c>
      <c r="M163" s="80" t="s">
        <v>1200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762</v>
      </c>
      <c r="S163" s="83" t="s">
        <v>763</v>
      </c>
      <c r="T163" s="83"/>
      <c r="U163" s="79" t="s">
        <v>611</v>
      </c>
      <c r="V163" s="79" t="s">
        <v>351</v>
      </c>
      <c r="W163" s="84"/>
      <c r="X163" s="85">
        <v>0.105</v>
      </c>
      <c r="Y163" s="86">
        <v>3.4499999999999998E-4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364.42</v>
      </c>
      <c r="H164" s="80">
        <v>298.7</v>
      </c>
      <c r="I164" s="80">
        <f t="shared" si="15"/>
        <v>233.22880000000001</v>
      </c>
      <c r="J164" s="80">
        <f t="shared" si="16"/>
        <v>273.315</v>
      </c>
      <c r="K164" s="81">
        <f t="shared" si="17"/>
        <v>233.22880000000001</v>
      </c>
      <c r="L164" s="81">
        <f t="shared" si="18"/>
        <v>191.16800000000001</v>
      </c>
      <c r="M164" s="80" t="s">
        <v>1200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762</v>
      </c>
      <c r="S164" s="83" t="s">
        <v>763</v>
      </c>
      <c r="T164" s="83"/>
      <c r="U164" s="79" t="s">
        <v>40</v>
      </c>
      <c r="V164" s="79" t="s">
        <v>351</v>
      </c>
      <c r="W164" s="84"/>
      <c r="X164" s="85">
        <v>0.13400000000000001</v>
      </c>
      <c r="Y164" s="86">
        <v>3.8200000000000002E-4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764</v>
      </c>
      <c r="D165" s="128"/>
      <c r="E165" s="78"/>
      <c r="F165" s="79" t="s">
        <v>39</v>
      </c>
      <c r="G165" s="80">
        <v>371.71</v>
      </c>
      <c r="H165" s="80">
        <v>304.68</v>
      </c>
      <c r="I165" s="80">
        <f t="shared" si="15"/>
        <v>237.89439999999999</v>
      </c>
      <c r="J165" s="80">
        <f t="shared" si="16"/>
        <v>278.78249999999997</v>
      </c>
      <c r="K165" s="81">
        <f t="shared" si="17"/>
        <v>237.89439999999999</v>
      </c>
      <c r="L165" s="81">
        <f t="shared" si="18"/>
        <v>194.99520000000001</v>
      </c>
      <c r="M165" s="80" t="s">
        <v>1200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762</v>
      </c>
      <c r="S165" s="83" t="s">
        <v>763</v>
      </c>
      <c r="T165" s="83"/>
      <c r="U165" s="79" t="s">
        <v>40</v>
      </c>
      <c r="V165" s="79" t="s">
        <v>351</v>
      </c>
      <c r="W165" s="84"/>
      <c r="X165" s="85">
        <v>0.122</v>
      </c>
      <c r="Y165" s="86">
        <v>4.0700000000000003E-4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764</v>
      </c>
      <c r="D166" s="128"/>
      <c r="E166" s="78"/>
      <c r="F166" s="79" t="s">
        <v>39</v>
      </c>
      <c r="G166" s="80">
        <v>371.71</v>
      </c>
      <c r="H166" s="80">
        <v>304.68</v>
      </c>
      <c r="I166" s="80">
        <f t="shared" si="15"/>
        <v>237.89439999999999</v>
      </c>
      <c r="J166" s="80">
        <f t="shared" si="16"/>
        <v>278.78249999999997</v>
      </c>
      <c r="K166" s="81">
        <f t="shared" si="17"/>
        <v>237.89439999999999</v>
      </c>
      <c r="L166" s="81">
        <f t="shared" si="18"/>
        <v>194.99520000000001</v>
      </c>
      <c r="M166" s="80" t="s">
        <v>1200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762</v>
      </c>
      <c r="S166" s="83" t="s">
        <v>763</v>
      </c>
      <c r="T166" s="83"/>
      <c r="U166" s="79" t="s">
        <v>40</v>
      </c>
      <c r="V166" s="79" t="s">
        <v>351</v>
      </c>
      <c r="W166" s="84"/>
      <c r="X166" s="85">
        <v>0.13800000000000001</v>
      </c>
      <c r="Y166" s="86">
        <v>2.7799999999999998E-4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774</v>
      </c>
      <c r="D167" s="128"/>
      <c r="E167" s="78"/>
      <c r="F167" s="79" t="s">
        <v>39</v>
      </c>
      <c r="G167" s="80">
        <v>625.62</v>
      </c>
      <c r="H167" s="80">
        <v>512.79999999999995</v>
      </c>
      <c r="I167" s="80">
        <f t="shared" si="15"/>
        <v>400.39679999999998</v>
      </c>
      <c r="J167" s="80">
        <f t="shared" si="16"/>
        <v>469.21500000000003</v>
      </c>
      <c r="K167" s="81">
        <f t="shared" si="17"/>
        <v>400.39679999999998</v>
      </c>
      <c r="L167" s="81">
        <f t="shared" si="18"/>
        <v>328.19199999999995</v>
      </c>
      <c r="M167" s="80" t="s">
        <v>1200</v>
      </c>
      <c r="N167" s="82">
        <v>1</v>
      </c>
      <c r="O167" s="82">
        <v>1</v>
      </c>
      <c r="P167" s="82">
        <v>60</v>
      </c>
      <c r="Q167" s="83" t="s">
        <v>348</v>
      </c>
      <c r="R167" s="83" t="s">
        <v>762</v>
      </c>
      <c r="S167" s="83" t="s">
        <v>763</v>
      </c>
      <c r="T167" s="83"/>
      <c r="U167" s="79" t="s">
        <v>40</v>
      </c>
      <c r="V167" s="79" t="s">
        <v>351</v>
      </c>
      <c r="W167" s="84"/>
      <c r="X167" s="85">
        <v>0.255</v>
      </c>
      <c r="Y167" s="86">
        <v>1.005E-3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775</v>
      </c>
      <c r="B168" s="77" t="s">
        <v>776</v>
      </c>
      <c r="C168" s="129" t="s">
        <v>774</v>
      </c>
      <c r="D168" s="128"/>
      <c r="E168" s="78"/>
      <c r="F168" s="79" t="s">
        <v>39</v>
      </c>
      <c r="G168" s="80">
        <v>625.62</v>
      </c>
      <c r="H168" s="80">
        <v>512.79999999999995</v>
      </c>
      <c r="I168" s="80">
        <f t="shared" si="15"/>
        <v>400.39679999999998</v>
      </c>
      <c r="J168" s="80">
        <f t="shared" si="16"/>
        <v>469.21500000000003</v>
      </c>
      <c r="K168" s="81">
        <f t="shared" si="17"/>
        <v>400.39679999999998</v>
      </c>
      <c r="L168" s="81">
        <f t="shared" si="18"/>
        <v>328.19199999999995</v>
      </c>
      <c r="M168" s="80" t="s">
        <v>1200</v>
      </c>
      <c r="N168" s="82">
        <v>1</v>
      </c>
      <c r="O168" s="82">
        <v>1</v>
      </c>
      <c r="P168" s="82">
        <v>60</v>
      </c>
      <c r="Q168" s="83" t="s">
        <v>348</v>
      </c>
      <c r="R168" s="83" t="s">
        <v>762</v>
      </c>
      <c r="S168" s="83" t="s">
        <v>763</v>
      </c>
      <c r="T168" s="83"/>
      <c r="U168" s="79" t="s">
        <v>40</v>
      </c>
      <c r="V168" s="79" t="s">
        <v>351</v>
      </c>
      <c r="W168" s="84"/>
      <c r="X168" s="85">
        <v>0.27500000000000002</v>
      </c>
      <c r="Y168" s="86">
        <v>9.2199999999999997E-4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774</v>
      </c>
      <c r="D169" s="128"/>
      <c r="E169" s="78"/>
      <c r="F169" s="79" t="s">
        <v>39</v>
      </c>
      <c r="G169" s="80">
        <v>1042.67</v>
      </c>
      <c r="H169" s="80">
        <v>854.65</v>
      </c>
      <c r="I169" s="80">
        <f t="shared" si="15"/>
        <v>667.30880000000002</v>
      </c>
      <c r="J169" s="80">
        <f t="shared" si="16"/>
        <v>782.00250000000005</v>
      </c>
      <c r="K169" s="81">
        <f t="shared" si="17"/>
        <v>667.30880000000002</v>
      </c>
      <c r="L169" s="81">
        <f t="shared" si="18"/>
        <v>546.976</v>
      </c>
      <c r="M169" s="80" t="s">
        <v>1200</v>
      </c>
      <c r="N169" s="82">
        <v>1</v>
      </c>
      <c r="O169" s="82">
        <v>1</v>
      </c>
      <c r="P169" s="82">
        <v>30</v>
      </c>
      <c r="Q169" s="83" t="s">
        <v>348</v>
      </c>
      <c r="R169" s="83" t="s">
        <v>762</v>
      </c>
      <c r="S169" s="83" t="s">
        <v>763</v>
      </c>
      <c r="T169" s="83"/>
      <c r="U169" s="79" t="s">
        <v>40</v>
      </c>
      <c r="V169" s="79" t="s">
        <v>351</v>
      </c>
      <c r="W169" s="84"/>
      <c r="X169" s="85">
        <v>0.47399999999999998</v>
      </c>
      <c r="Y169" s="86">
        <v>2.176E-3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774</v>
      </c>
      <c r="D170" s="128"/>
      <c r="E170" s="78"/>
      <c r="F170" s="79" t="s">
        <v>39</v>
      </c>
      <c r="G170" s="80">
        <v>1042.67</v>
      </c>
      <c r="H170" s="80">
        <v>854.65</v>
      </c>
      <c r="I170" s="80">
        <f t="shared" si="15"/>
        <v>667.30880000000002</v>
      </c>
      <c r="J170" s="80">
        <f t="shared" si="16"/>
        <v>782.00250000000005</v>
      </c>
      <c r="K170" s="81">
        <f t="shared" si="17"/>
        <v>667.30880000000002</v>
      </c>
      <c r="L170" s="81">
        <f t="shared" si="18"/>
        <v>546.976</v>
      </c>
      <c r="M170" s="80" t="s">
        <v>1200</v>
      </c>
      <c r="N170" s="82">
        <v>1</v>
      </c>
      <c r="O170" s="82">
        <v>1</v>
      </c>
      <c r="P170" s="82">
        <v>30</v>
      </c>
      <c r="Q170" s="83" t="s">
        <v>348</v>
      </c>
      <c r="R170" s="83" t="s">
        <v>762</v>
      </c>
      <c r="S170" s="83" t="s">
        <v>763</v>
      </c>
      <c r="T170" s="83"/>
      <c r="U170" s="79" t="s">
        <v>40</v>
      </c>
      <c r="V170" s="79" t="s">
        <v>351</v>
      </c>
      <c r="W170" s="84"/>
      <c r="X170" s="85">
        <v>0.47599999999999998</v>
      </c>
      <c r="Y170" s="86">
        <v>2.5760000000000002E-3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784</v>
      </c>
      <c r="D171" s="128"/>
      <c r="E171" s="78"/>
      <c r="F171" s="79" t="s">
        <v>39</v>
      </c>
      <c r="G171" s="80">
        <v>323.3</v>
      </c>
      <c r="H171" s="80">
        <v>265</v>
      </c>
      <c r="I171" s="80">
        <f t="shared" si="15"/>
        <v>206.91200000000001</v>
      </c>
      <c r="J171" s="80">
        <f t="shared" si="16"/>
        <v>242.47500000000002</v>
      </c>
      <c r="K171" s="81">
        <f t="shared" si="17"/>
        <v>206.91200000000001</v>
      </c>
      <c r="L171" s="81">
        <f t="shared" si="18"/>
        <v>169.6</v>
      </c>
      <c r="M171" s="80" t="s">
        <v>1200</v>
      </c>
      <c r="N171" s="82">
        <v>1</v>
      </c>
      <c r="O171" s="82">
        <v>1</v>
      </c>
      <c r="P171" s="82">
        <v>100</v>
      </c>
      <c r="Q171" s="83" t="s">
        <v>348</v>
      </c>
      <c r="R171" s="83" t="s">
        <v>762</v>
      </c>
      <c r="S171" s="83" t="s">
        <v>783</v>
      </c>
      <c r="T171" s="83"/>
      <c r="U171" s="79" t="s">
        <v>581</v>
      </c>
      <c r="V171" s="79" t="s">
        <v>351</v>
      </c>
      <c r="W171" s="84"/>
      <c r="X171" s="85">
        <v>0.1</v>
      </c>
      <c r="Y171" s="86">
        <v>5.1999999999999995E-4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323.3</v>
      </c>
      <c r="H172" s="80">
        <v>265</v>
      </c>
      <c r="I172" s="80">
        <f t="shared" si="15"/>
        <v>206.91200000000001</v>
      </c>
      <c r="J172" s="80">
        <f t="shared" si="16"/>
        <v>242.47500000000002</v>
      </c>
      <c r="K172" s="81">
        <f t="shared" si="17"/>
        <v>206.91200000000001</v>
      </c>
      <c r="L172" s="81">
        <f t="shared" si="18"/>
        <v>169.6</v>
      </c>
      <c r="M172" s="80" t="s">
        <v>1200</v>
      </c>
      <c r="N172" s="82">
        <v>1</v>
      </c>
      <c r="O172" s="82">
        <v>1</v>
      </c>
      <c r="P172" s="82">
        <v>100</v>
      </c>
      <c r="Q172" s="83" t="s">
        <v>348</v>
      </c>
      <c r="R172" s="83" t="s">
        <v>762</v>
      </c>
      <c r="S172" s="83" t="s">
        <v>783</v>
      </c>
      <c r="T172" s="83"/>
      <c r="U172" s="79" t="s">
        <v>40</v>
      </c>
      <c r="V172" s="79" t="s">
        <v>351</v>
      </c>
      <c r="W172" s="84"/>
      <c r="X172" s="85">
        <v>0.1</v>
      </c>
      <c r="Y172" s="86">
        <v>5.1999999999999995E-4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384.73</v>
      </c>
      <c r="H173" s="80">
        <v>315.35000000000002</v>
      </c>
      <c r="I173" s="80">
        <f t="shared" si="15"/>
        <v>246.22720000000001</v>
      </c>
      <c r="J173" s="80">
        <f t="shared" si="16"/>
        <v>288.54750000000001</v>
      </c>
      <c r="K173" s="81">
        <f t="shared" si="17"/>
        <v>246.22720000000001</v>
      </c>
      <c r="L173" s="81">
        <f t="shared" si="18"/>
        <v>201.82400000000001</v>
      </c>
      <c r="M173" s="80" t="s">
        <v>1200</v>
      </c>
      <c r="N173" s="82">
        <v>1</v>
      </c>
      <c r="O173" s="82">
        <v>1</v>
      </c>
      <c r="P173" s="82">
        <v>60</v>
      </c>
      <c r="Q173" s="83" t="s">
        <v>348</v>
      </c>
      <c r="R173" s="83" t="s">
        <v>762</v>
      </c>
      <c r="S173" s="83" t="s">
        <v>783</v>
      </c>
      <c r="T173" s="83"/>
      <c r="U173" s="79" t="s">
        <v>40</v>
      </c>
      <c r="V173" s="79" t="s">
        <v>351</v>
      </c>
      <c r="W173" s="84"/>
      <c r="X173" s="85">
        <v>0.14000000000000001</v>
      </c>
      <c r="Y173" s="86">
        <v>7.0500000000000001E-4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384.73</v>
      </c>
      <c r="H174" s="80">
        <v>315.35000000000002</v>
      </c>
      <c r="I174" s="80">
        <f t="shared" si="15"/>
        <v>246.22720000000001</v>
      </c>
      <c r="J174" s="80">
        <f t="shared" si="16"/>
        <v>288.54750000000001</v>
      </c>
      <c r="K174" s="81">
        <f t="shared" si="17"/>
        <v>246.22720000000001</v>
      </c>
      <c r="L174" s="81">
        <f t="shared" si="18"/>
        <v>201.82400000000001</v>
      </c>
      <c r="M174" s="80" t="s">
        <v>1200</v>
      </c>
      <c r="N174" s="82">
        <v>1</v>
      </c>
      <c r="O174" s="82">
        <v>1</v>
      </c>
      <c r="P174" s="82">
        <v>60</v>
      </c>
      <c r="Q174" s="83" t="s">
        <v>348</v>
      </c>
      <c r="R174" s="83" t="s">
        <v>762</v>
      </c>
      <c r="S174" s="83" t="s">
        <v>783</v>
      </c>
      <c r="T174" s="83"/>
      <c r="U174" s="79" t="s">
        <v>40</v>
      </c>
      <c r="V174" s="79" t="s">
        <v>351</v>
      </c>
      <c r="W174" s="84"/>
      <c r="X174" s="85">
        <v>0.14000000000000001</v>
      </c>
      <c r="Y174" s="86">
        <v>7.0500000000000001E-4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794</v>
      </c>
      <c r="D175" s="128"/>
      <c r="E175" s="78"/>
      <c r="F175" s="79" t="s">
        <v>39</v>
      </c>
      <c r="G175" s="80">
        <v>549.61</v>
      </c>
      <c r="H175" s="80">
        <v>450.5</v>
      </c>
      <c r="I175" s="80">
        <f t="shared" si="15"/>
        <v>351.75040000000001</v>
      </c>
      <c r="J175" s="80">
        <f t="shared" si="16"/>
        <v>412.20749999999998</v>
      </c>
      <c r="K175" s="81">
        <f t="shared" si="17"/>
        <v>351.75040000000001</v>
      </c>
      <c r="L175" s="81">
        <f t="shared" si="18"/>
        <v>288.32</v>
      </c>
      <c r="M175" s="80" t="s">
        <v>1200</v>
      </c>
      <c r="N175" s="82">
        <v>1</v>
      </c>
      <c r="O175" s="82">
        <v>1</v>
      </c>
      <c r="P175" s="82">
        <v>40</v>
      </c>
      <c r="Q175" s="83" t="s">
        <v>348</v>
      </c>
      <c r="R175" s="83" t="s">
        <v>762</v>
      </c>
      <c r="S175" s="83" t="s">
        <v>783</v>
      </c>
      <c r="T175" s="83"/>
      <c r="U175" s="79" t="s">
        <v>40</v>
      </c>
      <c r="V175" s="79" t="s">
        <v>351</v>
      </c>
      <c r="W175" s="84"/>
      <c r="X175" s="85">
        <v>0.24</v>
      </c>
      <c r="Y175" s="86">
        <v>1.317E-3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795</v>
      </c>
      <c r="B176" s="77" t="s">
        <v>796</v>
      </c>
      <c r="C176" s="129" t="s">
        <v>794</v>
      </c>
      <c r="D176" s="128"/>
      <c r="E176" s="78"/>
      <c r="F176" s="79" t="s">
        <v>39</v>
      </c>
      <c r="G176" s="80">
        <v>549.61</v>
      </c>
      <c r="H176" s="80">
        <v>450.5</v>
      </c>
      <c r="I176" s="80">
        <f t="shared" si="15"/>
        <v>351.75040000000001</v>
      </c>
      <c r="J176" s="80">
        <f t="shared" si="16"/>
        <v>412.20749999999998</v>
      </c>
      <c r="K176" s="81">
        <f t="shared" si="17"/>
        <v>351.75040000000001</v>
      </c>
      <c r="L176" s="81">
        <f t="shared" si="18"/>
        <v>288.32</v>
      </c>
      <c r="M176" s="80" t="s">
        <v>1200</v>
      </c>
      <c r="N176" s="82">
        <v>1</v>
      </c>
      <c r="O176" s="82">
        <v>1</v>
      </c>
      <c r="P176" s="82">
        <v>40</v>
      </c>
      <c r="Q176" s="83" t="s">
        <v>348</v>
      </c>
      <c r="R176" s="83" t="s">
        <v>762</v>
      </c>
      <c r="S176" s="83" t="s">
        <v>783</v>
      </c>
      <c r="T176" s="83"/>
      <c r="U176" s="79" t="s">
        <v>40</v>
      </c>
      <c r="V176" s="79" t="s">
        <v>351</v>
      </c>
      <c r="W176" s="84"/>
      <c r="X176" s="85">
        <v>0.24</v>
      </c>
      <c r="Y176" s="86">
        <v>1.317E-3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797</v>
      </c>
      <c r="B177" s="77" t="s">
        <v>798</v>
      </c>
      <c r="C177" s="129" t="s">
        <v>800</v>
      </c>
      <c r="D177" s="128"/>
      <c r="E177" s="78"/>
      <c r="F177" s="79" t="s">
        <v>39</v>
      </c>
      <c r="G177" s="80">
        <v>301.39999999999998</v>
      </c>
      <c r="H177" s="80">
        <v>247.05</v>
      </c>
      <c r="I177" s="80">
        <f t="shared" si="15"/>
        <v>192.89599999999999</v>
      </c>
      <c r="J177" s="80">
        <f t="shared" si="16"/>
        <v>226.04999999999998</v>
      </c>
      <c r="K177" s="81">
        <f t="shared" si="17"/>
        <v>192.89599999999999</v>
      </c>
      <c r="L177" s="81">
        <f t="shared" si="18"/>
        <v>158.11200000000002</v>
      </c>
      <c r="M177" s="80" t="s">
        <v>1200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762</v>
      </c>
      <c r="S177" s="83" t="s">
        <v>799</v>
      </c>
      <c r="T177" s="83"/>
      <c r="U177" s="79" t="s">
        <v>40</v>
      </c>
      <c r="V177" s="79" t="s">
        <v>351</v>
      </c>
      <c r="W177" s="84"/>
      <c r="X177" s="85">
        <v>0.09</v>
      </c>
      <c r="Y177" s="86">
        <v>4.2000000000000002E-4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801</v>
      </c>
      <c r="B178" s="77" t="s">
        <v>802</v>
      </c>
      <c r="C178" s="129" t="s">
        <v>803</v>
      </c>
      <c r="D178" s="128"/>
      <c r="E178" s="78"/>
      <c r="F178" s="79" t="s">
        <v>39</v>
      </c>
      <c r="G178" s="80">
        <v>301.39999999999998</v>
      </c>
      <c r="H178" s="80">
        <v>247.05</v>
      </c>
      <c r="I178" s="80">
        <f t="shared" si="15"/>
        <v>192.89599999999999</v>
      </c>
      <c r="J178" s="80">
        <f t="shared" si="16"/>
        <v>226.04999999999998</v>
      </c>
      <c r="K178" s="81">
        <f t="shared" si="17"/>
        <v>192.89599999999999</v>
      </c>
      <c r="L178" s="81">
        <f t="shared" si="18"/>
        <v>158.11200000000002</v>
      </c>
      <c r="M178" s="80" t="s">
        <v>1200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762</v>
      </c>
      <c r="S178" s="83" t="s">
        <v>799</v>
      </c>
      <c r="T178" s="83"/>
      <c r="U178" s="79" t="s">
        <v>40</v>
      </c>
      <c r="V178" s="79" t="s">
        <v>351</v>
      </c>
      <c r="W178" s="84"/>
      <c r="X178" s="85">
        <v>0.09</v>
      </c>
      <c r="Y178" s="86">
        <v>4.2000000000000002E-4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804</v>
      </c>
      <c r="B179" s="77" t="s">
        <v>805</v>
      </c>
      <c r="C179" s="129" t="s">
        <v>806</v>
      </c>
      <c r="D179" s="128"/>
      <c r="E179" s="78"/>
      <c r="F179" s="79" t="s">
        <v>39</v>
      </c>
      <c r="G179" s="80">
        <v>118.8</v>
      </c>
      <c r="H179" s="80">
        <v>97.38</v>
      </c>
      <c r="I179" s="80">
        <f t="shared" si="15"/>
        <v>76.031999999999996</v>
      </c>
      <c r="J179" s="80">
        <f t="shared" si="16"/>
        <v>89.1</v>
      </c>
      <c r="K179" s="81">
        <f t="shared" si="17"/>
        <v>76.031999999999996</v>
      </c>
      <c r="L179" s="81">
        <f t="shared" si="18"/>
        <v>62.3232</v>
      </c>
      <c r="M179" s="80" t="s">
        <v>1200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762</v>
      </c>
      <c r="S179" s="83" t="s">
        <v>799</v>
      </c>
      <c r="T179" s="83"/>
      <c r="U179" s="79" t="s">
        <v>40</v>
      </c>
      <c r="V179" s="79" t="s">
        <v>351</v>
      </c>
      <c r="W179" s="84"/>
      <c r="X179" s="85">
        <v>0.06</v>
      </c>
      <c r="Y179" s="86">
        <v>1.37E-4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198</v>
      </c>
      <c r="H180" s="80">
        <v>162.30000000000001</v>
      </c>
      <c r="I180" s="80">
        <f t="shared" si="15"/>
        <v>126.72</v>
      </c>
      <c r="J180" s="80">
        <f t="shared" si="16"/>
        <v>148.5</v>
      </c>
      <c r="K180" s="81">
        <f t="shared" si="17"/>
        <v>126.72</v>
      </c>
      <c r="L180" s="81">
        <f t="shared" si="18"/>
        <v>103.87200000000001</v>
      </c>
      <c r="M180" s="80" t="s">
        <v>1200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762</v>
      </c>
      <c r="S180" s="83" t="s">
        <v>799</v>
      </c>
      <c r="T180" s="83"/>
      <c r="U180" s="79" t="s">
        <v>40</v>
      </c>
      <c r="V180" s="79" t="s">
        <v>351</v>
      </c>
      <c r="W180" s="84"/>
      <c r="X180" s="85">
        <v>7.0000000000000007E-2</v>
      </c>
      <c r="Y180" s="86">
        <v>2.7E-4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1200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762</v>
      </c>
      <c r="S181" s="83" t="s">
        <v>799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1200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762</v>
      </c>
      <c r="S182" s="83" t="s">
        <v>799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817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1200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762</v>
      </c>
      <c r="S183" s="83" t="s">
        <v>799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818</v>
      </c>
      <c r="B184" s="77" t="s">
        <v>819</v>
      </c>
      <c r="C184" s="129" t="s">
        <v>817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1200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762</v>
      </c>
      <c r="S184" s="83" t="s">
        <v>799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820</v>
      </c>
      <c r="B185" s="77" t="s">
        <v>821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1200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762</v>
      </c>
      <c r="S185" s="83" t="s">
        <v>799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1200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762</v>
      </c>
      <c r="S186" s="83" t="s">
        <v>799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817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1200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762</v>
      </c>
      <c r="S187" s="83" t="s">
        <v>799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817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1200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762</v>
      </c>
      <c r="S188" s="83" t="s">
        <v>799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1200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762</v>
      </c>
      <c r="S189" s="83" t="s">
        <v>799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1200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762</v>
      </c>
      <c r="S190" s="83" t="s">
        <v>799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1200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762</v>
      </c>
      <c r="S191" s="83" t="s">
        <v>799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1200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762</v>
      </c>
      <c r="S192" s="83" t="s">
        <v>799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1200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762</v>
      </c>
      <c r="S193" s="83" t="s">
        <v>799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1200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762</v>
      </c>
      <c r="S194" s="83" t="s">
        <v>799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1200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762</v>
      </c>
      <c r="S195" s="83" t="s">
        <v>799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1200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762</v>
      </c>
      <c r="S196" s="83" t="s">
        <v>799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1200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762</v>
      </c>
      <c r="S197" s="83" t="s">
        <v>799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1200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762</v>
      </c>
      <c r="S198" s="83" t="s">
        <v>799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1200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762</v>
      </c>
      <c r="S199" s="83" t="s">
        <v>799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1200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762</v>
      </c>
      <c r="S200" s="83" t="s">
        <v>799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1200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762</v>
      </c>
      <c r="S201" s="83" t="s">
        <v>799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1200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762</v>
      </c>
      <c r="S202" s="83" t="s">
        <v>799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1200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762</v>
      </c>
      <c r="S203" s="83" t="s">
        <v>799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1200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762</v>
      </c>
      <c r="S204" s="83" t="s">
        <v>799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1200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762</v>
      </c>
      <c r="S205" s="83" t="s">
        <v>799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1200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762</v>
      </c>
      <c r="S206" s="83" t="s">
        <v>799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875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1200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762</v>
      </c>
      <c r="S207" s="83" t="s">
        <v>799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876</v>
      </c>
      <c r="B208" s="77" t="s">
        <v>877</v>
      </c>
      <c r="C208" s="129" t="s">
        <v>875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1200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762</v>
      </c>
      <c r="S208" s="83" t="s">
        <v>799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878</v>
      </c>
      <c r="B209" s="77" t="s">
        <v>879</v>
      </c>
      <c r="C209" s="129" t="s">
        <v>881</v>
      </c>
      <c r="D209" s="128"/>
      <c r="E209" s="78"/>
      <c r="F209" s="79" t="s">
        <v>39</v>
      </c>
      <c r="G209" s="80">
        <v>6442.43</v>
      </c>
      <c r="H209" s="80">
        <v>5280.68</v>
      </c>
      <c r="I209" s="80">
        <f t="shared" si="22"/>
        <v>4123.1552000000001</v>
      </c>
      <c r="J209" s="80">
        <f t="shared" si="23"/>
        <v>4831.8225000000002</v>
      </c>
      <c r="K209" s="81">
        <f t="shared" si="24"/>
        <v>4123.1552000000001</v>
      </c>
      <c r="L209" s="81">
        <f t="shared" si="25"/>
        <v>3379.6352000000002</v>
      </c>
      <c r="M209" s="80" t="s">
        <v>1200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762</v>
      </c>
      <c r="S209" s="83" t="s">
        <v>880</v>
      </c>
      <c r="T209" s="83"/>
      <c r="U209" s="79" t="s">
        <v>581</v>
      </c>
      <c r="V209" s="79" t="s">
        <v>351</v>
      </c>
      <c r="W209" s="84"/>
      <c r="X209" s="85">
        <v>1.3</v>
      </c>
      <c r="Y209" s="86">
        <v>2.196E-3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884</v>
      </c>
      <c r="D210" s="128"/>
      <c r="E210" s="78"/>
      <c r="F210" s="79" t="s">
        <v>39</v>
      </c>
      <c r="G210" s="80">
        <v>8061.12</v>
      </c>
      <c r="H210" s="80">
        <v>6607.48</v>
      </c>
      <c r="I210" s="80">
        <f t="shared" si="22"/>
        <v>5159.1167999999998</v>
      </c>
      <c r="J210" s="80">
        <f t="shared" si="23"/>
        <v>6045.84</v>
      </c>
      <c r="K210" s="81">
        <f t="shared" si="24"/>
        <v>5159.1167999999998</v>
      </c>
      <c r="L210" s="81">
        <f t="shared" si="25"/>
        <v>4228.7871999999998</v>
      </c>
      <c r="M210" s="80" t="s">
        <v>1200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762</v>
      </c>
      <c r="S210" s="83" t="s">
        <v>880</v>
      </c>
      <c r="T210" s="83"/>
      <c r="U210" s="79" t="s">
        <v>581</v>
      </c>
      <c r="V210" s="79" t="s">
        <v>351</v>
      </c>
      <c r="W210" s="84"/>
      <c r="X210" s="85">
        <v>2.6</v>
      </c>
      <c r="Y210" s="86">
        <v>4.3099999999999996E-3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887</v>
      </c>
      <c r="D211" s="128"/>
      <c r="E211" s="78"/>
      <c r="F211" s="79" t="s">
        <v>39</v>
      </c>
      <c r="G211" s="80">
        <v>8485.7099999999991</v>
      </c>
      <c r="H211" s="80">
        <v>6955.5</v>
      </c>
      <c r="I211" s="80">
        <f t="shared" si="22"/>
        <v>5430.8544000000002</v>
      </c>
      <c r="J211" s="80">
        <f t="shared" si="23"/>
        <v>6364.2824999999993</v>
      </c>
      <c r="K211" s="81">
        <f t="shared" si="24"/>
        <v>5430.8543999999993</v>
      </c>
      <c r="L211" s="81">
        <f t="shared" si="25"/>
        <v>4451.5200000000004</v>
      </c>
      <c r="M211" s="80" t="s">
        <v>1200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762</v>
      </c>
      <c r="S211" s="83" t="s">
        <v>880</v>
      </c>
      <c r="T211" s="83"/>
      <c r="U211" s="79" t="s">
        <v>581</v>
      </c>
      <c r="V211" s="79" t="s">
        <v>351</v>
      </c>
      <c r="W211" s="84"/>
      <c r="X211" s="85">
        <v>2.6</v>
      </c>
      <c r="Y211" s="86">
        <v>4.3099999999999996E-3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888</v>
      </c>
      <c r="B212" s="77" t="s">
        <v>889</v>
      </c>
      <c r="C212" s="129" t="s">
        <v>884</v>
      </c>
      <c r="D212" s="128"/>
      <c r="E212" s="78"/>
      <c r="F212" s="79" t="s">
        <v>39</v>
      </c>
      <c r="G212" s="80">
        <v>10327.299999999999</v>
      </c>
      <c r="H212" s="80">
        <v>8465</v>
      </c>
      <c r="I212" s="80">
        <f t="shared" si="22"/>
        <v>6609.4719999999998</v>
      </c>
      <c r="J212" s="80">
        <f t="shared" si="23"/>
        <v>7745.4749999999995</v>
      </c>
      <c r="K212" s="81">
        <f t="shared" si="24"/>
        <v>6609.4719999999998</v>
      </c>
      <c r="L212" s="81">
        <f t="shared" si="25"/>
        <v>5417.6</v>
      </c>
      <c r="M212" s="80" t="s">
        <v>1200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762</v>
      </c>
      <c r="S212" s="83" t="s">
        <v>880</v>
      </c>
      <c r="T212" s="83"/>
      <c r="U212" s="79" t="s">
        <v>581</v>
      </c>
      <c r="V212" s="79" t="s">
        <v>351</v>
      </c>
      <c r="W212" s="84"/>
      <c r="X212" s="85">
        <v>3.5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887</v>
      </c>
      <c r="D213" s="128"/>
      <c r="E213" s="78"/>
      <c r="F213" s="79" t="s">
        <v>39</v>
      </c>
      <c r="G213" s="80">
        <v>11227.46</v>
      </c>
      <c r="H213" s="80">
        <v>9202.84</v>
      </c>
      <c r="I213" s="80">
        <f t="shared" si="22"/>
        <v>7185.5743999999995</v>
      </c>
      <c r="J213" s="80">
        <f t="shared" si="23"/>
        <v>8420.5949999999993</v>
      </c>
      <c r="K213" s="81">
        <f t="shared" si="24"/>
        <v>7185.5743999999995</v>
      </c>
      <c r="L213" s="81">
        <f t="shared" si="25"/>
        <v>5889.8176000000003</v>
      </c>
      <c r="M213" s="80" t="s">
        <v>1200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762</v>
      </c>
      <c r="S213" s="83" t="s">
        <v>880</v>
      </c>
      <c r="T213" s="83"/>
      <c r="U213" s="79" t="s">
        <v>581</v>
      </c>
      <c r="V213" s="79" t="s">
        <v>351</v>
      </c>
      <c r="W213" s="84"/>
      <c r="X213" s="85">
        <v>3.5</v>
      </c>
      <c r="Y213" s="86">
        <v>6.221E-3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887</v>
      </c>
      <c r="D214" s="128"/>
      <c r="E214" s="78"/>
      <c r="F214" s="79" t="s">
        <v>39</v>
      </c>
      <c r="G214" s="80">
        <v>17196.21</v>
      </c>
      <c r="H214" s="80">
        <v>14095.25</v>
      </c>
      <c r="I214" s="80">
        <f t="shared" si="22"/>
        <v>11005.5744</v>
      </c>
      <c r="J214" s="80">
        <f t="shared" si="23"/>
        <v>12897.157499999999</v>
      </c>
      <c r="K214" s="81">
        <f t="shared" si="24"/>
        <v>11005.5744</v>
      </c>
      <c r="L214" s="81">
        <f t="shared" si="25"/>
        <v>9020.9600000000009</v>
      </c>
      <c r="M214" s="80" t="s">
        <v>1200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762</v>
      </c>
      <c r="S214" s="83" t="s">
        <v>880</v>
      </c>
      <c r="T214" s="83"/>
      <c r="U214" s="79" t="s">
        <v>581</v>
      </c>
      <c r="V214" s="79" t="s">
        <v>351</v>
      </c>
      <c r="W214" s="84"/>
      <c r="X214" s="85">
        <v>3.7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897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1200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762</v>
      </c>
      <c r="S215" s="83" t="s">
        <v>896</v>
      </c>
      <c r="T215" s="83"/>
      <c r="U215" s="79" t="s">
        <v>581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898</v>
      </c>
      <c r="B216" s="77" t="s">
        <v>899</v>
      </c>
      <c r="C216" s="129" t="s">
        <v>897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1200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762</v>
      </c>
      <c r="S216" s="83" t="s">
        <v>896</v>
      </c>
      <c r="T216" s="83"/>
      <c r="U216" s="79" t="s">
        <v>581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900</v>
      </c>
      <c r="B217" s="77" t="s">
        <v>901</v>
      </c>
      <c r="C217" s="129" t="s">
        <v>897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1200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762</v>
      </c>
      <c r="S217" s="83" t="s">
        <v>896</v>
      </c>
      <c r="T217" s="83"/>
      <c r="U217" s="79" t="s">
        <v>581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897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1200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762</v>
      </c>
      <c r="S218" s="83" t="s">
        <v>896</v>
      </c>
      <c r="T218" s="83"/>
      <c r="U218" s="79" t="s">
        <v>581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897</v>
      </c>
      <c r="D219" s="128"/>
      <c r="E219" s="78"/>
      <c r="F219" s="79" t="s">
        <v>39</v>
      </c>
      <c r="G219" s="80">
        <v>52373.58</v>
      </c>
      <c r="H219" s="80">
        <v>42929.16</v>
      </c>
      <c r="I219" s="80">
        <f t="shared" si="22"/>
        <v>33519.091199999995</v>
      </c>
      <c r="J219" s="80">
        <f t="shared" si="23"/>
        <v>39280.184999999998</v>
      </c>
      <c r="K219" s="81">
        <f t="shared" si="24"/>
        <v>33519.091200000003</v>
      </c>
      <c r="L219" s="81">
        <f t="shared" si="25"/>
        <v>27474.662400000001</v>
      </c>
      <c r="M219" s="80" t="s">
        <v>1200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762</v>
      </c>
      <c r="S219" s="83" t="s">
        <v>896</v>
      </c>
      <c r="T219" s="83"/>
      <c r="U219" s="79" t="s">
        <v>581</v>
      </c>
      <c r="V219" s="79" t="s">
        <v>351</v>
      </c>
      <c r="W219" s="84"/>
      <c r="X219" s="85">
        <v>1.6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897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1200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762</v>
      </c>
      <c r="S220" s="83" t="s">
        <v>896</v>
      </c>
      <c r="T220" s="83"/>
      <c r="U220" s="79" t="s">
        <v>581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897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1200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762</v>
      </c>
      <c r="S221" s="83" t="s">
        <v>896</v>
      </c>
      <c r="T221" s="83"/>
      <c r="U221" s="79" t="s">
        <v>581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897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1200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762</v>
      </c>
      <c r="S222" s="83" t="s">
        <v>896</v>
      </c>
      <c r="T222" s="83"/>
      <c r="U222" s="79" t="s">
        <v>581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897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1200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762</v>
      </c>
      <c r="S223" s="83" t="s">
        <v>896</v>
      </c>
      <c r="T223" s="83"/>
      <c r="U223" s="79" t="s">
        <v>581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897</v>
      </c>
      <c r="D224" s="128"/>
      <c r="E224" s="78"/>
      <c r="F224" s="79" t="s">
        <v>39</v>
      </c>
      <c r="G224" s="80">
        <v>29538.22</v>
      </c>
      <c r="H224" s="80">
        <v>24211.66</v>
      </c>
      <c r="I224" s="80">
        <f t="shared" si="22"/>
        <v>18904.460800000001</v>
      </c>
      <c r="J224" s="80">
        <f t="shared" si="23"/>
        <v>22153.665000000001</v>
      </c>
      <c r="K224" s="81">
        <f t="shared" si="24"/>
        <v>18904.460800000001</v>
      </c>
      <c r="L224" s="81">
        <f t="shared" si="25"/>
        <v>15495.4624</v>
      </c>
      <c r="M224" s="80" t="s">
        <v>1200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762</v>
      </c>
      <c r="S224" s="83" t="s">
        <v>896</v>
      </c>
      <c r="T224" s="83"/>
      <c r="U224" s="79" t="s">
        <v>581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897</v>
      </c>
      <c r="D225" s="128"/>
      <c r="E225" s="78"/>
      <c r="F225" s="79" t="s">
        <v>39</v>
      </c>
      <c r="G225" s="80">
        <v>29538.22</v>
      </c>
      <c r="H225" s="80">
        <v>24211.66</v>
      </c>
      <c r="I225" s="80">
        <f t="shared" si="22"/>
        <v>18904.460800000001</v>
      </c>
      <c r="J225" s="80">
        <f t="shared" si="23"/>
        <v>22153.665000000001</v>
      </c>
      <c r="K225" s="81">
        <f t="shared" si="24"/>
        <v>18904.460800000001</v>
      </c>
      <c r="L225" s="81">
        <f t="shared" si="25"/>
        <v>15495.4624</v>
      </c>
      <c r="M225" s="80" t="s">
        <v>1200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762</v>
      </c>
      <c r="S225" s="83" t="s">
        <v>896</v>
      </c>
      <c r="T225" s="83"/>
      <c r="U225" s="79" t="s">
        <v>581</v>
      </c>
      <c r="V225" s="79" t="s">
        <v>351</v>
      </c>
      <c r="W225" s="84"/>
      <c r="X225" s="85">
        <v>1.6</v>
      </c>
      <c r="Y225" s="86">
        <v>9.672E-3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897</v>
      </c>
      <c r="D226" s="128"/>
      <c r="E226" s="78"/>
      <c r="F226" s="79" t="s">
        <v>39</v>
      </c>
      <c r="G226" s="80">
        <v>52373.58</v>
      </c>
      <c r="H226" s="80">
        <v>42929.16</v>
      </c>
      <c r="I226" s="80">
        <f t="shared" si="22"/>
        <v>33519.091199999995</v>
      </c>
      <c r="J226" s="80">
        <f t="shared" si="23"/>
        <v>39280.184999999998</v>
      </c>
      <c r="K226" s="81">
        <f t="shared" si="24"/>
        <v>33519.091200000003</v>
      </c>
      <c r="L226" s="81">
        <f t="shared" si="25"/>
        <v>27474.662400000001</v>
      </c>
      <c r="M226" s="80" t="s">
        <v>1200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762</v>
      </c>
      <c r="S226" s="83" t="s">
        <v>896</v>
      </c>
      <c r="T226" s="83"/>
      <c r="U226" s="79" t="s">
        <v>581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924</v>
      </c>
      <c r="D227" s="128"/>
      <c r="E227" s="78"/>
      <c r="F227" s="79" t="s">
        <v>39</v>
      </c>
      <c r="G227" s="80">
        <v>1009.27</v>
      </c>
      <c r="H227" s="80">
        <v>827.27</v>
      </c>
      <c r="I227" s="80">
        <f t="shared" si="22"/>
        <v>645.93280000000004</v>
      </c>
      <c r="J227" s="80">
        <f t="shared" si="23"/>
        <v>756.95249999999999</v>
      </c>
      <c r="K227" s="81">
        <f t="shared" si="24"/>
        <v>645.93280000000004</v>
      </c>
      <c r="L227" s="81">
        <f t="shared" si="25"/>
        <v>529.45280000000002</v>
      </c>
      <c r="M227" s="80" t="s">
        <v>1200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922</v>
      </c>
      <c r="S227" s="83" t="s">
        <v>923</v>
      </c>
      <c r="T227" s="83"/>
      <c r="U227" s="79" t="s">
        <v>40</v>
      </c>
      <c r="V227" s="79" t="s">
        <v>351</v>
      </c>
      <c r="W227" s="84"/>
      <c r="X227" s="85">
        <v>0.48899999999999999</v>
      </c>
      <c r="Y227" s="86">
        <v>1.7799999999999999E-3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925</v>
      </c>
      <c r="B228" s="77" t="s">
        <v>926</v>
      </c>
      <c r="C228" s="129" t="s">
        <v>927</v>
      </c>
      <c r="D228" s="128"/>
      <c r="E228" s="78"/>
      <c r="F228" s="79" t="s">
        <v>39</v>
      </c>
      <c r="G228" s="80">
        <v>1335.55</v>
      </c>
      <c r="H228" s="80">
        <v>1094.71</v>
      </c>
      <c r="I228" s="80">
        <f t="shared" si="22"/>
        <v>854.75199999999995</v>
      </c>
      <c r="J228" s="80">
        <f t="shared" si="23"/>
        <v>1001.6624999999999</v>
      </c>
      <c r="K228" s="81">
        <f t="shared" si="24"/>
        <v>854.75199999999995</v>
      </c>
      <c r="L228" s="81">
        <f t="shared" si="25"/>
        <v>700.61440000000005</v>
      </c>
      <c r="M228" s="80" t="s">
        <v>1200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922</v>
      </c>
      <c r="S228" s="83" t="s">
        <v>923</v>
      </c>
      <c r="T228" s="83"/>
      <c r="U228" s="79" t="s">
        <v>40</v>
      </c>
      <c r="V228" s="79" t="s">
        <v>351</v>
      </c>
      <c r="W228" s="84"/>
      <c r="X228" s="85">
        <v>0.48299999999999998</v>
      </c>
      <c r="Y228" s="86">
        <v>1.848E-3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928</v>
      </c>
      <c r="B229" s="77" t="s">
        <v>929</v>
      </c>
      <c r="C229" s="129" t="s">
        <v>930</v>
      </c>
      <c r="D229" s="128"/>
      <c r="E229" s="78"/>
      <c r="F229" s="79" t="s">
        <v>39</v>
      </c>
      <c r="G229" s="80">
        <v>1309.3699999999999</v>
      </c>
      <c r="H229" s="80">
        <v>1073.25</v>
      </c>
      <c r="I229" s="80">
        <f t="shared" si="22"/>
        <v>837.99679999999989</v>
      </c>
      <c r="J229" s="80">
        <f t="shared" si="23"/>
        <v>982.02749999999992</v>
      </c>
      <c r="K229" s="81">
        <f t="shared" si="24"/>
        <v>837.99679999999989</v>
      </c>
      <c r="L229" s="81">
        <f t="shared" si="25"/>
        <v>686.88</v>
      </c>
      <c r="M229" s="80" t="s">
        <v>1200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922</v>
      </c>
      <c r="S229" s="83" t="s">
        <v>923</v>
      </c>
      <c r="T229" s="83"/>
      <c r="U229" s="79" t="s">
        <v>40</v>
      </c>
      <c r="V229" s="79" t="s">
        <v>351</v>
      </c>
      <c r="W229" s="84"/>
      <c r="X229" s="85">
        <v>0.47299999999999998</v>
      </c>
      <c r="Y229" s="86">
        <v>1.853E-3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931</v>
      </c>
      <c r="B230" s="77" t="s">
        <v>932</v>
      </c>
      <c r="C230" s="129" t="s">
        <v>933</v>
      </c>
      <c r="D230" s="128"/>
      <c r="E230" s="78"/>
      <c r="F230" s="79" t="s">
        <v>39</v>
      </c>
      <c r="G230" s="80">
        <v>1324.56</v>
      </c>
      <c r="H230" s="80">
        <v>1085.7</v>
      </c>
      <c r="I230" s="80">
        <f t="shared" si="22"/>
        <v>847.71839999999997</v>
      </c>
      <c r="J230" s="80">
        <f t="shared" si="23"/>
        <v>993.42</v>
      </c>
      <c r="K230" s="81">
        <f t="shared" si="24"/>
        <v>847.71839999999997</v>
      </c>
      <c r="L230" s="81">
        <f t="shared" si="25"/>
        <v>694.84800000000007</v>
      </c>
      <c r="M230" s="80" t="s">
        <v>1200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922</v>
      </c>
      <c r="S230" s="83" t="s">
        <v>923</v>
      </c>
      <c r="T230" s="83"/>
      <c r="U230" s="79" t="s">
        <v>40</v>
      </c>
      <c r="V230" s="79" t="s">
        <v>351</v>
      </c>
      <c r="W230" s="84"/>
      <c r="X230" s="85">
        <v>0.56699999999999995</v>
      </c>
      <c r="Y230" s="86">
        <v>1.802E-3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934</v>
      </c>
      <c r="B231" s="77" t="s">
        <v>935</v>
      </c>
      <c r="C231" s="129" t="s">
        <v>936</v>
      </c>
      <c r="D231" s="128"/>
      <c r="E231" s="78"/>
      <c r="F231" s="79" t="s">
        <v>39</v>
      </c>
      <c r="G231" s="80">
        <v>1268.5</v>
      </c>
      <c r="H231" s="80">
        <v>1039.75</v>
      </c>
      <c r="I231" s="80">
        <f t="shared" si="22"/>
        <v>811.83999999999992</v>
      </c>
      <c r="J231" s="80">
        <f t="shared" si="23"/>
        <v>951.375</v>
      </c>
      <c r="K231" s="81">
        <f t="shared" si="24"/>
        <v>811.84</v>
      </c>
      <c r="L231" s="81">
        <f t="shared" si="25"/>
        <v>665.44</v>
      </c>
      <c r="M231" s="80" t="s">
        <v>1200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922</v>
      </c>
      <c r="S231" s="83" t="s">
        <v>923</v>
      </c>
      <c r="T231" s="83"/>
      <c r="U231" s="79" t="s">
        <v>40</v>
      </c>
      <c r="V231" s="79" t="s">
        <v>351</v>
      </c>
      <c r="W231" s="84"/>
      <c r="X231" s="85">
        <v>0.53200000000000003</v>
      </c>
      <c r="Y231" s="86">
        <v>1.719E-3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937</v>
      </c>
      <c r="B232" s="77" t="s">
        <v>938</v>
      </c>
      <c r="C232" s="129" t="s">
        <v>939</v>
      </c>
      <c r="D232" s="128"/>
      <c r="E232" s="78"/>
      <c r="F232" s="79" t="s">
        <v>39</v>
      </c>
      <c r="G232" s="80">
        <v>1555.91</v>
      </c>
      <c r="H232" s="80">
        <v>1275.3399999999999</v>
      </c>
      <c r="I232" s="80">
        <f t="shared" si="22"/>
        <v>995.78240000000005</v>
      </c>
      <c r="J232" s="80">
        <f t="shared" si="23"/>
        <v>1166.9325000000001</v>
      </c>
      <c r="K232" s="81">
        <f t="shared" si="24"/>
        <v>995.78240000000005</v>
      </c>
      <c r="L232" s="81">
        <f t="shared" si="25"/>
        <v>816.21759999999995</v>
      </c>
      <c r="M232" s="80" t="s">
        <v>1200</v>
      </c>
      <c r="N232" s="82">
        <v>1</v>
      </c>
      <c r="O232" s="82">
        <v>1</v>
      </c>
      <c r="P232" s="82">
        <v>40</v>
      </c>
      <c r="Q232" s="83" t="s">
        <v>348</v>
      </c>
      <c r="R232" s="83" t="s">
        <v>922</v>
      </c>
      <c r="S232" s="83" t="s">
        <v>923</v>
      </c>
      <c r="T232" s="83"/>
      <c r="U232" s="79" t="s">
        <v>40</v>
      </c>
      <c r="V232" s="79" t="s">
        <v>351</v>
      </c>
      <c r="W232" s="84"/>
      <c r="X232" s="85">
        <v>0.29099999999999998</v>
      </c>
      <c r="Y232" s="86">
        <v>1.0269999999999999E-3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940</v>
      </c>
      <c r="B233" s="77" t="s">
        <v>941</v>
      </c>
      <c r="C233" s="129" t="s">
        <v>942</v>
      </c>
      <c r="D233" s="128"/>
      <c r="E233" s="78"/>
      <c r="F233" s="79" t="s">
        <v>39</v>
      </c>
      <c r="G233" s="80">
        <v>1570.32</v>
      </c>
      <c r="H233" s="80">
        <v>1287.1500000000001</v>
      </c>
      <c r="I233" s="80">
        <f t="shared" si="22"/>
        <v>1005.0047999999999</v>
      </c>
      <c r="J233" s="80">
        <f t="shared" si="23"/>
        <v>1177.74</v>
      </c>
      <c r="K233" s="81">
        <f t="shared" si="24"/>
        <v>1005.0047999999999</v>
      </c>
      <c r="L233" s="81">
        <f t="shared" si="25"/>
        <v>823.77600000000007</v>
      </c>
      <c r="M233" s="80" t="s">
        <v>1200</v>
      </c>
      <c r="N233" s="82">
        <v>1</v>
      </c>
      <c r="O233" s="82">
        <v>1</v>
      </c>
      <c r="P233" s="82">
        <v>40</v>
      </c>
      <c r="Q233" s="83" t="s">
        <v>348</v>
      </c>
      <c r="R233" s="83" t="s">
        <v>922</v>
      </c>
      <c r="S233" s="83" t="s">
        <v>923</v>
      </c>
      <c r="T233" s="83"/>
      <c r="U233" s="79" t="s">
        <v>40</v>
      </c>
      <c r="V233" s="79" t="s">
        <v>351</v>
      </c>
      <c r="W233" s="84"/>
      <c r="X233" s="85">
        <v>0.53</v>
      </c>
      <c r="Y233" s="86">
        <v>9.3000000000000005E-4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943</v>
      </c>
      <c r="B234" s="77" t="s">
        <v>944</v>
      </c>
      <c r="C234" s="129" t="s">
        <v>946</v>
      </c>
      <c r="D234" s="128"/>
      <c r="E234" s="78"/>
      <c r="F234" s="79" t="s">
        <v>39</v>
      </c>
      <c r="G234" s="80">
        <v>4075.7</v>
      </c>
      <c r="H234" s="80">
        <v>3340.74</v>
      </c>
      <c r="I234" s="80">
        <f t="shared" si="22"/>
        <v>2608.4480000000003</v>
      </c>
      <c r="J234" s="80">
        <f t="shared" si="23"/>
        <v>3056.7749999999996</v>
      </c>
      <c r="K234" s="81">
        <f t="shared" si="24"/>
        <v>2608.4479999999999</v>
      </c>
      <c r="L234" s="81">
        <f t="shared" si="25"/>
        <v>2138.0735999999997</v>
      </c>
      <c r="M234" s="80" t="s">
        <v>1200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922</v>
      </c>
      <c r="S234" s="83" t="s">
        <v>945</v>
      </c>
      <c r="T234" s="83"/>
      <c r="U234" s="79" t="s">
        <v>40</v>
      </c>
      <c r="V234" s="79" t="s">
        <v>351</v>
      </c>
      <c r="W234" s="84"/>
      <c r="X234" s="85">
        <v>0.39600000000000002</v>
      </c>
      <c r="Y234" s="86">
        <v>1.6230000000000001E-3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947</v>
      </c>
      <c r="B235" s="77" t="s">
        <v>948</v>
      </c>
      <c r="C235" s="129" t="s">
        <v>949</v>
      </c>
      <c r="D235" s="128"/>
      <c r="E235" s="78"/>
      <c r="F235" s="79" t="s">
        <v>39</v>
      </c>
      <c r="G235" s="80">
        <v>4541.45</v>
      </c>
      <c r="H235" s="80">
        <v>3722.5</v>
      </c>
      <c r="I235" s="80">
        <f t="shared" si="22"/>
        <v>2906.5280000000002</v>
      </c>
      <c r="J235" s="80">
        <f t="shared" si="23"/>
        <v>3406.0874999999996</v>
      </c>
      <c r="K235" s="81">
        <f t="shared" si="24"/>
        <v>2906.5279999999998</v>
      </c>
      <c r="L235" s="81">
        <f t="shared" si="25"/>
        <v>2382.4</v>
      </c>
      <c r="M235" s="80" t="s">
        <v>1200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922</v>
      </c>
      <c r="S235" s="83" t="s">
        <v>945</v>
      </c>
      <c r="T235" s="83"/>
      <c r="U235" s="79" t="s">
        <v>40</v>
      </c>
      <c r="V235" s="79" t="s">
        <v>351</v>
      </c>
      <c r="W235" s="84"/>
      <c r="X235" s="85">
        <v>0.39500000000000002</v>
      </c>
      <c r="Y235" s="86">
        <v>1.5870000000000001E-3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952</v>
      </c>
      <c r="D236" s="128"/>
      <c r="E236" s="78"/>
      <c r="F236" s="79" t="s">
        <v>39</v>
      </c>
      <c r="G236" s="80">
        <v>5305.51</v>
      </c>
      <c r="H236" s="80">
        <v>4348.78</v>
      </c>
      <c r="I236" s="80">
        <f t="shared" si="22"/>
        <v>3395.5263999999997</v>
      </c>
      <c r="J236" s="80">
        <f t="shared" si="23"/>
        <v>3979.1325000000002</v>
      </c>
      <c r="K236" s="81">
        <f t="shared" si="24"/>
        <v>3395.5264000000002</v>
      </c>
      <c r="L236" s="81">
        <f t="shared" si="25"/>
        <v>2783.2192</v>
      </c>
      <c r="M236" s="80" t="s">
        <v>1200</v>
      </c>
      <c r="N236" s="82">
        <v>1</v>
      </c>
      <c r="O236" s="82">
        <v>1</v>
      </c>
      <c r="P236" s="82">
        <v>10</v>
      </c>
      <c r="Q236" s="83" t="s">
        <v>348</v>
      </c>
      <c r="R236" s="83" t="s">
        <v>922</v>
      </c>
      <c r="S236" s="83" t="s">
        <v>945</v>
      </c>
      <c r="T236" s="83"/>
      <c r="U236" s="79" t="s">
        <v>40</v>
      </c>
      <c r="V236" s="79" t="s">
        <v>351</v>
      </c>
      <c r="W236" s="84"/>
      <c r="X236" s="85">
        <v>0.63500000000000001</v>
      </c>
      <c r="Y236" s="86">
        <v>3.4350000000000001E-3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953</v>
      </c>
      <c r="B237" s="77" t="s">
        <v>954</v>
      </c>
      <c r="C237" s="129" t="s">
        <v>952</v>
      </c>
      <c r="D237" s="128"/>
      <c r="E237" s="78"/>
      <c r="F237" s="79" t="s">
        <v>39</v>
      </c>
      <c r="G237" s="80">
        <v>5573.42</v>
      </c>
      <c r="H237" s="80">
        <v>4568.38</v>
      </c>
      <c r="I237" s="80">
        <f t="shared" si="22"/>
        <v>3566.9888000000001</v>
      </c>
      <c r="J237" s="80">
        <f t="shared" si="23"/>
        <v>4180.0650000000005</v>
      </c>
      <c r="K237" s="81">
        <f t="shared" si="24"/>
        <v>3566.9888000000001</v>
      </c>
      <c r="L237" s="81">
        <f t="shared" si="25"/>
        <v>2923.7632000000003</v>
      </c>
      <c r="M237" s="80" t="s">
        <v>1200</v>
      </c>
      <c r="N237" s="82">
        <v>1</v>
      </c>
      <c r="O237" s="82">
        <v>1</v>
      </c>
      <c r="P237" s="82">
        <v>10</v>
      </c>
      <c r="Q237" s="83" t="s">
        <v>348</v>
      </c>
      <c r="R237" s="83" t="s">
        <v>922</v>
      </c>
      <c r="S237" s="83" t="s">
        <v>945</v>
      </c>
      <c r="T237" s="83"/>
      <c r="U237" s="79" t="s">
        <v>40</v>
      </c>
      <c r="V237" s="79" t="s">
        <v>351</v>
      </c>
      <c r="W237" s="84"/>
      <c r="X237" s="85">
        <v>0.63600000000000001</v>
      </c>
      <c r="Y237" s="86">
        <v>3.3760000000000001E-3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955</v>
      </c>
      <c r="B238" s="77" t="s">
        <v>956</v>
      </c>
      <c r="C238" s="129" t="s">
        <v>958</v>
      </c>
      <c r="D238" s="128"/>
      <c r="E238" s="78"/>
      <c r="F238" s="79" t="s">
        <v>39</v>
      </c>
      <c r="G238" s="80">
        <v>7347.36</v>
      </c>
      <c r="H238" s="80">
        <v>6022.43</v>
      </c>
      <c r="I238" s="80">
        <f t="shared" si="22"/>
        <v>4702.3104000000003</v>
      </c>
      <c r="J238" s="80">
        <f t="shared" si="23"/>
        <v>5510.5199999999995</v>
      </c>
      <c r="K238" s="81">
        <f t="shared" si="24"/>
        <v>4702.3104000000003</v>
      </c>
      <c r="L238" s="81">
        <f t="shared" si="25"/>
        <v>3854.3552000000004</v>
      </c>
      <c r="M238" s="80" t="s">
        <v>1200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922</v>
      </c>
      <c r="S238" s="83" t="s">
        <v>957</v>
      </c>
      <c r="T238" s="83"/>
      <c r="U238" s="79" t="s">
        <v>40</v>
      </c>
      <c r="V238" s="79" t="s">
        <v>351</v>
      </c>
      <c r="W238" s="84"/>
      <c r="X238" s="85">
        <v>0.28299999999999997</v>
      </c>
      <c r="Y238" s="86">
        <v>6.7500000000000004E-4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14118.45</v>
      </c>
      <c r="H239" s="80">
        <v>11572.5</v>
      </c>
      <c r="I239" s="80">
        <f t="shared" si="22"/>
        <v>9035.8080000000009</v>
      </c>
      <c r="J239" s="80">
        <f t="shared" si="23"/>
        <v>10588.837500000001</v>
      </c>
      <c r="K239" s="81">
        <f t="shared" si="24"/>
        <v>9035.8080000000009</v>
      </c>
      <c r="L239" s="81">
        <f t="shared" si="25"/>
        <v>7406.4000000000005</v>
      </c>
      <c r="M239" s="80" t="s">
        <v>1200</v>
      </c>
      <c r="N239" s="82">
        <v>1</v>
      </c>
      <c r="O239" s="82">
        <v>1</v>
      </c>
      <c r="P239" s="82">
        <v>20</v>
      </c>
      <c r="Q239" s="83" t="s">
        <v>348</v>
      </c>
      <c r="R239" s="83" t="s">
        <v>922</v>
      </c>
      <c r="S239" s="83" t="s">
        <v>957</v>
      </c>
      <c r="T239" s="83"/>
      <c r="U239" s="79" t="s">
        <v>40</v>
      </c>
      <c r="V239" s="79" t="s">
        <v>351</v>
      </c>
      <c r="W239" s="84"/>
      <c r="X239" s="85">
        <v>0.64700000000000002</v>
      </c>
      <c r="Y239" s="86">
        <v>8.9999999999999998E-4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1200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922</v>
      </c>
      <c r="S240" s="83" t="s">
        <v>964</v>
      </c>
      <c r="T240" s="83"/>
      <c r="U240" s="79" t="s">
        <v>658</v>
      </c>
      <c r="V240" s="79" t="s">
        <v>351</v>
      </c>
      <c r="W240" s="84"/>
      <c r="X240" s="85">
        <v>0.01</v>
      </c>
      <c r="Y240" s="86">
        <v>2.3E-5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85.66</v>
      </c>
      <c r="H241" s="80">
        <v>70.209999999999994</v>
      </c>
      <c r="I241" s="80">
        <f t="shared" si="22"/>
        <v>54.822400000000002</v>
      </c>
      <c r="J241" s="80">
        <f t="shared" si="23"/>
        <v>64.245000000000005</v>
      </c>
      <c r="K241" s="81">
        <f t="shared" si="24"/>
        <v>54.822400000000002</v>
      </c>
      <c r="L241" s="81">
        <f t="shared" si="25"/>
        <v>44.934399999999997</v>
      </c>
      <c r="M241" s="80" t="s">
        <v>1200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922</v>
      </c>
      <c r="S241" s="83" t="s">
        <v>964</v>
      </c>
      <c r="T241" s="83"/>
      <c r="U241" s="79" t="s">
        <v>658</v>
      </c>
      <c r="V241" s="79" t="s">
        <v>351</v>
      </c>
      <c r="W241" s="84"/>
      <c r="X241" s="85">
        <v>0.01</v>
      </c>
      <c r="Y241" s="86">
        <v>3.8000000000000002E-5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1200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922</v>
      </c>
      <c r="S242" s="83" t="s">
        <v>964</v>
      </c>
      <c r="T242" s="83"/>
      <c r="U242" s="79" t="s">
        <v>658</v>
      </c>
      <c r="V242" s="79" t="s">
        <v>351</v>
      </c>
      <c r="W242" s="84"/>
      <c r="X242" s="85">
        <v>0.01</v>
      </c>
      <c r="Y242" s="86">
        <v>2.3E-5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83.98</v>
      </c>
      <c r="H243" s="80">
        <v>68.84</v>
      </c>
      <c r="I243" s="80">
        <f t="shared" si="22"/>
        <v>53.747200000000007</v>
      </c>
      <c r="J243" s="80">
        <f t="shared" si="23"/>
        <v>62.984999999999999</v>
      </c>
      <c r="K243" s="81">
        <f t="shared" si="24"/>
        <v>53.747200000000007</v>
      </c>
      <c r="L243" s="81">
        <f t="shared" si="25"/>
        <v>44.057600000000001</v>
      </c>
      <c r="M243" s="80" t="s">
        <v>1200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922</v>
      </c>
      <c r="S243" s="83" t="s">
        <v>964</v>
      </c>
      <c r="T243" s="83"/>
      <c r="U243" s="79" t="s">
        <v>658</v>
      </c>
      <c r="V243" s="79" t="s">
        <v>351</v>
      </c>
      <c r="W243" s="84"/>
      <c r="X243" s="85">
        <v>0.01</v>
      </c>
      <c r="Y243" s="86">
        <v>3.8000000000000002E-5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68.510000000000005</v>
      </c>
      <c r="H244" s="80">
        <v>56.16</v>
      </c>
      <c r="I244" s="80">
        <f t="shared" si="22"/>
        <v>43.846400000000003</v>
      </c>
      <c r="J244" s="80">
        <f t="shared" si="23"/>
        <v>51.382500000000007</v>
      </c>
      <c r="K244" s="81">
        <f t="shared" si="24"/>
        <v>43.846400000000003</v>
      </c>
      <c r="L244" s="81">
        <f t="shared" si="25"/>
        <v>35.942399999999999</v>
      </c>
      <c r="M244" s="80" t="s">
        <v>1200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922</v>
      </c>
      <c r="S244" s="83" t="s">
        <v>964</v>
      </c>
      <c r="T244" s="83"/>
      <c r="U244" s="79" t="s">
        <v>658</v>
      </c>
      <c r="V244" s="79" t="s">
        <v>351</v>
      </c>
      <c r="W244" s="84"/>
      <c r="X244" s="85">
        <v>0.01</v>
      </c>
      <c r="Y244" s="86">
        <v>2.3E-5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975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1200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922</v>
      </c>
      <c r="S245" s="83" t="s">
        <v>964</v>
      </c>
      <c r="T245" s="83"/>
      <c r="U245" s="79" t="s">
        <v>658</v>
      </c>
      <c r="V245" s="79" t="s">
        <v>351</v>
      </c>
      <c r="W245" s="84"/>
      <c r="X245" s="85">
        <v>0.01</v>
      </c>
      <c r="Y245" s="86">
        <v>3.8000000000000002E-5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980</v>
      </c>
      <c r="D246" s="128"/>
      <c r="E246" s="78"/>
      <c r="F246" s="79" t="s">
        <v>39</v>
      </c>
      <c r="G246" s="80">
        <v>57.48</v>
      </c>
      <c r="H246" s="80">
        <v>47.11</v>
      </c>
      <c r="I246" s="80">
        <f t="shared" si="22"/>
        <v>36.787199999999999</v>
      </c>
      <c r="J246" s="80">
        <f t="shared" si="23"/>
        <v>43.11</v>
      </c>
      <c r="K246" s="81">
        <f t="shared" si="24"/>
        <v>36.787199999999999</v>
      </c>
      <c r="L246" s="81">
        <f t="shared" si="25"/>
        <v>30.150400000000001</v>
      </c>
      <c r="M246" s="80" t="s">
        <v>1200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922</v>
      </c>
      <c r="S246" s="83" t="s">
        <v>964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981</v>
      </c>
      <c r="B247" s="77" t="s">
        <v>982</v>
      </c>
      <c r="C247" s="129" t="s">
        <v>983</v>
      </c>
      <c r="D247" s="128"/>
      <c r="E247" s="78"/>
      <c r="F247" s="79" t="s">
        <v>39</v>
      </c>
      <c r="G247" s="80">
        <v>85.66</v>
      </c>
      <c r="H247" s="80">
        <v>70.209999999999994</v>
      </c>
      <c r="I247" s="80">
        <f t="shared" si="22"/>
        <v>54.822400000000002</v>
      </c>
      <c r="J247" s="80">
        <f t="shared" si="23"/>
        <v>64.245000000000005</v>
      </c>
      <c r="K247" s="81">
        <f t="shared" si="24"/>
        <v>54.822400000000002</v>
      </c>
      <c r="L247" s="81">
        <f t="shared" si="25"/>
        <v>44.934399999999997</v>
      </c>
      <c r="M247" s="80" t="s">
        <v>1200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922</v>
      </c>
      <c r="S247" s="83" t="s">
        <v>964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984</v>
      </c>
      <c r="B248" s="77" t="s">
        <v>985</v>
      </c>
      <c r="C248" s="129" t="s">
        <v>986</v>
      </c>
      <c r="D248" s="128"/>
      <c r="E248" s="78"/>
      <c r="F248" s="79" t="s">
        <v>39</v>
      </c>
      <c r="G248" s="80">
        <v>66.510000000000005</v>
      </c>
      <c r="H248" s="80">
        <v>54.52</v>
      </c>
      <c r="I248" s="80">
        <f t="shared" si="22"/>
        <v>42.566400000000002</v>
      </c>
      <c r="J248" s="80">
        <f t="shared" si="23"/>
        <v>49.882500000000007</v>
      </c>
      <c r="K248" s="81">
        <f t="shared" si="24"/>
        <v>42.566400000000002</v>
      </c>
      <c r="L248" s="81">
        <f t="shared" si="25"/>
        <v>34.892800000000001</v>
      </c>
      <c r="M248" s="80" t="s">
        <v>1200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922</v>
      </c>
      <c r="S248" s="83" t="s">
        <v>964</v>
      </c>
      <c r="T248" s="83"/>
      <c r="U248" s="79" t="s">
        <v>658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987</v>
      </c>
      <c r="B249" s="77" t="s">
        <v>988</v>
      </c>
      <c r="C249" s="129" t="s">
        <v>989</v>
      </c>
      <c r="D249" s="128"/>
      <c r="E249" s="78"/>
      <c r="F249" s="79" t="s">
        <v>39</v>
      </c>
      <c r="G249" s="80">
        <v>68.83</v>
      </c>
      <c r="H249" s="80">
        <v>56.42</v>
      </c>
      <c r="I249" s="80">
        <f t="shared" si="22"/>
        <v>44.051199999999994</v>
      </c>
      <c r="J249" s="80">
        <f t="shared" si="23"/>
        <v>51.622500000000002</v>
      </c>
      <c r="K249" s="81">
        <f t="shared" si="24"/>
        <v>44.051200000000001</v>
      </c>
      <c r="L249" s="81">
        <f t="shared" si="25"/>
        <v>36.108800000000002</v>
      </c>
      <c r="M249" s="80" t="s">
        <v>1200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922</v>
      </c>
      <c r="S249" s="83" t="s">
        <v>964</v>
      </c>
      <c r="T249" s="83"/>
      <c r="U249" s="79" t="s">
        <v>658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990</v>
      </c>
      <c r="B250" s="77" t="s">
        <v>991</v>
      </c>
      <c r="C250" s="129" t="s">
        <v>992</v>
      </c>
      <c r="D250" s="128"/>
      <c r="E250" s="78"/>
      <c r="F250" s="79" t="s">
        <v>39</v>
      </c>
      <c r="G250" s="80">
        <v>57.48</v>
      </c>
      <c r="H250" s="80">
        <v>47.11</v>
      </c>
      <c r="I250" s="80">
        <f t="shared" si="22"/>
        <v>36.787199999999999</v>
      </c>
      <c r="J250" s="80">
        <f t="shared" si="23"/>
        <v>43.11</v>
      </c>
      <c r="K250" s="81">
        <f t="shared" si="24"/>
        <v>36.787199999999999</v>
      </c>
      <c r="L250" s="81">
        <f t="shared" si="25"/>
        <v>30.150400000000001</v>
      </c>
      <c r="M250" s="80" t="s">
        <v>1200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922</v>
      </c>
      <c r="S250" s="83" t="s">
        <v>964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993</v>
      </c>
      <c r="B251" s="77" t="s">
        <v>994</v>
      </c>
      <c r="C251" s="129" t="s">
        <v>995</v>
      </c>
      <c r="D251" s="128"/>
      <c r="E251" s="78"/>
      <c r="F251" s="79" t="s">
        <v>39</v>
      </c>
      <c r="G251" s="80">
        <v>70.209999999999994</v>
      </c>
      <c r="H251" s="80">
        <v>57.55</v>
      </c>
      <c r="I251" s="80">
        <f t="shared" si="22"/>
        <v>44.934399999999997</v>
      </c>
      <c r="J251" s="80">
        <f t="shared" si="23"/>
        <v>52.657499999999999</v>
      </c>
      <c r="K251" s="81">
        <f t="shared" si="24"/>
        <v>44.934399999999997</v>
      </c>
      <c r="L251" s="81">
        <f t="shared" si="25"/>
        <v>36.832000000000001</v>
      </c>
      <c r="M251" s="80" t="s">
        <v>1200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922</v>
      </c>
      <c r="S251" s="83" t="s">
        <v>964</v>
      </c>
      <c r="T251" s="83"/>
      <c r="U251" s="79" t="s">
        <v>658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996</v>
      </c>
      <c r="B252" s="77" t="s">
        <v>997</v>
      </c>
      <c r="C252" s="129" t="s">
        <v>998</v>
      </c>
      <c r="D252" s="128"/>
      <c r="E252" s="78"/>
      <c r="F252" s="79" t="s">
        <v>39</v>
      </c>
      <c r="G252" s="80">
        <v>68.510000000000005</v>
      </c>
      <c r="H252" s="80">
        <v>56.16</v>
      </c>
      <c r="I252" s="80">
        <f t="shared" si="22"/>
        <v>43.846400000000003</v>
      </c>
      <c r="J252" s="80">
        <f t="shared" si="23"/>
        <v>51.382500000000007</v>
      </c>
      <c r="K252" s="81">
        <f t="shared" si="24"/>
        <v>43.846400000000003</v>
      </c>
      <c r="L252" s="81">
        <f t="shared" si="25"/>
        <v>35.942399999999999</v>
      </c>
      <c r="M252" s="80" t="s">
        <v>1200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922</v>
      </c>
      <c r="S252" s="83" t="s">
        <v>964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83.98</v>
      </c>
      <c r="H253" s="80">
        <v>68.84</v>
      </c>
      <c r="I253" s="80">
        <f t="shared" si="22"/>
        <v>53.747200000000007</v>
      </c>
      <c r="J253" s="80">
        <f t="shared" si="23"/>
        <v>62.984999999999999</v>
      </c>
      <c r="K253" s="81">
        <f t="shared" si="24"/>
        <v>53.747200000000007</v>
      </c>
      <c r="L253" s="81">
        <f t="shared" si="25"/>
        <v>44.057600000000001</v>
      </c>
      <c r="M253" s="80" t="s">
        <v>1200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922</v>
      </c>
      <c r="S253" s="83" t="s">
        <v>964</v>
      </c>
      <c r="T253" s="83"/>
      <c r="U253" s="79" t="s">
        <v>658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1200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922</v>
      </c>
      <c r="S254" s="83" t="s">
        <v>964</v>
      </c>
      <c r="T254" s="83"/>
      <c r="U254" s="79" t="s">
        <v>658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85.66</v>
      </c>
      <c r="H255" s="80">
        <v>70.209999999999994</v>
      </c>
      <c r="I255" s="80">
        <f t="shared" si="22"/>
        <v>54.822400000000002</v>
      </c>
      <c r="J255" s="80">
        <f t="shared" si="23"/>
        <v>64.245000000000005</v>
      </c>
      <c r="K255" s="81">
        <f t="shared" si="24"/>
        <v>54.822400000000002</v>
      </c>
      <c r="L255" s="81">
        <f t="shared" si="25"/>
        <v>44.934399999999997</v>
      </c>
      <c r="M255" s="80" t="s">
        <v>1200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922</v>
      </c>
      <c r="S255" s="83" t="s">
        <v>964</v>
      </c>
      <c r="T255" s="83"/>
      <c r="U255" s="79" t="s">
        <v>658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69.88</v>
      </c>
      <c r="H256" s="80">
        <v>57.28</v>
      </c>
      <c r="I256" s="80">
        <f t="shared" si="22"/>
        <v>44.723199999999999</v>
      </c>
      <c r="J256" s="80">
        <f t="shared" si="23"/>
        <v>52.41</v>
      </c>
      <c r="K256" s="81">
        <f t="shared" si="24"/>
        <v>44.723199999999999</v>
      </c>
      <c r="L256" s="81">
        <f t="shared" si="25"/>
        <v>36.659199999999998</v>
      </c>
      <c r="M256" s="80" t="s">
        <v>1200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922</v>
      </c>
      <c r="S256" s="83" t="s">
        <v>964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83.98</v>
      </c>
      <c r="H257" s="80">
        <v>68.84</v>
      </c>
      <c r="I257" s="80">
        <f t="shared" si="22"/>
        <v>53.747200000000007</v>
      </c>
      <c r="J257" s="80">
        <f t="shared" si="23"/>
        <v>62.984999999999999</v>
      </c>
      <c r="K257" s="81">
        <f t="shared" si="24"/>
        <v>53.747200000000007</v>
      </c>
      <c r="L257" s="81">
        <f t="shared" si="25"/>
        <v>44.057600000000001</v>
      </c>
      <c r="M257" s="80" t="s">
        <v>1200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922</v>
      </c>
      <c r="S257" s="83" t="s">
        <v>964</v>
      </c>
      <c r="T257" s="83"/>
      <c r="U257" s="79" t="s">
        <v>658</v>
      </c>
      <c r="V257" s="79" t="s">
        <v>351</v>
      </c>
      <c r="W257" s="84"/>
      <c r="X257" s="85">
        <v>0.01</v>
      </c>
      <c r="Y257" s="86">
        <v>3.8000000000000002E-5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71.97</v>
      </c>
      <c r="H258" s="80">
        <v>58.99</v>
      </c>
      <c r="I258" s="80">
        <f t="shared" si="22"/>
        <v>46.0608</v>
      </c>
      <c r="J258" s="80">
        <f t="shared" si="23"/>
        <v>53.977499999999999</v>
      </c>
      <c r="K258" s="81">
        <f t="shared" si="24"/>
        <v>46.0608</v>
      </c>
      <c r="L258" s="81">
        <f t="shared" si="25"/>
        <v>37.753599999999999</v>
      </c>
      <c r="M258" s="80" t="s">
        <v>1200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922</v>
      </c>
      <c r="S258" s="83" t="s">
        <v>964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1200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922</v>
      </c>
      <c r="S259" s="83" t="s">
        <v>964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3.8000000000000002E-5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1020</v>
      </c>
      <c r="D260" s="128"/>
      <c r="E260" s="78"/>
      <c r="F260" s="79" t="s">
        <v>39</v>
      </c>
      <c r="G260" s="80">
        <v>69.88</v>
      </c>
      <c r="H260" s="80">
        <v>57.28</v>
      </c>
      <c r="I260" s="80">
        <f t="shared" si="22"/>
        <v>44.723199999999999</v>
      </c>
      <c r="J260" s="80">
        <f t="shared" si="23"/>
        <v>52.41</v>
      </c>
      <c r="K260" s="81">
        <f t="shared" si="24"/>
        <v>44.723199999999999</v>
      </c>
      <c r="L260" s="81">
        <f t="shared" si="25"/>
        <v>36.659199999999998</v>
      </c>
      <c r="M260" s="80" t="s">
        <v>1200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922</v>
      </c>
      <c r="S260" s="83" t="s">
        <v>964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2.3E-5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1021</v>
      </c>
      <c r="B261" s="77" t="s">
        <v>1022</v>
      </c>
      <c r="C261" s="129" t="s">
        <v>1020</v>
      </c>
      <c r="D261" s="128"/>
      <c r="E261" s="78"/>
      <c r="F261" s="79" t="s">
        <v>39</v>
      </c>
      <c r="G261" s="80">
        <v>85.66</v>
      </c>
      <c r="H261" s="80">
        <v>70.209999999999994</v>
      </c>
      <c r="I261" s="80">
        <f t="shared" si="22"/>
        <v>54.822400000000002</v>
      </c>
      <c r="J261" s="80">
        <f t="shared" si="23"/>
        <v>64.245000000000005</v>
      </c>
      <c r="K261" s="81">
        <f t="shared" si="24"/>
        <v>54.822400000000002</v>
      </c>
      <c r="L261" s="81">
        <f t="shared" si="25"/>
        <v>44.934399999999997</v>
      </c>
      <c r="M261" s="80" t="s">
        <v>1200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922</v>
      </c>
      <c r="S261" s="83" t="s">
        <v>964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3.8000000000000002E-5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1027</v>
      </c>
      <c r="D262" s="128"/>
      <c r="E262" s="78"/>
      <c r="F262" s="79" t="s">
        <v>39</v>
      </c>
      <c r="G262" s="80">
        <v>407.17</v>
      </c>
      <c r="H262" s="80">
        <v>333.75</v>
      </c>
      <c r="I262" s="80">
        <f t="shared" si="22"/>
        <v>260.58879999999999</v>
      </c>
      <c r="J262" s="80">
        <f t="shared" si="23"/>
        <v>305.3775</v>
      </c>
      <c r="K262" s="81">
        <f t="shared" si="24"/>
        <v>260.58879999999999</v>
      </c>
      <c r="L262" s="81">
        <f t="shared" si="25"/>
        <v>213.6</v>
      </c>
      <c r="M262" s="80" t="s">
        <v>1200</v>
      </c>
      <c r="N262" s="82">
        <v>1</v>
      </c>
      <c r="O262" s="82">
        <v>1</v>
      </c>
      <c r="P262" s="82">
        <v>60</v>
      </c>
      <c r="Q262" s="83" t="s">
        <v>348</v>
      </c>
      <c r="R262" s="83" t="s">
        <v>1025</v>
      </c>
      <c r="S262" s="83" t="s">
        <v>1026</v>
      </c>
      <c r="T262" s="83"/>
      <c r="U262" s="79" t="s">
        <v>40</v>
      </c>
      <c r="V262" s="79" t="s">
        <v>351</v>
      </c>
      <c r="W262" s="84"/>
      <c r="X262" s="85">
        <v>0.153</v>
      </c>
      <c r="Y262" s="86">
        <v>3.2899999999999997E-4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1028</v>
      </c>
      <c r="B263" s="77" t="s">
        <v>1029</v>
      </c>
      <c r="C263" s="129" t="s">
        <v>1030</v>
      </c>
      <c r="D263" s="128"/>
      <c r="E263" s="78"/>
      <c r="F263" s="79" t="s">
        <v>39</v>
      </c>
      <c r="G263" s="80">
        <v>545.72</v>
      </c>
      <c r="H263" s="80">
        <v>447.31</v>
      </c>
      <c r="I263" s="80">
        <f t="shared" si="22"/>
        <v>349.26080000000002</v>
      </c>
      <c r="J263" s="80">
        <f t="shared" si="23"/>
        <v>409.29</v>
      </c>
      <c r="K263" s="81">
        <f t="shared" si="24"/>
        <v>349.26080000000002</v>
      </c>
      <c r="L263" s="81">
        <f t="shared" si="25"/>
        <v>286.27840000000003</v>
      </c>
      <c r="M263" s="80" t="s">
        <v>1200</v>
      </c>
      <c r="N263" s="82">
        <v>1</v>
      </c>
      <c r="O263" s="82">
        <v>1</v>
      </c>
      <c r="P263" s="82">
        <v>60</v>
      </c>
      <c r="Q263" s="83" t="s">
        <v>348</v>
      </c>
      <c r="R263" s="83" t="s">
        <v>1025</v>
      </c>
      <c r="S263" s="83" t="s">
        <v>1026</v>
      </c>
      <c r="T263" s="83"/>
      <c r="U263" s="79" t="s">
        <v>40</v>
      </c>
      <c r="V263" s="79" t="s">
        <v>351</v>
      </c>
      <c r="W263" s="84"/>
      <c r="X263" s="85">
        <v>0.16500000000000001</v>
      </c>
      <c r="Y263" s="86">
        <v>2.4000000000000001E-4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1031</v>
      </c>
      <c r="B264" s="77" t="s">
        <v>1032</v>
      </c>
      <c r="C264" s="129" t="s">
        <v>1033</v>
      </c>
      <c r="D264" s="128"/>
      <c r="E264" s="78"/>
      <c r="F264" s="79" t="s">
        <v>39</v>
      </c>
      <c r="G264" s="80">
        <v>734.77</v>
      </c>
      <c r="H264" s="80">
        <v>602.27</v>
      </c>
      <c r="I264" s="80">
        <f t="shared" si="22"/>
        <v>470.25279999999998</v>
      </c>
      <c r="J264" s="80">
        <f t="shared" si="23"/>
        <v>551.07749999999999</v>
      </c>
      <c r="K264" s="81">
        <f t="shared" si="24"/>
        <v>470.25279999999998</v>
      </c>
      <c r="L264" s="81">
        <f t="shared" si="25"/>
        <v>385.45280000000002</v>
      </c>
      <c r="M264" s="80" t="s">
        <v>1200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1025</v>
      </c>
      <c r="S264" s="83" t="s">
        <v>1026</v>
      </c>
      <c r="T264" s="83"/>
      <c r="U264" s="79" t="s">
        <v>40</v>
      </c>
      <c r="V264" s="79" t="s">
        <v>351</v>
      </c>
      <c r="W264" s="84"/>
      <c r="X264" s="85">
        <v>0.18099999999999999</v>
      </c>
      <c r="Y264" s="86">
        <v>4.86E-4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1034</v>
      </c>
      <c r="B265" s="77" t="s">
        <v>1035</v>
      </c>
      <c r="C265" s="129" t="s">
        <v>1036</v>
      </c>
      <c r="D265" s="128"/>
      <c r="E265" s="78"/>
      <c r="F265" s="79" t="s">
        <v>39</v>
      </c>
      <c r="G265" s="80">
        <v>1808.79</v>
      </c>
      <c r="H265" s="80">
        <v>1482.61</v>
      </c>
      <c r="I265" s="80">
        <f t="shared" si="22"/>
        <v>1157.6255999999998</v>
      </c>
      <c r="J265" s="80">
        <f t="shared" si="23"/>
        <v>1356.5925</v>
      </c>
      <c r="K265" s="81">
        <f t="shared" si="24"/>
        <v>1157.6256000000001</v>
      </c>
      <c r="L265" s="81">
        <f t="shared" si="25"/>
        <v>948.8703999999999</v>
      </c>
      <c r="M265" s="80" t="s">
        <v>1200</v>
      </c>
      <c r="N265" s="82">
        <v>1</v>
      </c>
      <c r="O265" s="82">
        <v>1</v>
      </c>
      <c r="P265" s="82">
        <v>48</v>
      </c>
      <c r="Q265" s="83" t="s">
        <v>348</v>
      </c>
      <c r="R265" s="83" t="s">
        <v>1025</v>
      </c>
      <c r="S265" s="83" t="s">
        <v>1026</v>
      </c>
      <c r="T265" s="83"/>
      <c r="U265" s="79" t="s">
        <v>40</v>
      </c>
      <c r="V265" s="79" t="s">
        <v>351</v>
      </c>
      <c r="W265" s="84"/>
      <c r="X265" s="85">
        <v>0.23400000000000001</v>
      </c>
      <c r="Y265" s="86">
        <v>9.8799999999999995E-4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1037</v>
      </c>
      <c r="B266" s="77" t="s">
        <v>1038</v>
      </c>
      <c r="C266" s="129" t="s">
        <v>1039</v>
      </c>
      <c r="D266" s="128"/>
      <c r="E266" s="78"/>
      <c r="F266" s="79" t="s">
        <v>39</v>
      </c>
      <c r="G266" s="80">
        <v>1130.19</v>
      </c>
      <c r="H266" s="80">
        <v>926.39</v>
      </c>
      <c r="I266" s="80">
        <f t="shared" si="22"/>
        <v>723.32159999999999</v>
      </c>
      <c r="J266" s="80">
        <f t="shared" si="23"/>
        <v>847.64250000000004</v>
      </c>
      <c r="K266" s="81">
        <f t="shared" si="24"/>
        <v>723.3216000000001</v>
      </c>
      <c r="L266" s="81">
        <f t="shared" si="25"/>
        <v>592.88959999999997</v>
      </c>
      <c r="M266" s="80" t="s">
        <v>1200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1025</v>
      </c>
      <c r="S266" s="83" t="s">
        <v>1026</v>
      </c>
      <c r="T266" s="83"/>
      <c r="U266" s="79" t="s">
        <v>40</v>
      </c>
      <c r="V266" s="79" t="s">
        <v>351</v>
      </c>
      <c r="W266" s="84"/>
      <c r="X266" s="85">
        <v>0.28899999999999998</v>
      </c>
      <c r="Y266" s="86">
        <v>6.4499999999999996E-4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1040</v>
      </c>
      <c r="B267" s="77" t="s">
        <v>1041</v>
      </c>
      <c r="C267" s="129" t="s">
        <v>1042</v>
      </c>
      <c r="D267" s="128"/>
      <c r="E267" s="78"/>
      <c r="F267" s="79" t="s">
        <v>39</v>
      </c>
      <c r="G267" s="80">
        <v>2325.58</v>
      </c>
      <c r="H267" s="80">
        <v>1906.21</v>
      </c>
      <c r="I267" s="80">
        <f t="shared" si="22"/>
        <v>1488.3712</v>
      </c>
      <c r="J267" s="80">
        <f t="shared" si="23"/>
        <v>1744.1849999999999</v>
      </c>
      <c r="K267" s="81">
        <f t="shared" si="24"/>
        <v>1488.3712</v>
      </c>
      <c r="L267" s="81">
        <f t="shared" si="25"/>
        <v>1219.9744000000001</v>
      </c>
      <c r="M267" s="80" t="s">
        <v>1200</v>
      </c>
      <c r="N267" s="82">
        <v>1</v>
      </c>
      <c r="O267" s="82">
        <v>1</v>
      </c>
      <c r="P267" s="82">
        <v>24</v>
      </c>
      <c r="Q267" s="83" t="s">
        <v>348</v>
      </c>
      <c r="R267" s="83" t="s">
        <v>1025</v>
      </c>
      <c r="S267" s="83" t="s">
        <v>1026</v>
      </c>
      <c r="T267" s="83"/>
      <c r="U267" s="79" t="s">
        <v>40</v>
      </c>
      <c r="V267" s="79" t="s">
        <v>351</v>
      </c>
      <c r="W267" s="84"/>
      <c r="X267" s="85">
        <v>0.35599999999999998</v>
      </c>
      <c r="Y267" s="86">
        <v>1.4909999999999999E-3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1043</v>
      </c>
      <c r="B268" s="77" t="s">
        <v>1044</v>
      </c>
      <c r="C268" s="129" t="s">
        <v>1045</v>
      </c>
      <c r="D268" s="128"/>
      <c r="E268" s="78"/>
      <c r="F268" s="79" t="s">
        <v>39</v>
      </c>
      <c r="G268" s="80">
        <v>1741.35</v>
      </c>
      <c r="H268" s="80">
        <v>1427.34</v>
      </c>
      <c r="I268" s="80">
        <f t="shared" si="22"/>
        <v>1114.4639999999999</v>
      </c>
      <c r="J268" s="80">
        <f t="shared" si="23"/>
        <v>1306.0124999999998</v>
      </c>
      <c r="K268" s="81">
        <f t="shared" si="24"/>
        <v>1114.4639999999999</v>
      </c>
      <c r="L268" s="81">
        <f t="shared" si="25"/>
        <v>913.49759999999992</v>
      </c>
      <c r="M268" s="80" t="s">
        <v>1200</v>
      </c>
      <c r="N268" s="82">
        <v>1</v>
      </c>
      <c r="O268" s="82">
        <v>1</v>
      </c>
      <c r="P268" s="82">
        <v>10</v>
      </c>
      <c r="Q268" s="83" t="s">
        <v>348</v>
      </c>
      <c r="R268" s="83" t="s">
        <v>1025</v>
      </c>
      <c r="S268" s="83" t="s">
        <v>1026</v>
      </c>
      <c r="T268" s="83"/>
      <c r="U268" s="79" t="s">
        <v>40</v>
      </c>
      <c r="V268" s="79" t="s">
        <v>351</v>
      </c>
      <c r="W268" s="84"/>
      <c r="X268" s="85">
        <v>0.61499999999999999</v>
      </c>
      <c r="Y268" s="86">
        <v>1.212E-3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1046</v>
      </c>
      <c r="B269" s="77" t="s">
        <v>1047</v>
      </c>
      <c r="C269" s="129" t="s">
        <v>1048</v>
      </c>
      <c r="D269" s="128"/>
      <c r="E269" s="78"/>
      <c r="F269" s="79" t="s">
        <v>39</v>
      </c>
      <c r="G269" s="80">
        <v>2536.27</v>
      </c>
      <c r="H269" s="80">
        <v>2078.91</v>
      </c>
      <c r="I269" s="80">
        <f t="shared" si="22"/>
        <v>1623.2128</v>
      </c>
      <c r="J269" s="80">
        <f t="shared" si="23"/>
        <v>1902.2024999999999</v>
      </c>
      <c r="K269" s="81">
        <f t="shared" si="24"/>
        <v>1623.2128</v>
      </c>
      <c r="L269" s="81">
        <f t="shared" si="25"/>
        <v>1330.5023999999999</v>
      </c>
      <c r="M269" s="80" t="s">
        <v>1200</v>
      </c>
      <c r="N269" s="82">
        <v>1</v>
      </c>
      <c r="O269" s="82">
        <v>1</v>
      </c>
      <c r="P269" s="82">
        <v>10</v>
      </c>
      <c r="Q269" s="83" t="s">
        <v>348</v>
      </c>
      <c r="R269" s="83" t="s">
        <v>1025</v>
      </c>
      <c r="S269" s="83" t="s">
        <v>1026</v>
      </c>
      <c r="T269" s="83"/>
      <c r="U269" s="79" t="s">
        <v>40</v>
      </c>
      <c r="V269" s="79" t="s">
        <v>351</v>
      </c>
      <c r="W269" s="84"/>
      <c r="X269" s="85">
        <v>0.90800000000000003</v>
      </c>
      <c r="Y269" s="86">
        <v>1.639E-3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1049</v>
      </c>
      <c r="B270" s="77" t="s">
        <v>1050</v>
      </c>
      <c r="C270" s="129" t="s">
        <v>1051</v>
      </c>
      <c r="D270" s="128"/>
      <c r="E270" s="78"/>
      <c r="F270" s="79" t="s">
        <v>39</v>
      </c>
      <c r="G270" s="80">
        <v>5586.63</v>
      </c>
      <c r="H270" s="80">
        <v>4579.2</v>
      </c>
      <c r="I270" s="80">
        <f t="shared" ref="I270:I319" si="29">G270-(36 *G270/100)</f>
        <v>3575.4432000000002</v>
      </c>
      <c r="J270" s="80">
        <f t="shared" ref="J270:J319" si="30">G270-(25 *G270/100)</f>
        <v>4189.9724999999999</v>
      </c>
      <c r="K270" s="81">
        <f t="shared" ref="K270:K319" si="31">IF(G270="","",G270*(1-$G$4))</f>
        <v>3575.4432000000002</v>
      </c>
      <c r="L270" s="81">
        <f t="shared" ref="L270:L319" si="32">IF(H270="","",H270*(1-$G$4))</f>
        <v>2930.6880000000001</v>
      </c>
      <c r="M270" s="80" t="s">
        <v>1200</v>
      </c>
      <c r="N270" s="82">
        <v>1</v>
      </c>
      <c r="O270" s="82">
        <v>1</v>
      </c>
      <c r="P270" s="82">
        <v>5</v>
      </c>
      <c r="Q270" s="83" t="s">
        <v>348</v>
      </c>
      <c r="R270" s="83" t="s">
        <v>1025</v>
      </c>
      <c r="S270" s="83" t="s">
        <v>1026</v>
      </c>
      <c r="T270" s="83"/>
      <c r="U270" s="79" t="s">
        <v>40</v>
      </c>
      <c r="V270" s="79" t="s">
        <v>351</v>
      </c>
      <c r="W270" s="84"/>
      <c r="X270" s="85">
        <v>1.5</v>
      </c>
      <c r="Y270" s="86">
        <v>2.8340000000000001E-3</v>
      </c>
      <c r="Z270" s="80" t="str">
        <f t="shared" ref="Z270:Z319" si="33">IF(OR(E270="",K270=""),"",E270*K270)</f>
        <v/>
      </c>
      <c r="AA270" s="80" t="str">
        <f t="shared" ref="AA270:AA319" si="34">IF(OR(E270="",X270=""),"",X270*E270)</f>
        <v/>
      </c>
      <c r="AB270" s="87" t="str">
        <f t="shared" ref="AB270:AB319" si="35">IF(OR(E270="",Y270=""),"",E270*Y270)</f>
        <v/>
      </c>
    </row>
    <row r="271" spans="1:28" s="88" customFormat="1" ht="75" customHeight="1" x14ac:dyDescent="0.2">
      <c r="A271" s="76" t="s">
        <v>1052</v>
      </c>
      <c r="B271" s="77" t="s">
        <v>1053</v>
      </c>
      <c r="C271" s="129" t="s">
        <v>1054</v>
      </c>
      <c r="D271" s="128"/>
      <c r="E271" s="78"/>
      <c r="F271" s="79" t="s">
        <v>39</v>
      </c>
      <c r="G271" s="80">
        <v>7270.07</v>
      </c>
      <c r="H271" s="80">
        <v>5959.07</v>
      </c>
      <c r="I271" s="80">
        <f t="shared" si="29"/>
        <v>4652.8447999999999</v>
      </c>
      <c r="J271" s="80">
        <f t="shared" si="30"/>
        <v>5452.5524999999998</v>
      </c>
      <c r="K271" s="81">
        <f t="shared" si="31"/>
        <v>4652.8447999999999</v>
      </c>
      <c r="L271" s="81">
        <f t="shared" si="32"/>
        <v>3813.8047999999999</v>
      </c>
      <c r="M271" s="80" t="s">
        <v>1200</v>
      </c>
      <c r="N271" s="82">
        <v>1</v>
      </c>
      <c r="O271" s="82">
        <v>1</v>
      </c>
      <c r="P271" s="82">
        <v>5</v>
      </c>
      <c r="Q271" s="83" t="s">
        <v>348</v>
      </c>
      <c r="R271" s="83" t="s">
        <v>1025</v>
      </c>
      <c r="S271" s="83" t="s">
        <v>1026</v>
      </c>
      <c r="T271" s="83"/>
      <c r="U271" s="79" t="s">
        <v>40</v>
      </c>
      <c r="V271" s="79" t="s">
        <v>351</v>
      </c>
      <c r="W271" s="84"/>
      <c r="X271" s="85">
        <v>2.33</v>
      </c>
      <c r="Y271" s="86">
        <v>4.6750000000000003E-3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1055</v>
      </c>
      <c r="B272" s="77" t="s">
        <v>1056</v>
      </c>
      <c r="C272" s="129" t="s">
        <v>1057</v>
      </c>
      <c r="D272" s="128"/>
      <c r="E272" s="78"/>
      <c r="F272" s="79" t="s">
        <v>39</v>
      </c>
      <c r="G272" s="80">
        <v>1629.43</v>
      </c>
      <c r="H272" s="80">
        <v>1335.6</v>
      </c>
      <c r="I272" s="80">
        <f t="shared" si="29"/>
        <v>1042.8352</v>
      </c>
      <c r="J272" s="80">
        <f t="shared" si="30"/>
        <v>1222.0725</v>
      </c>
      <c r="K272" s="81">
        <f t="shared" si="31"/>
        <v>1042.8352</v>
      </c>
      <c r="L272" s="81">
        <f t="shared" si="32"/>
        <v>854.78399999999999</v>
      </c>
      <c r="M272" s="80" t="s">
        <v>1200</v>
      </c>
      <c r="N272" s="82">
        <v>1</v>
      </c>
      <c r="O272" s="82">
        <v>1</v>
      </c>
      <c r="P272" s="82">
        <v>100</v>
      </c>
      <c r="Q272" s="83" t="s">
        <v>348</v>
      </c>
      <c r="R272" s="83" t="s">
        <v>1025</v>
      </c>
      <c r="S272" s="83" t="s">
        <v>1026</v>
      </c>
      <c r="T272" s="83"/>
      <c r="U272" s="79" t="s">
        <v>40</v>
      </c>
      <c r="V272" s="79" t="s">
        <v>351</v>
      </c>
      <c r="W272" s="84"/>
      <c r="X272" s="85">
        <v>0.20200000000000001</v>
      </c>
      <c r="Y272" s="86">
        <v>4.2000000000000002E-4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1058</v>
      </c>
      <c r="B273" s="77" t="s">
        <v>1059</v>
      </c>
      <c r="C273" s="129" t="s">
        <v>1060</v>
      </c>
      <c r="D273" s="128"/>
      <c r="E273" s="78"/>
      <c r="F273" s="79" t="s">
        <v>39</v>
      </c>
      <c r="G273" s="80">
        <v>1894.97</v>
      </c>
      <c r="H273" s="80">
        <v>1553.25</v>
      </c>
      <c r="I273" s="80">
        <f t="shared" si="29"/>
        <v>1212.7808</v>
      </c>
      <c r="J273" s="80">
        <f t="shared" si="30"/>
        <v>1421.2275</v>
      </c>
      <c r="K273" s="81">
        <f t="shared" si="31"/>
        <v>1212.7808</v>
      </c>
      <c r="L273" s="81">
        <f t="shared" si="32"/>
        <v>994.08</v>
      </c>
      <c r="M273" s="80" t="s">
        <v>1200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1025</v>
      </c>
      <c r="S273" s="83" t="s">
        <v>1026</v>
      </c>
      <c r="T273" s="83"/>
      <c r="U273" s="79" t="s">
        <v>40</v>
      </c>
      <c r="V273" s="79" t="s">
        <v>351</v>
      </c>
      <c r="W273" s="84"/>
      <c r="X273" s="85">
        <v>0.26400000000000001</v>
      </c>
      <c r="Y273" s="86">
        <v>7.0799999999999997E-4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1061</v>
      </c>
      <c r="B274" s="77" t="s">
        <v>1062</v>
      </c>
      <c r="C274" s="129" t="s">
        <v>1063</v>
      </c>
      <c r="D274" s="128"/>
      <c r="E274" s="78"/>
      <c r="F274" s="79" t="s">
        <v>39</v>
      </c>
      <c r="G274" s="80">
        <v>2269.13</v>
      </c>
      <c r="H274" s="80">
        <v>1859.94</v>
      </c>
      <c r="I274" s="80">
        <f t="shared" si="29"/>
        <v>1452.2431999999999</v>
      </c>
      <c r="J274" s="80">
        <f t="shared" si="30"/>
        <v>1701.8475000000001</v>
      </c>
      <c r="K274" s="81">
        <f t="shared" si="31"/>
        <v>1452.2432000000001</v>
      </c>
      <c r="L274" s="81">
        <f t="shared" si="32"/>
        <v>1190.3616</v>
      </c>
      <c r="M274" s="80" t="s">
        <v>1200</v>
      </c>
      <c r="N274" s="82">
        <v>1</v>
      </c>
      <c r="O274" s="82">
        <v>1</v>
      </c>
      <c r="P274" s="82">
        <v>20</v>
      </c>
      <c r="Q274" s="83" t="s">
        <v>348</v>
      </c>
      <c r="R274" s="83" t="s">
        <v>1025</v>
      </c>
      <c r="S274" s="83" t="s">
        <v>1026</v>
      </c>
      <c r="T274" s="83"/>
      <c r="U274" s="79" t="s">
        <v>40</v>
      </c>
      <c r="V274" s="79" t="s">
        <v>351</v>
      </c>
      <c r="W274" s="84"/>
      <c r="X274" s="85">
        <v>0.41599999999999998</v>
      </c>
      <c r="Y274" s="86">
        <v>1.17E-3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1064</v>
      </c>
      <c r="B275" s="77" t="s">
        <v>1065</v>
      </c>
      <c r="C275" s="129" t="s">
        <v>1066</v>
      </c>
      <c r="D275" s="128"/>
      <c r="E275" s="78"/>
      <c r="F275" s="79" t="s">
        <v>39</v>
      </c>
      <c r="G275" s="80">
        <v>2920.91</v>
      </c>
      <c r="H275" s="80">
        <v>2394.19</v>
      </c>
      <c r="I275" s="80">
        <f t="shared" si="29"/>
        <v>1869.3824</v>
      </c>
      <c r="J275" s="80">
        <f t="shared" si="30"/>
        <v>2190.6824999999999</v>
      </c>
      <c r="K275" s="81">
        <f t="shared" si="31"/>
        <v>1869.3824</v>
      </c>
      <c r="L275" s="81">
        <f t="shared" si="32"/>
        <v>1532.2816</v>
      </c>
      <c r="M275" s="80" t="s">
        <v>1200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1025</v>
      </c>
      <c r="S275" s="83" t="s">
        <v>1026</v>
      </c>
      <c r="T275" s="83"/>
      <c r="U275" s="79" t="s">
        <v>40</v>
      </c>
      <c r="V275" s="79" t="s">
        <v>351</v>
      </c>
      <c r="W275" s="84"/>
      <c r="X275" s="85">
        <v>0.59599999999999997</v>
      </c>
      <c r="Y275" s="86">
        <v>1.802E-3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1067</v>
      </c>
      <c r="B276" s="77" t="s">
        <v>1068</v>
      </c>
      <c r="C276" s="129" t="s">
        <v>1069</v>
      </c>
      <c r="D276" s="128"/>
      <c r="E276" s="78"/>
      <c r="F276" s="79" t="s">
        <v>39</v>
      </c>
      <c r="G276" s="80">
        <v>4429.6400000000003</v>
      </c>
      <c r="H276" s="80">
        <v>3630.85</v>
      </c>
      <c r="I276" s="80">
        <f t="shared" si="29"/>
        <v>2834.9696000000004</v>
      </c>
      <c r="J276" s="80">
        <f t="shared" si="30"/>
        <v>3322.2300000000005</v>
      </c>
      <c r="K276" s="81">
        <f t="shared" si="31"/>
        <v>2834.9696000000004</v>
      </c>
      <c r="L276" s="81">
        <f t="shared" si="32"/>
        <v>2323.7440000000001</v>
      </c>
      <c r="M276" s="80" t="s">
        <v>1200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1025</v>
      </c>
      <c r="S276" s="83" t="s">
        <v>1026</v>
      </c>
      <c r="T276" s="83"/>
      <c r="U276" s="79" t="s">
        <v>40</v>
      </c>
      <c r="V276" s="79" t="s">
        <v>351</v>
      </c>
      <c r="W276" s="84"/>
      <c r="X276" s="85">
        <v>0.89600000000000002</v>
      </c>
      <c r="Y276" s="86">
        <v>3.5119999999999999E-3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1070</v>
      </c>
      <c r="B277" s="77" t="s">
        <v>1071</v>
      </c>
      <c r="C277" s="129" t="s">
        <v>1073</v>
      </c>
      <c r="D277" s="128"/>
      <c r="E277" s="78"/>
      <c r="F277" s="79" t="s">
        <v>39</v>
      </c>
      <c r="G277" s="80">
        <v>2794.93</v>
      </c>
      <c r="H277" s="80">
        <v>2290.9299999999998</v>
      </c>
      <c r="I277" s="80">
        <f t="shared" si="29"/>
        <v>1788.7551999999998</v>
      </c>
      <c r="J277" s="80">
        <f t="shared" si="30"/>
        <v>2096.1974999999998</v>
      </c>
      <c r="K277" s="81">
        <f t="shared" si="31"/>
        <v>1788.7551999999998</v>
      </c>
      <c r="L277" s="81">
        <f t="shared" si="32"/>
        <v>1466.1951999999999</v>
      </c>
      <c r="M277" s="80" t="s">
        <v>1200</v>
      </c>
      <c r="N277" s="82">
        <v>1</v>
      </c>
      <c r="O277" s="82">
        <v>1</v>
      </c>
      <c r="P277" s="82">
        <v>15</v>
      </c>
      <c r="Q277" s="83" t="s">
        <v>348</v>
      </c>
      <c r="R277" s="83" t="s">
        <v>1025</v>
      </c>
      <c r="S277" s="83" t="s">
        <v>1072</v>
      </c>
      <c r="T277" s="83"/>
      <c r="U277" s="79" t="s">
        <v>581</v>
      </c>
      <c r="V277" s="79" t="s">
        <v>351</v>
      </c>
      <c r="W277" s="84"/>
      <c r="X277" s="85">
        <v>0.8</v>
      </c>
      <c r="Y277" s="86">
        <v>3.9979999999999998E-3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1074</v>
      </c>
      <c r="B278" s="77" t="s">
        <v>1075</v>
      </c>
      <c r="C278" s="129" t="s">
        <v>1076</v>
      </c>
      <c r="D278" s="128"/>
      <c r="E278" s="78"/>
      <c r="F278" s="79" t="s">
        <v>39</v>
      </c>
      <c r="G278" s="80">
        <v>5545.61</v>
      </c>
      <c r="H278" s="80">
        <v>4545.58</v>
      </c>
      <c r="I278" s="80">
        <f t="shared" si="29"/>
        <v>3549.1903999999995</v>
      </c>
      <c r="J278" s="80">
        <f t="shared" si="30"/>
        <v>4159.2074999999995</v>
      </c>
      <c r="K278" s="81">
        <f t="shared" si="31"/>
        <v>3549.1904</v>
      </c>
      <c r="L278" s="81">
        <f t="shared" si="32"/>
        <v>2909.1712000000002</v>
      </c>
      <c r="M278" s="80" t="s">
        <v>1200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1025</v>
      </c>
      <c r="S278" s="83" t="s">
        <v>1072</v>
      </c>
      <c r="T278" s="83"/>
      <c r="U278" s="79" t="s">
        <v>581</v>
      </c>
      <c r="V278" s="79" t="s">
        <v>351</v>
      </c>
      <c r="W278" s="84"/>
      <c r="X278" s="85">
        <v>1.58</v>
      </c>
      <c r="Y278" s="86">
        <v>8.0309999999999999E-3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1077</v>
      </c>
      <c r="B279" s="77" t="s">
        <v>1078</v>
      </c>
      <c r="C279" s="129" t="s">
        <v>1079</v>
      </c>
      <c r="D279" s="128"/>
      <c r="E279" s="78"/>
      <c r="F279" s="79" t="s">
        <v>39</v>
      </c>
      <c r="G279" s="80">
        <v>8186.38</v>
      </c>
      <c r="H279" s="80">
        <v>6710.15</v>
      </c>
      <c r="I279" s="80">
        <f t="shared" si="29"/>
        <v>5239.2831999999999</v>
      </c>
      <c r="J279" s="80">
        <f t="shared" si="30"/>
        <v>6139.7849999999999</v>
      </c>
      <c r="K279" s="81">
        <f t="shared" si="31"/>
        <v>5239.2831999999999</v>
      </c>
      <c r="L279" s="81">
        <f t="shared" si="32"/>
        <v>4294.4960000000001</v>
      </c>
      <c r="M279" s="80" t="s">
        <v>1200</v>
      </c>
      <c r="N279" s="82">
        <v>1</v>
      </c>
      <c r="O279" s="82">
        <v>1</v>
      </c>
      <c r="P279" s="82">
        <v>8</v>
      </c>
      <c r="Q279" s="83" t="s">
        <v>348</v>
      </c>
      <c r="R279" s="83" t="s">
        <v>1025</v>
      </c>
      <c r="S279" s="83" t="s">
        <v>1072</v>
      </c>
      <c r="T279" s="83"/>
      <c r="U279" s="79" t="s">
        <v>581</v>
      </c>
      <c r="V279" s="79" t="s">
        <v>351</v>
      </c>
      <c r="W279" s="84"/>
      <c r="X279" s="85">
        <v>2.2000000000000002</v>
      </c>
      <c r="Y279" s="86">
        <v>1.1180000000000001E-2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3449.1</v>
      </c>
      <c r="H280" s="80">
        <v>2827.13</v>
      </c>
      <c r="I280" s="80">
        <f t="shared" si="29"/>
        <v>2207.424</v>
      </c>
      <c r="J280" s="80">
        <f t="shared" si="30"/>
        <v>2586.8249999999998</v>
      </c>
      <c r="K280" s="81">
        <f t="shared" si="31"/>
        <v>2207.424</v>
      </c>
      <c r="L280" s="81">
        <f t="shared" si="32"/>
        <v>1809.3632</v>
      </c>
      <c r="M280" s="80" t="s">
        <v>1200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1025</v>
      </c>
      <c r="S280" s="83" t="s">
        <v>1072</v>
      </c>
      <c r="T280" s="83"/>
      <c r="U280" s="79" t="s">
        <v>40</v>
      </c>
      <c r="V280" s="79" t="s">
        <v>351</v>
      </c>
      <c r="W280" s="84"/>
      <c r="X280" s="85">
        <v>0.66300000000000003</v>
      </c>
      <c r="Y280" s="86">
        <v>2.9269999999999999E-3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4013.96</v>
      </c>
      <c r="H281" s="80">
        <v>3290.13</v>
      </c>
      <c r="I281" s="80">
        <f t="shared" si="29"/>
        <v>2568.9344000000001</v>
      </c>
      <c r="J281" s="80">
        <f t="shared" si="30"/>
        <v>3010.4700000000003</v>
      </c>
      <c r="K281" s="81">
        <f t="shared" si="31"/>
        <v>2568.9344000000001</v>
      </c>
      <c r="L281" s="81">
        <f t="shared" si="32"/>
        <v>2105.6831999999999</v>
      </c>
      <c r="M281" s="80" t="s">
        <v>1200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1025</v>
      </c>
      <c r="S281" s="83" t="s">
        <v>1072</v>
      </c>
      <c r="T281" s="83"/>
      <c r="U281" s="79" t="s">
        <v>40</v>
      </c>
      <c r="V281" s="79" t="s">
        <v>351</v>
      </c>
      <c r="W281" s="84"/>
      <c r="X281" s="85">
        <v>0.78400000000000003</v>
      </c>
      <c r="Y281" s="86">
        <v>3.614E-3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1088</v>
      </c>
      <c r="D282" s="128"/>
      <c r="E282" s="78"/>
      <c r="F282" s="79" t="s">
        <v>39</v>
      </c>
      <c r="G282" s="80">
        <v>4039.11</v>
      </c>
      <c r="H282" s="80">
        <v>3310.75</v>
      </c>
      <c r="I282" s="80">
        <f t="shared" si="29"/>
        <v>2585.0304000000001</v>
      </c>
      <c r="J282" s="80">
        <f t="shared" si="30"/>
        <v>3029.3325</v>
      </c>
      <c r="K282" s="81">
        <f t="shared" si="31"/>
        <v>2585.0304000000001</v>
      </c>
      <c r="L282" s="81">
        <f t="shared" si="32"/>
        <v>2118.88</v>
      </c>
      <c r="M282" s="80" t="s">
        <v>1200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1025</v>
      </c>
      <c r="S282" s="83" t="s">
        <v>1072</v>
      </c>
      <c r="T282" s="83"/>
      <c r="U282" s="79" t="s">
        <v>40</v>
      </c>
      <c r="V282" s="79" t="s">
        <v>351</v>
      </c>
      <c r="W282" s="84"/>
      <c r="X282" s="85">
        <v>0.8</v>
      </c>
      <c r="Y282" s="86">
        <v>3.5040000000000002E-3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6271.82</v>
      </c>
      <c r="H283" s="80">
        <v>5140.84</v>
      </c>
      <c r="I283" s="80">
        <f t="shared" si="29"/>
        <v>4013.9647999999997</v>
      </c>
      <c r="J283" s="80">
        <f t="shared" si="30"/>
        <v>4703.8649999999998</v>
      </c>
      <c r="K283" s="81">
        <f t="shared" si="31"/>
        <v>4013.9647999999997</v>
      </c>
      <c r="L283" s="81">
        <f t="shared" si="32"/>
        <v>3290.1376</v>
      </c>
      <c r="M283" s="80" t="s">
        <v>1200</v>
      </c>
      <c r="N283" s="82">
        <v>1</v>
      </c>
      <c r="O283" s="82">
        <v>1</v>
      </c>
      <c r="P283" s="82">
        <v>10</v>
      </c>
      <c r="Q283" s="83" t="s">
        <v>348</v>
      </c>
      <c r="R283" s="83" t="s">
        <v>1025</v>
      </c>
      <c r="S283" s="83" t="s">
        <v>1072</v>
      </c>
      <c r="T283" s="83"/>
      <c r="U283" s="79" t="s">
        <v>40</v>
      </c>
      <c r="V283" s="79" t="s">
        <v>351</v>
      </c>
      <c r="W283" s="84"/>
      <c r="X283" s="85">
        <v>1.3620000000000001</v>
      </c>
      <c r="Y283" s="86">
        <v>4.4060000000000002E-3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6252.56</v>
      </c>
      <c r="H284" s="80">
        <v>5125.05</v>
      </c>
      <c r="I284" s="80">
        <f t="shared" si="29"/>
        <v>4001.6384000000003</v>
      </c>
      <c r="J284" s="80">
        <f t="shared" si="30"/>
        <v>4689.42</v>
      </c>
      <c r="K284" s="81">
        <f t="shared" si="31"/>
        <v>4001.6384000000003</v>
      </c>
      <c r="L284" s="81">
        <f t="shared" si="32"/>
        <v>3280.0320000000002</v>
      </c>
      <c r="M284" s="80" t="s">
        <v>1200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1025</v>
      </c>
      <c r="S284" s="83" t="s">
        <v>1072</v>
      </c>
      <c r="T284" s="83"/>
      <c r="U284" s="79" t="s">
        <v>40</v>
      </c>
      <c r="V284" s="79" t="s">
        <v>351</v>
      </c>
      <c r="W284" s="84"/>
      <c r="X284" s="85">
        <v>1.29</v>
      </c>
      <c r="Y284" s="86">
        <v>4.6829999999999997E-3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1096</v>
      </c>
      <c r="D285" s="128"/>
      <c r="E285" s="78"/>
      <c r="F285" s="79" t="s">
        <v>39</v>
      </c>
      <c r="G285" s="80">
        <v>10536.66</v>
      </c>
      <c r="H285" s="80">
        <v>8636.61</v>
      </c>
      <c r="I285" s="80">
        <f t="shared" si="29"/>
        <v>6743.4624000000003</v>
      </c>
      <c r="J285" s="80">
        <f t="shared" si="30"/>
        <v>7902.4949999999999</v>
      </c>
      <c r="K285" s="81">
        <f t="shared" si="31"/>
        <v>6743.4624000000003</v>
      </c>
      <c r="L285" s="81">
        <f t="shared" si="32"/>
        <v>5527.4304000000002</v>
      </c>
      <c r="M285" s="80" t="s">
        <v>1200</v>
      </c>
      <c r="N285" s="82">
        <v>1</v>
      </c>
      <c r="O285" s="82">
        <v>1</v>
      </c>
      <c r="P285" s="82">
        <v>5</v>
      </c>
      <c r="Q285" s="83" t="s">
        <v>348</v>
      </c>
      <c r="R285" s="83" t="s">
        <v>1025</v>
      </c>
      <c r="S285" s="83" t="s">
        <v>1072</v>
      </c>
      <c r="T285" s="83"/>
      <c r="U285" s="79" t="s">
        <v>40</v>
      </c>
      <c r="V285" s="79" t="s">
        <v>351</v>
      </c>
      <c r="W285" s="84"/>
      <c r="X285" s="85">
        <v>2.1110000000000002</v>
      </c>
      <c r="Y285" s="86">
        <v>7.5230000000000002E-3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1097</v>
      </c>
      <c r="B286" s="77" t="s">
        <v>1098</v>
      </c>
      <c r="C286" s="129" t="s">
        <v>1096</v>
      </c>
      <c r="D286" s="128"/>
      <c r="E286" s="78"/>
      <c r="F286" s="79" t="s">
        <v>39</v>
      </c>
      <c r="G286" s="80">
        <v>10621.35</v>
      </c>
      <c r="H286" s="80">
        <v>8706.02</v>
      </c>
      <c r="I286" s="80">
        <f t="shared" si="29"/>
        <v>6797.6640000000007</v>
      </c>
      <c r="J286" s="80">
        <f t="shared" si="30"/>
        <v>7966.0125000000007</v>
      </c>
      <c r="K286" s="81">
        <f t="shared" si="31"/>
        <v>6797.6640000000007</v>
      </c>
      <c r="L286" s="81">
        <f t="shared" si="32"/>
        <v>5571.8528000000006</v>
      </c>
      <c r="M286" s="80" t="s">
        <v>1200</v>
      </c>
      <c r="N286" s="82">
        <v>1</v>
      </c>
      <c r="O286" s="82">
        <v>1</v>
      </c>
      <c r="P286" s="82">
        <v>5</v>
      </c>
      <c r="Q286" s="83" t="s">
        <v>348</v>
      </c>
      <c r="R286" s="83" t="s">
        <v>1025</v>
      </c>
      <c r="S286" s="83" t="s">
        <v>1072</v>
      </c>
      <c r="T286" s="83"/>
      <c r="U286" s="79" t="s">
        <v>40</v>
      </c>
      <c r="V286" s="79" t="s">
        <v>351</v>
      </c>
      <c r="W286" s="84"/>
      <c r="X286" s="85">
        <v>1.9330000000000001</v>
      </c>
      <c r="Y286" s="86">
        <v>7.7330000000000003E-3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1103</v>
      </c>
      <c r="D287" s="128"/>
      <c r="E287" s="78"/>
      <c r="F287" s="79" t="s">
        <v>39</v>
      </c>
      <c r="G287" s="80">
        <v>1386.15</v>
      </c>
      <c r="H287" s="80">
        <v>1136.19</v>
      </c>
      <c r="I287" s="80">
        <f t="shared" si="29"/>
        <v>887.13600000000008</v>
      </c>
      <c r="J287" s="80">
        <f t="shared" si="30"/>
        <v>1039.6125000000002</v>
      </c>
      <c r="K287" s="81">
        <f t="shared" si="31"/>
        <v>887.13600000000008</v>
      </c>
      <c r="L287" s="81">
        <f t="shared" si="32"/>
        <v>727.16160000000002</v>
      </c>
      <c r="M287" s="80" t="s">
        <v>1200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1101</v>
      </c>
      <c r="S287" s="83" t="s">
        <v>1102</v>
      </c>
      <c r="T287" s="83"/>
      <c r="U287" s="79" t="s">
        <v>40</v>
      </c>
      <c r="V287" s="79" t="s">
        <v>351</v>
      </c>
      <c r="W287" s="84"/>
      <c r="X287" s="85">
        <v>0.12</v>
      </c>
      <c r="Y287" s="86">
        <v>4.3199999999999998E-4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1104</v>
      </c>
      <c r="B288" s="77" t="s">
        <v>1105</v>
      </c>
      <c r="C288" s="129" t="s">
        <v>1106</v>
      </c>
      <c r="D288" s="128"/>
      <c r="E288" s="78"/>
      <c r="F288" s="79" t="s">
        <v>39</v>
      </c>
      <c r="G288" s="80">
        <v>678.33</v>
      </c>
      <c r="H288" s="80">
        <v>556.01</v>
      </c>
      <c r="I288" s="80">
        <f t="shared" si="29"/>
        <v>434.13120000000004</v>
      </c>
      <c r="J288" s="80">
        <f t="shared" si="30"/>
        <v>508.74750000000006</v>
      </c>
      <c r="K288" s="81">
        <f t="shared" si="31"/>
        <v>434.13120000000004</v>
      </c>
      <c r="L288" s="81">
        <f t="shared" si="32"/>
        <v>355.84640000000002</v>
      </c>
      <c r="M288" s="80" t="s">
        <v>1200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1101</v>
      </c>
      <c r="S288" s="83" t="s">
        <v>1102</v>
      </c>
      <c r="T288" s="83"/>
      <c r="U288" s="79" t="s">
        <v>611</v>
      </c>
      <c r="V288" s="79" t="s">
        <v>351</v>
      </c>
      <c r="W288" s="84"/>
      <c r="X288" s="85">
        <v>0.34</v>
      </c>
      <c r="Y288" s="86">
        <v>9.3499999999999996E-4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1107</v>
      </c>
      <c r="B289" s="77" t="s">
        <v>1108</v>
      </c>
      <c r="C289" s="129" t="s">
        <v>1109</v>
      </c>
      <c r="D289" s="128"/>
      <c r="E289" s="78"/>
      <c r="F289" s="79" t="s">
        <v>39</v>
      </c>
      <c r="G289" s="80">
        <v>1293.83</v>
      </c>
      <c r="H289" s="80">
        <v>1060.52</v>
      </c>
      <c r="I289" s="80">
        <f t="shared" si="29"/>
        <v>828.05119999999988</v>
      </c>
      <c r="J289" s="80">
        <f t="shared" si="30"/>
        <v>970.37249999999995</v>
      </c>
      <c r="K289" s="81">
        <f t="shared" si="31"/>
        <v>828.05119999999999</v>
      </c>
      <c r="L289" s="81">
        <f t="shared" si="32"/>
        <v>678.7328</v>
      </c>
      <c r="M289" s="80" t="s">
        <v>1200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1101</v>
      </c>
      <c r="S289" s="83" t="s">
        <v>1102</v>
      </c>
      <c r="T289" s="83"/>
      <c r="U289" s="79" t="s">
        <v>40</v>
      </c>
      <c r="V289" s="79" t="s">
        <v>351</v>
      </c>
      <c r="W289" s="84"/>
      <c r="X289" s="85">
        <v>9.9000000000000005E-2</v>
      </c>
      <c r="Y289" s="86">
        <v>7.8600000000000002E-4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1110</v>
      </c>
      <c r="B290" s="77" t="s">
        <v>1111</v>
      </c>
      <c r="C290" s="129" t="s">
        <v>1112</v>
      </c>
      <c r="D290" s="128"/>
      <c r="E290" s="78"/>
      <c r="F290" s="79" t="s">
        <v>39</v>
      </c>
      <c r="G290" s="80">
        <v>1321.1</v>
      </c>
      <c r="H290" s="80">
        <v>1082.8699999999999</v>
      </c>
      <c r="I290" s="80">
        <f t="shared" si="29"/>
        <v>845.50399999999991</v>
      </c>
      <c r="J290" s="80">
        <f t="shared" si="30"/>
        <v>990.82499999999993</v>
      </c>
      <c r="K290" s="81">
        <f t="shared" si="31"/>
        <v>845.50399999999991</v>
      </c>
      <c r="L290" s="81">
        <f t="shared" si="32"/>
        <v>693.03679999999997</v>
      </c>
      <c r="M290" s="80" t="s">
        <v>1200</v>
      </c>
      <c r="N290" s="82">
        <v>1</v>
      </c>
      <c r="O290" s="82">
        <v>1</v>
      </c>
      <c r="P290" s="82">
        <v>100</v>
      </c>
      <c r="Q290" s="83" t="s">
        <v>348</v>
      </c>
      <c r="R290" s="83" t="s">
        <v>1101</v>
      </c>
      <c r="S290" s="83" t="s">
        <v>1102</v>
      </c>
      <c r="T290" s="83"/>
      <c r="U290" s="79" t="s">
        <v>40</v>
      </c>
      <c r="V290" s="79" t="s">
        <v>351</v>
      </c>
      <c r="W290" s="84"/>
      <c r="X290" s="85">
        <v>8.7999999999999995E-2</v>
      </c>
      <c r="Y290" s="86">
        <v>6.69E-4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1113</v>
      </c>
      <c r="B291" s="77" t="s">
        <v>1114</v>
      </c>
      <c r="C291" s="129" t="s">
        <v>1115</v>
      </c>
      <c r="D291" s="128"/>
      <c r="E291" s="78"/>
      <c r="F291" s="79" t="s">
        <v>39</v>
      </c>
      <c r="G291" s="80">
        <v>1320.51</v>
      </c>
      <c r="H291" s="80">
        <v>1082.3900000000001</v>
      </c>
      <c r="I291" s="80">
        <f t="shared" si="29"/>
        <v>845.12639999999999</v>
      </c>
      <c r="J291" s="80">
        <f t="shared" si="30"/>
        <v>990.38249999999994</v>
      </c>
      <c r="K291" s="81">
        <f t="shared" si="31"/>
        <v>845.12639999999999</v>
      </c>
      <c r="L291" s="81">
        <f t="shared" si="32"/>
        <v>692.72960000000012</v>
      </c>
      <c r="M291" s="80" t="s">
        <v>1200</v>
      </c>
      <c r="N291" s="82">
        <v>1</v>
      </c>
      <c r="O291" s="82">
        <v>1</v>
      </c>
      <c r="P291" s="82">
        <v>100</v>
      </c>
      <c r="Q291" s="83" t="s">
        <v>348</v>
      </c>
      <c r="R291" s="83" t="s">
        <v>1101</v>
      </c>
      <c r="S291" s="83" t="s">
        <v>1102</v>
      </c>
      <c r="T291" s="83"/>
      <c r="U291" s="79" t="s">
        <v>40</v>
      </c>
      <c r="V291" s="79" t="s">
        <v>351</v>
      </c>
      <c r="W291" s="84"/>
      <c r="X291" s="85">
        <v>6.7000000000000004E-2</v>
      </c>
      <c r="Y291" s="86">
        <v>3.88E-4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1116</v>
      </c>
      <c r="B292" s="77" t="s">
        <v>1117</v>
      </c>
      <c r="C292" s="129" t="s">
        <v>1118</v>
      </c>
      <c r="D292" s="128"/>
      <c r="E292" s="78"/>
      <c r="F292" s="79" t="s">
        <v>39</v>
      </c>
      <c r="G292" s="80">
        <v>1307.17</v>
      </c>
      <c r="H292" s="80">
        <v>1071.45</v>
      </c>
      <c r="I292" s="80">
        <f t="shared" si="29"/>
        <v>836.58879999999999</v>
      </c>
      <c r="J292" s="80">
        <f t="shared" si="30"/>
        <v>980.37750000000005</v>
      </c>
      <c r="K292" s="81">
        <f t="shared" si="31"/>
        <v>836.58880000000011</v>
      </c>
      <c r="L292" s="81">
        <f t="shared" si="32"/>
        <v>685.72800000000007</v>
      </c>
      <c r="M292" s="80" t="s">
        <v>1200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1101</v>
      </c>
      <c r="S292" s="83" t="s">
        <v>1102</v>
      </c>
      <c r="T292" s="83"/>
      <c r="U292" s="79" t="s">
        <v>40</v>
      </c>
      <c r="V292" s="79" t="s">
        <v>351</v>
      </c>
      <c r="W292" s="84"/>
      <c r="X292" s="85">
        <v>0.245</v>
      </c>
      <c r="Y292" s="86">
        <v>1.2080000000000001E-3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1119</v>
      </c>
      <c r="B293" s="77" t="s">
        <v>1120</v>
      </c>
      <c r="C293" s="129" t="s">
        <v>1121</v>
      </c>
      <c r="D293" s="128"/>
      <c r="E293" s="78"/>
      <c r="F293" s="79" t="s">
        <v>39</v>
      </c>
      <c r="G293" s="80">
        <v>1174.6500000000001</v>
      </c>
      <c r="H293" s="80">
        <v>962.83</v>
      </c>
      <c r="I293" s="80">
        <f t="shared" si="29"/>
        <v>751.77600000000007</v>
      </c>
      <c r="J293" s="80">
        <f t="shared" si="30"/>
        <v>880.98750000000007</v>
      </c>
      <c r="K293" s="81">
        <f t="shared" si="31"/>
        <v>751.77600000000007</v>
      </c>
      <c r="L293" s="81">
        <f t="shared" si="32"/>
        <v>616.21120000000008</v>
      </c>
      <c r="M293" s="80" t="s">
        <v>1200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1101</v>
      </c>
      <c r="S293" s="83" t="s">
        <v>1102</v>
      </c>
      <c r="T293" s="83"/>
      <c r="U293" s="79" t="s">
        <v>40</v>
      </c>
      <c r="V293" s="79" t="s">
        <v>351</v>
      </c>
      <c r="W293" s="84"/>
      <c r="X293" s="85">
        <v>0.3</v>
      </c>
      <c r="Y293" s="86">
        <v>1.4705899999999999E-3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1122</v>
      </c>
      <c r="B294" s="77" t="s">
        <v>1123</v>
      </c>
      <c r="C294" s="129" t="s">
        <v>1124</v>
      </c>
      <c r="D294" s="128"/>
      <c r="E294" s="78"/>
      <c r="F294" s="79" t="s">
        <v>39</v>
      </c>
      <c r="G294" s="80">
        <v>1174.6500000000001</v>
      </c>
      <c r="H294" s="80">
        <v>962.83</v>
      </c>
      <c r="I294" s="80">
        <f t="shared" si="29"/>
        <v>751.77600000000007</v>
      </c>
      <c r="J294" s="80">
        <f t="shared" si="30"/>
        <v>880.98750000000007</v>
      </c>
      <c r="K294" s="81">
        <f t="shared" si="31"/>
        <v>751.77600000000007</v>
      </c>
      <c r="L294" s="81">
        <f t="shared" si="32"/>
        <v>616.21120000000008</v>
      </c>
      <c r="M294" s="80" t="s">
        <v>1200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1101</v>
      </c>
      <c r="S294" s="83" t="s">
        <v>1102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1.0690000000000001E-3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1125</v>
      </c>
      <c r="B295" s="77" t="s">
        <v>1126</v>
      </c>
      <c r="C295" s="129" t="s">
        <v>1127</v>
      </c>
      <c r="D295" s="128"/>
      <c r="E295" s="78"/>
      <c r="F295" s="79" t="s">
        <v>39</v>
      </c>
      <c r="G295" s="80">
        <v>1121.01</v>
      </c>
      <c r="H295" s="80">
        <v>918.86</v>
      </c>
      <c r="I295" s="80">
        <f t="shared" si="29"/>
        <v>717.44640000000004</v>
      </c>
      <c r="J295" s="80">
        <f t="shared" si="30"/>
        <v>840.75749999999994</v>
      </c>
      <c r="K295" s="81">
        <f t="shared" si="31"/>
        <v>717.44640000000004</v>
      </c>
      <c r="L295" s="81">
        <f t="shared" si="32"/>
        <v>588.07040000000006</v>
      </c>
      <c r="M295" s="80" t="s">
        <v>1200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1101</v>
      </c>
      <c r="S295" s="83" t="s">
        <v>1102</v>
      </c>
      <c r="T295" s="83"/>
      <c r="U295" s="79" t="s">
        <v>40</v>
      </c>
      <c r="V295" s="79" t="s">
        <v>351</v>
      </c>
      <c r="W295" s="84"/>
      <c r="X295" s="85">
        <v>0.222</v>
      </c>
      <c r="Y295" s="86">
        <v>7.0200000000000004E-4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1128</v>
      </c>
      <c r="B296" s="77" t="s">
        <v>1129</v>
      </c>
      <c r="C296" s="129" t="s">
        <v>1130</v>
      </c>
      <c r="D296" s="128"/>
      <c r="E296" s="78"/>
      <c r="F296" s="79" t="s">
        <v>39</v>
      </c>
      <c r="G296" s="80">
        <v>1121.01</v>
      </c>
      <c r="H296" s="80">
        <v>918.86</v>
      </c>
      <c r="I296" s="80">
        <f t="shared" si="29"/>
        <v>717.44640000000004</v>
      </c>
      <c r="J296" s="80">
        <f t="shared" si="30"/>
        <v>840.75749999999994</v>
      </c>
      <c r="K296" s="81">
        <f t="shared" si="31"/>
        <v>717.44640000000004</v>
      </c>
      <c r="L296" s="81">
        <f t="shared" si="32"/>
        <v>588.07040000000006</v>
      </c>
      <c r="M296" s="80" t="s">
        <v>1200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1101</v>
      </c>
      <c r="S296" s="83" t="s">
        <v>1102</v>
      </c>
      <c r="T296" s="83"/>
      <c r="U296" s="79" t="s">
        <v>40</v>
      </c>
      <c r="V296" s="79" t="s">
        <v>351</v>
      </c>
      <c r="W296" s="84"/>
      <c r="X296" s="85">
        <v>0.14099999999999999</v>
      </c>
      <c r="Y296" s="86">
        <v>9.7400000000000004E-4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1131</v>
      </c>
      <c r="B297" s="77" t="s">
        <v>1132</v>
      </c>
      <c r="C297" s="129" t="s">
        <v>1133</v>
      </c>
      <c r="D297" s="128"/>
      <c r="E297" s="78"/>
      <c r="F297" s="79" t="s">
        <v>39</v>
      </c>
      <c r="G297" s="80">
        <v>1613.96</v>
      </c>
      <c r="H297" s="80">
        <v>1322.92</v>
      </c>
      <c r="I297" s="80">
        <f t="shared" si="29"/>
        <v>1032.9344000000001</v>
      </c>
      <c r="J297" s="80">
        <f t="shared" si="30"/>
        <v>1210.47</v>
      </c>
      <c r="K297" s="81">
        <f t="shared" si="31"/>
        <v>1032.9344000000001</v>
      </c>
      <c r="L297" s="81">
        <f t="shared" si="32"/>
        <v>846.66880000000003</v>
      </c>
      <c r="M297" s="80" t="s">
        <v>1200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1101</v>
      </c>
      <c r="S297" s="83" t="s">
        <v>1102</v>
      </c>
      <c r="T297" s="83"/>
      <c r="U297" s="79" t="s">
        <v>40</v>
      </c>
      <c r="V297" s="79" t="s">
        <v>351</v>
      </c>
      <c r="W297" s="84"/>
      <c r="X297" s="85">
        <v>0.17199999999999999</v>
      </c>
      <c r="Y297" s="86">
        <v>8.4199999999999998E-4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1134</v>
      </c>
      <c r="B298" s="77" t="s">
        <v>1135</v>
      </c>
      <c r="C298" s="129" t="s">
        <v>1136</v>
      </c>
      <c r="D298" s="128"/>
      <c r="E298" s="78"/>
      <c r="F298" s="79" t="s">
        <v>39</v>
      </c>
      <c r="G298" s="80">
        <v>1139.6300000000001</v>
      </c>
      <c r="H298" s="80">
        <v>934.12</v>
      </c>
      <c r="I298" s="80">
        <f t="shared" si="29"/>
        <v>729.36320000000001</v>
      </c>
      <c r="J298" s="80">
        <f t="shared" si="30"/>
        <v>854.72250000000008</v>
      </c>
      <c r="K298" s="81">
        <f t="shared" si="31"/>
        <v>729.36320000000012</v>
      </c>
      <c r="L298" s="81">
        <f t="shared" si="32"/>
        <v>597.83680000000004</v>
      </c>
      <c r="M298" s="80" t="s">
        <v>1200</v>
      </c>
      <c r="N298" s="82">
        <v>1</v>
      </c>
      <c r="O298" s="82">
        <v>1</v>
      </c>
      <c r="P298" s="82">
        <v>100</v>
      </c>
      <c r="Q298" s="83" t="s">
        <v>348</v>
      </c>
      <c r="R298" s="83" t="s">
        <v>1101</v>
      </c>
      <c r="S298" s="83" t="s">
        <v>1102</v>
      </c>
      <c r="T298" s="83"/>
      <c r="U298" s="79" t="s">
        <v>40</v>
      </c>
      <c r="V298" s="79" t="s">
        <v>351</v>
      </c>
      <c r="W298" s="84"/>
      <c r="X298" s="85">
        <v>0.11600000000000001</v>
      </c>
      <c r="Y298" s="86">
        <v>4.8099999999999998E-4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1137</v>
      </c>
      <c r="B299" s="77" t="s">
        <v>1138</v>
      </c>
      <c r="C299" s="129" t="s">
        <v>1139</v>
      </c>
      <c r="D299" s="128"/>
      <c r="E299" s="78"/>
      <c r="F299" s="79" t="s">
        <v>39</v>
      </c>
      <c r="G299" s="80">
        <v>1307.17</v>
      </c>
      <c r="H299" s="80">
        <v>1071.45</v>
      </c>
      <c r="I299" s="80">
        <f t="shared" si="29"/>
        <v>836.58879999999999</v>
      </c>
      <c r="J299" s="80">
        <f t="shared" si="30"/>
        <v>980.37750000000005</v>
      </c>
      <c r="K299" s="81">
        <f t="shared" si="31"/>
        <v>836.58880000000011</v>
      </c>
      <c r="L299" s="81">
        <f t="shared" si="32"/>
        <v>685.72800000000007</v>
      </c>
      <c r="M299" s="80" t="s">
        <v>1200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1101</v>
      </c>
      <c r="S299" s="83" t="s">
        <v>1102</v>
      </c>
      <c r="T299" s="83"/>
      <c r="U299" s="79" t="s">
        <v>40</v>
      </c>
      <c r="V299" s="79" t="s">
        <v>351</v>
      </c>
      <c r="W299" s="84"/>
      <c r="X299" s="85">
        <v>0.18</v>
      </c>
      <c r="Y299" s="86">
        <v>1.3420000000000001E-3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1140</v>
      </c>
      <c r="B300" s="77" t="s">
        <v>1141</v>
      </c>
      <c r="C300" s="129" t="s">
        <v>1142</v>
      </c>
      <c r="D300" s="128"/>
      <c r="E300" s="78"/>
      <c r="F300" s="79" t="s">
        <v>39</v>
      </c>
      <c r="G300" s="80">
        <v>1187.3900000000001</v>
      </c>
      <c r="H300" s="80">
        <v>973.27</v>
      </c>
      <c r="I300" s="80">
        <f t="shared" si="29"/>
        <v>759.92960000000016</v>
      </c>
      <c r="J300" s="80">
        <f t="shared" si="30"/>
        <v>890.54250000000002</v>
      </c>
      <c r="K300" s="81">
        <f t="shared" si="31"/>
        <v>759.92960000000005</v>
      </c>
      <c r="L300" s="81">
        <f t="shared" si="32"/>
        <v>622.89279999999997</v>
      </c>
      <c r="M300" s="80" t="s">
        <v>1200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1101</v>
      </c>
      <c r="S300" s="83" t="s">
        <v>1102</v>
      </c>
      <c r="T300" s="83"/>
      <c r="U300" s="79" t="s">
        <v>40</v>
      </c>
      <c r="V300" s="79" t="s">
        <v>351</v>
      </c>
      <c r="W300" s="84"/>
      <c r="X300" s="85">
        <v>0.161</v>
      </c>
      <c r="Y300" s="86">
        <v>1.3489999999999999E-3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1143</v>
      </c>
      <c r="B301" s="77" t="s">
        <v>1144</v>
      </c>
      <c r="C301" s="129" t="s">
        <v>1145</v>
      </c>
      <c r="D301" s="128"/>
      <c r="E301" s="78"/>
      <c r="F301" s="79" t="s">
        <v>39</v>
      </c>
      <c r="G301" s="80">
        <v>1533.92</v>
      </c>
      <c r="H301" s="80">
        <v>1257.31</v>
      </c>
      <c r="I301" s="80">
        <f t="shared" si="29"/>
        <v>981.7088</v>
      </c>
      <c r="J301" s="80">
        <f t="shared" si="30"/>
        <v>1150.44</v>
      </c>
      <c r="K301" s="81">
        <f t="shared" si="31"/>
        <v>981.70880000000011</v>
      </c>
      <c r="L301" s="81">
        <f t="shared" si="32"/>
        <v>804.67840000000001</v>
      </c>
      <c r="M301" s="80" t="s">
        <v>1200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1101</v>
      </c>
      <c r="S301" s="83" t="s">
        <v>1102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6.2100000000000002E-4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1146</v>
      </c>
      <c r="B302" s="77" t="s">
        <v>1147</v>
      </c>
      <c r="C302" s="129" t="s">
        <v>1148</v>
      </c>
      <c r="D302" s="128"/>
      <c r="E302" s="78"/>
      <c r="F302" s="79" t="s">
        <v>39</v>
      </c>
      <c r="G302" s="80">
        <v>1393.86</v>
      </c>
      <c r="H302" s="80">
        <v>1142.51</v>
      </c>
      <c r="I302" s="80">
        <f t="shared" si="29"/>
        <v>892.07039999999984</v>
      </c>
      <c r="J302" s="80">
        <f t="shared" si="30"/>
        <v>1045.395</v>
      </c>
      <c r="K302" s="81">
        <f t="shared" si="31"/>
        <v>892.07039999999995</v>
      </c>
      <c r="L302" s="81">
        <f t="shared" si="32"/>
        <v>731.20640000000003</v>
      </c>
      <c r="M302" s="80" t="s">
        <v>1200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1101</v>
      </c>
      <c r="S302" s="83" t="s">
        <v>1102</v>
      </c>
      <c r="T302" s="83"/>
      <c r="U302" s="79" t="s">
        <v>40</v>
      </c>
      <c r="V302" s="79" t="s">
        <v>351</v>
      </c>
      <c r="W302" s="84"/>
      <c r="X302" s="85">
        <v>0.126</v>
      </c>
      <c r="Y302" s="86">
        <v>6.1799999999999995E-4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1149</v>
      </c>
      <c r="B303" s="77" t="s">
        <v>1150</v>
      </c>
      <c r="C303" s="129" t="s">
        <v>1151</v>
      </c>
      <c r="D303" s="128"/>
      <c r="E303" s="78"/>
      <c r="F303" s="79" t="s">
        <v>39</v>
      </c>
      <c r="G303" s="80">
        <v>1841.19</v>
      </c>
      <c r="H303" s="80">
        <v>1509.17</v>
      </c>
      <c r="I303" s="80">
        <f t="shared" si="29"/>
        <v>1178.3616000000002</v>
      </c>
      <c r="J303" s="80">
        <f t="shared" si="30"/>
        <v>1380.8924999999999</v>
      </c>
      <c r="K303" s="81">
        <f t="shared" si="31"/>
        <v>1178.3616</v>
      </c>
      <c r="L303" s="81">
        <f t="shared" si="32"/>
        <v>965.86880000000008</v>
      </c>
      <c r="M303" s="80" t="s">
        <v>1200</v>
      </c>
      <c r="N303" s="82">
        <v>1</v>
      </c>
      <c r="O303" s="82">
        <v>1</v>
      </c>
      <c r="P303" s="82">
        <v>36</v>
      </c>
      <c r="Q303" s="83" t="s">
        <v>348</v>
      </c>
      <c r="R303" s="83" t="s">
        <v>1101</v>
      </c>
      <c r="S303" s="83" t="s">
        <v>1102</v>
      </c>
      <c r="T303" s="83"/>
      <c r="U303" s="79" t="s">
        <v>40</v>
      </c>
      <c r="V303" s="79" t="s">
        <v>351</v>
      </c>
      <c r="W303" s="84"/>
      <c r="X303" s="85">
        <v>0.27200000000000002</v>
      </c>
      <c r="Y303" s="86">
        <v>2.2049999999999999E-3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1152</v>
      </c>
      <c r="B304" s="77" t="s">
        <v>1153</v>
      </c>
      <c r="C304" s="129" t="s">
        <v>1155</v>
      </c>
      <c r="D304" s="128"/>
      <c r="E304" s="78"/>
      <c r="F304" s="79" t="s">
        <v>39</v>
      </c>
      <c r="G304" s="80">
        <v>2040.78</v>
      </c>
      <c r="H304" s="80">
        <v>1672.77</v>
      </c>
      <c r="I304" s="80">
        <f t="shared" si="29"/>
        <v>1306.0992000000001</v>
      </c>
      <c r="J304" s="80">
        <f t="shared" si="30"/>
        <v>1530.585</v>
      </c>
      <c r="K304" s="81">
        <f t="shared" si="31"/>
        <v>1306.0992000000001</v>
      </c>
      <c r="L304" s="81">
        <f t="shared" si="32"/>
        <v>1070.5727999999999</v>
      </c>
      <c r="M304" s="80" t="s">
        <v>1200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1101</v>
      </c>
      <c r="S304" s="83" t="s">
        <v>1154</v>
      </c>
      <c r="T304" s="83"/>
      <c r="U304" s="79" t="s">
        <v>40</v>
      </c>
      <c r="V304" s="79" t="s">
        <v>351</v>
      </c>
      <c r="W304" s="84"/>
      <c r="X304" s="85">
        <v>0.17</v>
      </c>
      <c r="Y304" s="86">
        <v>1.0200000000000001E-3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1156</v>
      </c>
      <c r="B305" s="77" t="s">
        <v>1157</v>
      </c>
      <c r="C305" s="129" t="s">
        <v>1158</v>
      </c>
      <c r="D305" s="128"/>
      <c r="E305" s="78"/>
      <c r="F305" s="79" t="s">
        <v>39</v>
      </c>
      <c r="G305" s="80">
        <v>2360.92</v>
      </c>
      <c r="H305" s="80">
        <v>1935.18</v>
      </c>
      <c r="I305" s="80">
        <f t="shared" si="29"/>
        <v>1510.9888000000001</v>
      </c>
      <c r="J305" s="80">
        <f t="shared" si="30"/>
        <v>1770.69</v>
      </c>
      <c r="K305" s="81">
        <f t="shared" si="31"/>
        <v>1510.9888000000001</v>
      </c>
      <c r="L305" s="81">
        <f t="shared" si="32"/>
        <v>1238.5152</v>
      </c>
      <c r="M305" s="80" t="s">
        <v>1200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1101</v>
      </c>
      <c r="S305" s="83" t="s">
        <v>1154</v>
      </c>
      <c r="T305" s="83"/>
      <c r="U305" s="79" t="s">
        <v>40</v>
      </c>
      <c r="V305" s="79" t="s">
        <v>351</v>
      </c>
      <c r="W305" s="84"/>
      <c r="X305" s="85">
        <v>0.184</v>
      </c>
      <c r="Y305" s="86">
        <v>7.3800000000000005E-4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1159</v>
      </c>
      <c r="B306" s="77" t="s">
        <v>1160</v>
      </c>
      <c r="C306" s="129" t="s">
        <v>1161</v>
      </c>
      <c r="D306" s="128"/>
      <c r="E306" s="78"/>
      <c r="F306" s="79" t="s">
        <v>39</v>
      </c>
      <c r="G306" s="80">
        <v>1640.64</v>
      </c>
      <c r="H306" s="80">
        <v>1344.79</v>
      </c>
      <c r="I306" s="80">
        <f t="shared" si="29"/>
        <v>1050.0096000000001</v>
      </c>
      <c r="J306" s="80">
        <f t="shared" si="30"/>
        <v>1230.48</v>
      </c>
      <c r="K306" s="81">
        <f t="shared" si="31"/>
        <v>1050.0096000000001</v>
      </c>
      <c r="L306" s="81">
        <f t="shared" si="32"/>
        <v>860.66560000000004</v>
      </c>
      <c r="M306" s="80" t="s">
        <v>1200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1101</v>
      </c>
      <c r="S306" s="83" t="s">
        <v>1154</v>
      </c>
      <c r="T306" s="83"/>
      <c r="U306" s="79" t="s">
        <v>40</v>
      </c>
      <c r="V306" s="79" t="s">
        <v>351</v>
      </c>
      <c r="W306" s="84"/>
      <c r="X306" s="85">
        <v>7.2999999999999995E-2</v>
      </c>
      <c r="Y306" s="86">
        <v>3.77E-4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1162</v>
      </c>
      <c r="B307" s="77" t="s">
        <v>1163</v>
      </c>
      <c r="C307" s="129" t="s">
        <v>1164</v>
      </c>
      <c r="D307" s="128"/>
      <c r="E307" s="78"/>
      <c r="F307" s="79" t="s">
        <v>39</v>
      </c>
      <c r="G307" s="80">
        <v>2027.45</v>
      </c>
      <c r="H307" s="80">
        <v>1661.84</v>
      </c>
      <c r="I307" s="80">
        <f t="shared" si="29"/>
        <v>1297.5680000000002</v>
      </c>
      <c r="J307" s="80">
        <f t="shared" si="30"/>
        <v>1520.5875000000001</v>
      </c>
      <c r="K307" s="81">
        <f t="shared" si="31"/>
        <v>1297.568</v>
      </c>
      <c r="L307" s="81">
        <f t="shared" si="32"/>
        <v>1063.5776000000001</v>
      </c>
      <c r="M307" s="80" t="s">
        <v>1200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1101</v>
      </c>
      <c r="S307" s="83" t="s">
        <v>1154</v>
      </c>
      <c r="T307" s="83"/>
      <c r="U307" s="79" t="s">
        <v>40</v>
      </c>
      <c r="V307" s="79" t="s">
        <v>351</v>
      </c>
      <c r="W307" s="84"/>
      <c r="X307" s="85">
        <v>0.125</v>
      </c>
      <c r="Y307" s="86">
        <v>7.4100000000000001E-4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1165</v>
      </c>
      <c r="B308" s="77" t="s">
        <v>1166</v>
      </c>
      <c r="C308" s="129" t="s">
        <v>1167</v>
      </c>
      <c r="D308" s="128"/>
      <c r="E308" s="78"/>
      <c r="F308" s="79" t="s">
        <v>39</v>
      </c>
      <c r="G308" s="80">
        <v>2280.88</v>
      </c>
      <c r="H308" s="80">
        <v>1869.57</v>
      </c>
      <c r="I308" s="80">
        <f t="shared" si="29"/>
        <v>1459.7631999999999</v>
      </c>
      <c r="J308" s="80">
        <f t="shared" si="30"/>
        <v>1710.66</v>
      </c>
      <c r="K308" s="81">
        <f t="shared" si="31"/>
        <v>1459.7632000000001</v>
      </c>
      <c r="L308" s="81">
        <f t="shared" si="32"/>
        <v>1196.5247999999999</v>
      </c>
      <c r="M308" s="80" t="s">
        <v>1200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1101</v>
      </c>
      <c r="S308" s="83" t="s">
        <v>1154</v>
      </c>
      <c r="T308" s="83"/>
      <c r="U308" s="79" t="s">
        <v>40</v>
      </c>
      <c r="V308" s="79" t="s">
        <v>351</v>
      </c>
      <c r="W308" s="84"/>
      <c r="X308" s="85">
        <v>0.122</v>
      </c>
      <c r="Y308" s="86">
        <v>8.8900000000000003E-4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1168</v>
      </c>
      <c r="B309" s="77" t="s">
        <v>1169</v>
      </c>
      <c r="C309" s="129" t="s">
        <v>1170</v>
      </c>
      <c r="D309" s="128"/>
      <c r="E309" s="78"/>
      <c r="F309" s="79" t="s">
        <v>39</v>
      </c>
      <c r="G309" s="80">
        <v>2294.1999999999998</v>
      </c>
      <c r="H309" s="80">
        <v>1880.49</v>
      </c>
      <c r="I309" s="80">
        <f t="shared" si="29"/>
        <v>1468.288</v>
      </c>
      <c r="J309" s="80">
        <f t="shared" si="30"/>
        <v>1720.6499999999999</v>
      </c>
      <c r="K309" s="81">
        <f t="shared" si="31"/>
        <v>1468.288</v>
      </c>
      <c r="L309" s="81">
        <f t="shared" si="32"/>
        <v>1203.5136</v>
      </c>
      <c r="M309" s="80" t="s">
        <v>1200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1101</v>
      </c>
      <c r="S309" s="83" t="s">
        <v>1154</v>
      </c>
      <c r="T309" s="83"/>
      <c r="U309" s="79" t="s">
        <v>40</v>
      </c>
      <c r="V309" s="79" t="s">
        <v>351</v>
      </c>
      <c r="W309" s="84"/>
      <c r="X309" s="85">
        <v>0.13700000000000001</v>
      </c>
      <c r="Y309" s="86">
        <v>6.3900000000000003E-4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1171</v>
      </c>
      <c r="B310" s="77" t="s">
        <v>1172</v>
      </c>
      <c r="C310" s="129" t="s">
        <v>1173</v>
      </c>
      <c r="D310" s="128"/>
      <c r="E310" s="78"/>
      <c r="F310" s="79" t="s">
        <v>39</v>
      </c>
      <c r="G310" s="80">
        <v>5653.75</v>
      </c>
      <c r="H310" s="80">
        <v>4634.22</v>
      </c>
      <c r="I310" s="80">
        <f t="shared" si="29"/>
        <v>3618.4</v>
      </c>
      <c r="J310" s="80">
        <f t="shared" si="30"/>
        <v>4240.3125</v>
      </c>
      <c r="K310" s="81">
        <f t="shared" si="31"/>
        <v>3618.4</v>
      </c>
      <c r="L310" s="81">
        <f t="shared" si="32"/>
        <v>2965.9008000000003</v>
      </c>
      <c r="M310" s="80" t="s">
        <v>1200</v>
      </c>
      <c r="N310" s="82">
        <v>1</v>
      </c>
      <c r="O310" s="82">
        <v>1</v>
      </c>
      <c r="P310" s="82">
        <v>40</v>
      </c>
      <c r="Q310" s="83" t="s">
        <v>348</v>
      </c>
      <c r="R310" s="83" t="s">
        <v>1101</v>
      </c>
      <c r="S310" s="83" t="s">
        <v>1154</v>
      </c>
      <c r="T310" s="83"/>
      <c r="U310" s="79" t="s">
        <v>40</v>
      </c>
      <c r="V310" s="79" t="s">
        <v>351</v>
      </c>
      <c r="W310" s="84"/>
      <c r="X310" s="85">
        <v>0.35099999999999998</v>
      </c>
      <c r="Y310" s="86">
        <v>1.751E-3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1174</v>
      </c>
      <c r="B311" s="77" t="s">
        <v>1175</v>
      </c>
      <c r="C311" s="129" t="s">
        <v>1176</v>
      </c>
      <c r="D311" s="128"/>
      <c r="E311" s="78"/>
      <c r="F311" s="79" t="s">
        <v>39</v>
      </c>
      <c r="G311" s="80">
        <v>2054.11</v>
      </c>
      <c r="H311" s="80">
        <v>1683.7</v>
      </c>
      <c r="I311" s="80">
        <f t="shared" si="29"/>
        <v>1314.6304</v>
      </c>
      <c r="J311" s="80">
        <f t="shared" si="30"/>
        <v>1540.5825</v>
      </c>
      <c r="K311" s="81">
        <f t="shared" si="31"/>
        <v>1314.6304</v>
      </c>
      <c r="L311" s="81">
        <f t="shared" si="32"/>
        <v>1077.568</v>
      </c>
      <c r="M311" s="80" t="s">
        <v>1200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1101</v>
      </c>
      <c r="S311" s="83" t="s">
        <v>1154</v>
      </c>
      <c r="T311" s="83"/>
      <c r="U311" s="79" t="s">
        <v>40</v>
      </c>
      <c r="V311" s="79" t="s">
        <v>351</v>
      </c>
      <c r="W311" s="84"/>
      <c r="X311" s="85">
        <v>6.3E-2</v>
      </c>
      <c r="Y311" s="86">
        <v>3.59E-4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1177</v>
      </c>
      <c r="B312" s="77" t="s">
        <v>1178</v>
      </c>
      <c r="C312" s="129" t="s">
        <v>1180</v>
      </c>
      <c r="D312" s="128"/>
      <c r="E312" s="78"/>
      <c r="F312" s="79" t="s">
        <v>39</v>
      </c>
      <c r="G312" s="80">
        <v>479.26</v>
      </c>
      <c r="H312" s="80">
        <v>392.84</v>
      </c>
      <c r="I312" s="80">
        <f t="shared" si="29"/>
        <v>306.72640000000001</v>
      </c>
      <c r="J312" s="80">
        <f t="shared" si="30"/>
        <v>359.44499999999999</v>
      </c>
      <c r="K312" s="81">
        <f t="shared" si="31"/>
        <v>306.72640000000001</v>
      </c>
      <c r="L312" s="81">
        <f t="shared" si="32"/>
        <v>251.41759999999999</v>
      </c>
      <c r="M312" s="80" t="s">
        <v>1200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1101</v>
      </c>
      <c r="S312" s="83" t="s">
        <v>1179</v>
      </c>
      <c r="T312" s="83"/>
      <c r="U312" s="79" t="s">
        <v>40</v>
      </c>
      <c r="V312" s="79" t="s">
        <v>351</v>
      </c>
      <c r="W312" s="84"/>
      <c r="X312" s="85">
        <v>7.1999999999999995E-2</v>
      </c>
      <c r="Y312" s="86">
        <v>4.0700000000000003E-4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1181</v>
      </c>
      <c r="B313" s="77" t="s">
        <v>1182</v>
      </c>
      <c r="C313" s="129" t="s">
        <v>1183</v>
      </c>
      <c r="D313" s="128"/>
      <c r="E313" s="78"/>
      <c r="F313" s="79" t="s">
        <v>39</v>
      </c>
      <c r="G313" s="80">
        <v>627.65</v>
      </c>
      <c r="H313" s="80">
        <v>514.47</v>
      </c>
      <c r="I313" s="80">
        <f t="shared" si="29"/>
        <v>401.69600000000003</v>
      </c>
      <c r="J313" s="80">
        <f t="shared" si="30"/>
        <v>470.73749999999995</v>
      </c>
      <c r="K313" s="81">
        <f t="shared" si="31"/>
        <v>401.69599999999997</v>
      </c>
      <c r="L313" s="81">
        <f t="shared" si="32"/>
        <v>329.26080000000002</v>
      </c>
      <c r="M313" s="80" t="s">
        <v>1200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1101</v>
      </c>
      <c r="S313" s="83" t="s">
        <v>1179</v>
      </c>
      <c r="T313" s="83"/>
      <c r="U313" s="79" t="s">
        <v>40</v>
      </c>
      <c r="V313" s="79" t="s">
        <v>351</v>
      </c>
      <c r="W313" s="84"/>
      <c r="X313" s="85">
        <v>0.123</v>
      </c>
      <c r="Y313" s="86">
        <v>7.5100000000000004E-4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1184</v>
      </c>
      <c r="B314" s="77" t="s">
        <v>1185</v>
      </c>
      <c r="C314" s="129" t="s">
        <v>1186</v>
      </c>
      <c r="D314" s="128"/>
      <c r="E314" s="78"/>
      <c r="F314" s="79" t="s">
        <v>39</v>
      </c>
      <c r="G314" s="80">
        <v>907.01</v>
      </c>
      <c r="H314" s="80">
        <v>743.45</v>
      </c>
      <c r="I314" s="80">
        <f t="shared" si="29"/>
        <v>580.4864</v>
      </c>
      <c r="J314" s="80">
        <f t="shared" si="30"/>
        <v>680.25749999999994</v>
      </c>
      <c r="K314" s="81">
        <f t="shared" si="31"/>
        <v>580.4864</v>
      </c>
      <c r="L314" s="81">
        <f t="shared" si="32"/>
        <v>475.80800000000005</v>
      </c>
      <c r="M314" s="80" t="s">
        <v>1200</v>
      </c>
      <c r="N314" s="82">
        <v>1</v>
      </c>
      <c r="O314" s="82">
        <v>1</v>
      </c>
      <c r="P314" s="82">
        <v>50</v>
      </c>
      <c r="Q314" s="83" t="s">
        <v>348</v>
      </c>
      <c r="R314" s="83" t="s">
        <v>1101</v>
      </c>
      <c r="S314" s="83" t="s">
        <v>1179</v>
      </c>
      <c r="T314" s="83"/>
      <c r="U314" s="79" t="s">
        <v>40</v>
      </c>
      <c r="V314" s="79" t="s">
        <v>351</v>
      </c>
      <c r="W314" s="84"/>
      <c r="X314" s="85">
        <v>0.16200000000000001</v>
      </c>
      <c r="Y314" s="86">
        <v>9.7499999999999996E-4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1189</v>
      </c>
      <c r="D315" s="128"/>
      <c r="E315" s="78"/>
      <c r="F315" s="79" t="s">
        <v>39</v>
      </c>
      <c r="G315" s="80">
        <v>1200.46</v>
      </c>
      <c r="H315" s="80">
        <v>983.98</v>
      </c>
      <c r="I315" s="80">
        <f t="shared" si="29"/>
        <v>768.2944</v>
      </c>
      <c r="J315" s="80">
        <f t="shared" si="30"/>
        <v>900.34500000000003</v>
      </c>
      <c r="K315" s="81">
        <f t="shared" si="31"/>
        <v>768.2944</v>
      </c>
      <c r="L315" s="81">
        <f t="shared" si="32"/>
        <v>629.74720000000002</v>
      </c>
      <c r="M315" s="80" t="s">
        <v>1200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1101</v>
      </c>
      <c r="S315" s="83" t="s">
        <v>1179</v>
      </c>
      <c r="T315" s="83"/>
      <c r="U315" s="79" t="s">
        <v>40</v>
      </c>
      <c r="V315" s="79" t="s">
        <v>351</v>
      </c>
      <c r="W315" s="84"/>
      <c r="X315" s="85">
        <v>0.13200000000000001</v>
      </c>
      <c r="Y315" s="86">
        <v>8.8400000000000002E-4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1190</v>
      </c>
      <c r="B316" s="77" t="s">
        <v>1191</v>
      </c>
      <c r="C316" s="129" t="s">
        <v>1192</v>
      </c>
      <c r="D316" s="128"/>
      <c r="E316" s="78"/>
      <c r="F316" s="79" t="s">
        <v>39</v>
      </c>
      <c r="G316" s="80">
        <v>1333.84</v>
      </c>
      <c r="H316" s="80">
        <v>1093.31</v>
      </c>
      <c r="I316" s="80">
        <f t="shared" si="29"/>
        <v>853.6576</v>
      </c>
      <c r="J316" s="80">
        <f t="shared" si="30"/>
        <v>1000.3799999999999</v>
      </c>
      <c r="K316" s="81">
        <f t="shared" si="31"/>
        <v>853.6576</v>
      </c>
      <c r="L316" s="81">
        <f t="shared" si="32"/>
        <v>699.71839999999997</v>
      </c>
      <c r="M316" s="80" t="s">
        <v>1200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1101</v>
      </c>
      <c r="S316" s="83" t="s">
        <v>1179</v>
      </c>
      <c r="T316" s="83"/>
      <c r="U316" s="79" t="s">
        <v>40</v>
      </c>
      <c r="V316" s="79" t="s">
        <v>351</v>
      </c>
      <c r="W316" s="84"/>
      <c r="X316" s="85">
        <v>0.13900000000000001</v>
      </c>
      <c r="Y316" s="86">
        <v>8.9999999999999998E-4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666</v>
      </c>
      <c r="D317" s="128"/>
      <c r="E317" s="78"/>
      <c r="F317" s="79" t="s">
        <v>39</v>
      </c>
      <c r="G317" s="80">
        <v>15411.1</v>
      </c>
      <c r="H317" s="80">
        <v>12632.05</v>
      </c>
      <c r="I317" s="80">
        <f t="shared" si="29"/>
        <v>9863.1039999999994</v>
      </c>
      <c r="J317" s="80">
        <f t="shared" si="30"/>
        <v>11558.325000000001</v>
      </c>
      <c r="K317" s="81">
        <f t="shared" si="31"/>
        <v>9863.1040000000012</v>
      </c>
      <c r="L317" s="81">
        <f t="shared" si="32"/>
        <v>8084.5119999999997</v>
      </c>
      <c r="M317" s="80" t="s">
        <v>1200</v>
      </c>
      <c r="N317" s="82">
        <v>5</v>
      </c>
      <c r="O317" s="82">
        <v>1</v>
      </c>
      <c r="P317" s="82">
        <v>5</v>
      </c>
      <c r="Q317" s="83" t="s">
        <v>348</v>
      </c>
      <c r="R317" s="83" t="s">
        <v>594</v>
      </c>
      <c r="S317" s="83" t="s">
        <v>1195</v>
      </c>
      <c r="T317" s="83"/>
      <c r="U317" s="79" t="s">
        <v>658</v>
      </c>
      <c r="V317" s="79" t="s">
        <v>351</v>
      </c>
      <c r="W317" s="84"/>
      <c r="X317" s="85">
        <v>2.4</v>
      </c>
      <c r="Y317" s="86">
        <v>1.4161E-2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1196</v>
      </c>
      <c r="B318" s="77" t="s">
        <v>1197</v>
      </c>
      <c r="C318" s="129" t="s">
        <v>677</v>
      </c>
      <c r="D318" s="128"/>
      <c r="E318" s="78"/>
      <c r="F318" s="79" t="s">
        <v>39</v>
      </c>
      <c r="G318" s="80">
        <v>11545.78</v>
      </c>
      <c r="H318" s="80">
        <v>9463.75</v>
      </c>
      <c r="I318" s="80">
        <f t="shared" si="29"/>
        <v>7389.2992000000004</v>
      </c>
      <c r="J318" s="80">
        <f t="shared" si="30"/>
        <v>8659.3350000000009</v>
      </c>
      <c r="K318" s="81">
        <f t="shared" si="31"/>
        <v>7389.2992000000004</v>
      </c>
      <c r="L318" s="81">
        <f t="shared" si="32"/>
        <v>6056.8</v>
      </c>
      <c r="M318" s="80" t="s">
        <v>1200</v>
      </c>
      <c r="N318" s="82">
        <v>4</v>
      </c>
      <c r="O318" s="82">
        <v>1</v>
      </c>
      <c r="P318" s="82">
        <v>4</v>
      </c>
      <c r="Q318" s="83" t="s">
        <v>348</v>
      </c>
      <c r="R318" s="83" t="s">
        <v>594</v>
      </c>
      <c r="S318" s="83" t="s">
        <v>1195</v>
      </c>
      <c r="T318" s="83"/>
      <c r="U318" s="79" t="s">
        <v>658</v>
      </c>
      <c r="V318" s="79" t="s">
        <v>351</v>
      </c>
      <c r="W318" s="84"/>
      <c r="X318" s="85">
        <v>2.6</v>
      </c>
      <c r="Y318" s="86">
        <v>1.44E-2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1198</v>
      </c>
      <c r="B319" s="77" t="s">
        <v>1199</v>
      </c>
      <c r="C319" s="129" t="s">
        <v>677</v>
      </c>
      <c r="D319" s="128"/>
      <c r="E319" s="78"/>
      <c r="F319" s="79" t="s">
        <v>39</v>
      </c>
      <c r="G319" s="80">
        <v>12942.28</v>
      </c>
      <c r="H319" s="80">
        <v>10608.43</v>
      </c>
      <c r="I319" s="80">
        <f t="shared" si="29"/>
        <v>8283.0591999999997</v>
      </c>
      <c r="J319" s="80">
        <f t="shared" si="30"/>
        <v>9706.7100000000009</v>
      </c>
      <c r="K319" s="81">
        <f t="shared" si="31"/>
        <v>8283.0591999999997</v>
      </c>
      <c r="L319" s="81">
        <f t="shared" si="32"/>
        <v>6789.3951999999999</v>
      </c>
      <c r="M319" s="80" t="s">
        <v>1200</v>
      </c>
      <c r="N319" s="82">
        <v>4</v>
      </c>
      <c r="O319" s="82">
        <v>1</v>
      </c>
      <c r="P319" s="82">
        <v>4</v>
      </c>
      <c r="Q319" s="83" t="s">
        <v>348</v>
      </c>
      <c r="R319" s="83" t="s">
        <v>594</v>
      </c>
      <c r="S319" s="83" t="s">
        <v>1195</v>
      </c>
      <c r="T319" s="83"/>
      <c r="U319" s="79" t="s">
        <v>658</v>
      </c>
      <c r="V319" s="79" t="s">
        <v>351</v>
      </c>
      <c r="W319" s="84"/>
      <c r="X319" s="85">
        <v>2.6</v>
      </c>
      <c r="Y319" s="86">
        <v>1.44E-2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2026-03-21T02:12:20Z</dcterms:modified>
</cp:coreProperties>
</file>