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39AB64B7-2886-4B2D-B09B-38950FC9D44E}" xr6:coauthVersionLast="47" xr6:coauthVersionMax="47" xr10:uidLastSave="{00000000-0000-0000-0000-000000000000}"/>
  <bookViews>
    <workbookView xWindow="90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<sst xmlns="http://schemas.openxmlformats.org/spreadsheetml/2006/main" count="3581" uniqueCount="1196">
  <si>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</si>
  <si>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</si>
  <si>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</si>
  <si>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</si>
  <si>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</si>
  <si>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</si>
  <si>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</si>
  <si>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</si>
  <si>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</si>
  <si>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</si>
  <si>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</si>
  <si>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</si>
  <si>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</si>
  <si>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</si>
  <si>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</si>
  <si>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</si>
  <si>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</si>
  <si>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</si>
  <si>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</si>
  <si>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</si>
  <si>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</si>
  <si>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</si>
  <si>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</si>
  <si>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</si>
  <si>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</si>
  <si>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</si>
  <si>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</si>
  <si>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</si>
  <si>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</si>
  <si>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</si>
  <si>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</si>
  <si>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</si>
  <si>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</si>
  <si>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</si>
  <si>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</si>
  <si>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</si>
  <si>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</si>
  <si>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</si>
  <si>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</si>
  <si>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</si>
  <si>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</si>
  <si>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</si>
  <si>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</si>
  <si>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</si>
  <si>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</si>
  <si>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</si>
  <si>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</si>
  <si>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</si>
  <si>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</si>
  <si>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</si>
  <si>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</si>
  <si>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</si>
  <si>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</si>
  <si>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</si>
  <si>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</si>
  <si>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</si>
  <si>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</si>
  <si>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</si>
  <si>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</si>
  <si>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</si>
  <si>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</si>
  <si>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</si>
  <si>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</si>
  <si>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</si>
  <si>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</si>
  <si>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</si>
  <si>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</si>
  <si>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</si>
  <si>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</si>
  <si>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</si>
  <si>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</si>
  <si>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</si>
  <si>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</si>
  <si>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</si>
  <si>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</si>
  <si>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</si>
  <si>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</si>
  <si>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</si>
  <si>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</si>
  <si>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</si>
  <si>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</si>
  <si>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</si>
  <si>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</si>
  <si>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</si>
  <si>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</si>
  <si>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</si>
  <si>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</si>
  <si>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</si>
  <si>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</si>
  <si>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</si>
  <si>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</si>
  <si>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</si>
  <si>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</si>
  <si>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</si>
  <si>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</si>
  <si>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</si>
  <si>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</si>
  <si>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</si>
  <si>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</si>
  <si>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</si>
  <si>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</si>
  <si>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</si>
  <si>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</si>
  <si>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</si>
  <si>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</si>
  <si>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</si>
  <si>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</si>
  <si>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</si>
  <si>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</si>
  <si>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</si>
  <si>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</si>
  <si>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</si>
  <si>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</si>
  <si>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</si>
  <si>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</si>
  <si>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</si>
  <si>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</si>
  <si>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</si>
  <si>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</si>
  <si>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</si>
  <si>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</si>
  <si>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</si>
  <si>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</si>
  <si>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</si>
  <si>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</si>
  <si>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</si>
  <si>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</si>
  <si>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</si>
  <si>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</si>
  <si>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</si>
  <si>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</si>
  <si>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</si>
  <si>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</si>
  <si>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</si>
  <si>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</si>
  <si>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</si>
  <si>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</si>
  <si>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</si>
  <si>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</si>
  <si>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</si>
  <si>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</si>
  <si>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</si>
  <si>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</si>
  <si>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</si>
  <si>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</si>
  <si>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</si>
  <si>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</si>
  <si>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</si>
  <si>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</si>
  <si>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</si>
  <si>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</si>
  <si>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</si>
  <si>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</si>
  <si>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</si>
  <si>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</si>
  <si>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</si>
  <si>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</si>
  <si>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</si>
  <si>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</si>
  <si>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</si>
  <si>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</si>
  <si>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</si>
  <si>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</si>
  <si>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</si>
  <si>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</si>
  <si>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</si>
  <si>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</si>
  <si>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</si>
  <si>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</si>
  <si>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</si>
  <si>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</si>
  <si>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</si>
  <si>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</si>
  <si>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</si>
  <si>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</si>
  <si>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</si>
  <si>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</si>
  <si>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</si>
  <si>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</si>
  <si>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</si>
  <si>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</si>
  <si>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</si>
  <si>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</si>
  <si>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</si>
  <si>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</si>
  <si>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</si>
  <si>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</si>
  <si>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</si>
  <si>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</si>
  <si>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</si>
  <si>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</si>
  <si>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</si>
  <si>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</si>
  <si>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</si>
  <si>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</si>
  <si>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</si>
  <si>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</si>
  <si>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</si>
  <si>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</si>
  <si>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</si>
  <si>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</si>
  <si>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</si>
  <si>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</si>
  <si>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</si>
  <si>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</si>
  <si>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</si>
  <si>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</si>
  <si>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</si>
  <si>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</si>
  <si>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</si>
  <si>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</si>
  <si>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</si>
  <si>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</si>
  <si>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</si>
  <si>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</si>
  <si>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</si>
  <si>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</si>
  <si>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</si>
  <si>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</si>
  <si>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</si>
  <si>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</si>
  <si>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</si>
  <si>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</si>
  <si>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</si>
  <si>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</si>
  <si>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</si>
  <si>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</si>
  <si>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</si>
  <si>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</si>
  <si>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</si>
  <si>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</si>
  <si>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</si>
  <si>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</si>
  <si>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</si>
  <si>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</si>
  <si>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</si>
  <si>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</si>
  <si>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</si>
  <si>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</si>
  <si>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</si>
  <si>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</si>
  <si>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</si>
  <si>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</si>
  <si>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</si>
  <si>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</si>
  <si>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</si>
  <si>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</si>
  <si>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</si>
  <si>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</si>
  <si>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</si>
  <si>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</si>
  <si>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</si>
  <si>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</si>
  <si>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</si>
  <si>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</si>
  <si>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</si>
  <si>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</si>
  <si>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</si>
  <si>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</si>
  <si>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</si>
  <si>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</si>
  <si>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</si>
  <si>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</si>
  <si>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</si>
  <si>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</si>
  <si>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</si>
  <si>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</si>
  <si>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</si>
  <si>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</si>
  <si>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</si>
  <si>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</si>
  <si>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</si>
  <si>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</si>
  <si>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</si>
  <si>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</si>
  <si>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</si>
  <si>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</si>
  <si>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</si>
  <si>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</si>
  <si>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</si>
  <si>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</si>
  <si>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</si>
  <si>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</si>
  <si>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</si>
  <si>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</si>
  <si>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</si>
  <si>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</si>
  <si>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</si>
  <si>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</si>
  <si>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</si>
  <si>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</si>
  <si>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</si>
  <si>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</si>
  <si>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</si>
  <si>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</si>
  <si>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</si>
  <si>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</si>
  <si>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</si>
  <si>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</si>
  <si>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</si>
  <si>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</si>
  <si>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</si>
  <si>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</si>
  <si>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</si>
  <si>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</si>
  <si>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</si>
  <si>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</si>
  <si>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</si>
  <si>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</si>
  <si>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</si>
  <si>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</si>
  <si>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</si>
  <si>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</si>
  <si>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</si>
  <si>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</si>
  <si>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</si>
  <si>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</si>
  <si>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</si>
  <si>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</si>
  <si>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</si>
  <si>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</si>
  <si>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</si>
  <si>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</si>
  <si>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</si>
  <si>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</si>
  <si>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</si>
  <si>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</si>
  <si>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</si>
  <si>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</si>
  <si>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</si>
  <si>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</si>
  <si>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</si>
  <si>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</si>
  <si>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</si>
  <si>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</si>
  <si>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</si>
  <si>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</si>
  <si>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</si>
  <si>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</si>
  <si>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</si>
  <si>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</si>
  <si>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</si>
  <si>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</si>
  <si>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</si>
  <si>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</si>
  <si>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</si>
  <si>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</si>
  <si>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</si>
  <si>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</si>
  <si>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</si>
  <si>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</si>
  <si>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</si>
  <si>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</si>
  <si>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</si>
  <si>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</si>
  <si>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</si>
  <si>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</si>
  <si>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</si>
  <si>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</si>
  <si>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</si>
  <si>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</si>
  <si>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</si>
  <si>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</si>
  <si>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</si>
  <si>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</si>
  <si>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</si>
  <si>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</si>
  <si>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</si>
  <si>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</si>
  <si>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</si>
  <si>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</si>
  <si>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</si>
  <si>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</si>
  <si>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</si>
  <si>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</si>
  <si>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</si>
  <si>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</si>
  <si>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</si>
  <si>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</si>
  <si>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</si>
  <si>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</si>
  <si>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</si>
  <si>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</si>
  <si>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</si>
  <si>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</si>
  <si>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</si>
  <si>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</si>
  <si>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</si>
  <si>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</si>
  <si>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</si>
  <si>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</si>
  <si>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</si>
  <si>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</si>
  <si>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</si>
  <si>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</si>
  <si>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</si>
  <si>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</si>
  <si>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</si>
  <si>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</si>
  <si>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</si>
  <si>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</si>
  <si>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</si>
  <si>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</si>
  <si>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</si>
  <si>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</si>
  <si>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</si>
  <si>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</si>
  <si>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</si>
  <si>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</si>
  <si>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</si>
  <si>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</si>
  <si>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</si>
  <si>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</si>
  <si>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</si>
  <si>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</si>
  <si>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</si>
  <si>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</si>
  <si>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</si>
  <si>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</si>
  <si>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</si>
  <si>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</si>
  <si>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</si>
  <si>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</si>
  <si>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</si>
  <si>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</si>
  <si>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</si>
  <si>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</si>
  <si>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</si>
  <si>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</si>
  <si>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</si>
  <si>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</si>
  <si>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</si>
  <si>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</si>
  <si>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</si>
  <si>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</si>
  <si>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</si>
  <si>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</si>
  <si>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</si>
  <si>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</si>
  <si>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</si>
  <si>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</si>
  <si>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</si>
  <si>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</si>
  <si>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</si>
  <si>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</si>
  <si>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</si>
  <si>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</si>
  <si>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</si>
  <si>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</si>
  <si>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</si>
  <si>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</si>
  <si>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</si>
  <si>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</si>
  <si>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</si>
  <si>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</si>
  <si>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</si>
  <si>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</si>
  <si>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</si>
  <si>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</si>
  <si>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</si>
  <si>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</si>
  <si>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</si>
  <si>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</si>
  <si>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</si>
  <si>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</si>
  <si>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</si>
  <si>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</si>
  <si>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</si>
  <si>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</si>
  <si>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</si>
  <si>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</si>
  <si>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</si>
  <si>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</si>
  <si>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</si>
  <si>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</si>
  <si>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</si>
  <si>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</si>
  <si>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</si>
  <si>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</si>
  <si>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</si>
  <si>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</si>
  <si>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</si>
  <si>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</si>
  <si>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</si>
  <si>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</si>
  <si>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</si>
  <si>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</si>
  <si>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</si>
  <si>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</si>
  <si>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</si>
  <si>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</si>
  <si>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</si>
  <si>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</si>
  <si>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</si>
  <si>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</si>
  <si>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</si>
  <si>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</si>
  <si>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</si>
  <si>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</si>
  <si>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</si>
  <si>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</si>
  <si>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</si>
  <si>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</si>
  <si>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</si>
  <si>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</si>
  <si>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</si>
  <si>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</si>
  <si>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</si>
  <si>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</si>
  <si>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</si>
  <si>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</si>
  <si>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</si>
  <si>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</si>
  <si>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</si>
  <si>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</si>
  <si>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</si>
  <si>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</si>
  <si>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</si>
  <si>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</si>
  <si>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</si>
  <si>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</si>
  <si>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</si>
  <si>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</si>
  <si>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</si>
  <si>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</si>
  <si>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</si>
  <si>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</si>
  <si>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</si>
  <si>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</si>
  <si>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</si>
  <si>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</si>
  <si>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</si>
  <si>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</si>
  <si>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</si>
  <si>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</si>
  <si>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</si>
  <si>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</si>
  <si>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</si>
  <si>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</si>
  <si>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</si>
  <si>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</si>
  <si>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</si>
  <si>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</si>
  <si>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</si>
  <si>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</si>
  <si>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</si>
  <si>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</si>
  <si>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</si>
  <si>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</si>
  <si>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</si>
  <si>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</si>
  <si>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</si>
  <si>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</si>
  <si>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</si>
  <si>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</si>
  <si>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</si>
  <si>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</si>
  <si>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</si>
  <si>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</si>
  <si>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</si>
  <si>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</si>
  <si>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</si>
  <si>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</si>
  <si>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</si>
  <si>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</si>
  <si>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</si>
  <si>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</si>
  <si>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</si>
  <si>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</si>
  <si>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</si>
  <si>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</si>
  <si>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</si>
  <si>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</si>
  <si>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</si>
  <si>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</si>
  <si>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</si>
  <si>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</si>
  <si>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</si>
  <si>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</si>
  <si>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</si>
  <si>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</si>
  <si>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</si>
  <si>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</si>
  <si>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</si>
  <si>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</si>
  <si>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</si>
  <si>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</si>
  <si>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</si>
  <si>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</si>
  <si>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</si>
  <si>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</si>
  <si>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</si>
  <si>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</si>
  <si>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</si>
  <si>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</si>
  <si>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</si>
  <si>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</si>
  <si>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</si>
  <si>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</si>
  <si>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</si>
  <si>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</si>
  <si>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</si>
  <si>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</si>
  <si>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</si>
  <si>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</si>
  <si>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</si>
  <si>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</si>
  <si>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</si>
  <si>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</si>
  <si>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</si>
  <si>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</si>
  <si>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</si>
  <si>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</si>
  <si>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</si>
  <si>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</si>
  <si>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</si>
  <si>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</si>
  <si>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</si>
  <si>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</si>
  <si>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</si>
  <si>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</si>
  <si>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</si>
  <si>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</si>
  <si>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</si>
  <si>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</si>
  <si>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</si>
  <si>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</si>
  <si>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</si>
  <si>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</si>
  <si>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</si>
  <si>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</si>
  <si>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</si>
  <si>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</si>
  <si>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</si>
  <si>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</si>
  <si>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</si>
  <si>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</si>
  <si>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</si>
  <si>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</si>
  <si>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</si>
  <si>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</si>
  <si>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</si>
  <si>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</si>
  <si>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</si>
  <si>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</si>
  <si>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</si>
  <si>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</si>
  <si>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</si>
  <si>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</si>
  <si>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</si>
  <si>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</si>
  <si>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</si>
  <si>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</si>
  <si>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</si>
  <si>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</si>
  <si>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</si>
  <si>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</si>
  <si>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</si>
  <si>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</si>
  <si>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</si>
  <si>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</si>
  <si>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</si>
  <si>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</si>
  <si>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</si>
  <si>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</si>
  <si>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</si>
  <si>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</si>
  <si>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</si>
  <si>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</si>
  <si>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</si>
  <si>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</si>
  <si>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</si>
  <si>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</si>
  <si>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</si>
  <si>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</si>
  <si>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</si>
  <si>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</si>
  <si>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</si>
  <si>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</si>
  <si>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</si>
  <si>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</si>
  <si>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</si>
  <si>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</si>
  <si>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</si>
  <si>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</si>
  <si>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</si>
  <si>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</si>
  <si>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</si>
  <si>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</si>
  <si>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</si>
  <si>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</si>
  <si>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</si>
  <si>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</si>
  <si>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</si>
  <si>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</si>
  <si>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</si>
  <si>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</si>
  <si>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</si>
  <si>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</si>
  <si>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</si>
  <si>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</si>
  <si>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</si>
  <si>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</si>
  <si>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</si>
  <si>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</si>
  <si>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</si>
  <si>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</si>
  <si>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</si>
  <si>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</si>
  <si>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</si>
  <si>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</si>
  <si>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</si>
  <si>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</si>
  <si>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</si>
  <si>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</si>
  <si>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</si>
  <si>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</si>
  <si>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</si>
  <si>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</si>
  <si>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</si>
  <si>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</si>
  <si>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</si>
  <si>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</si>
  <si>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</si>
  <si>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</si>
  <si>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</si>
  <si>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</si>
  <si>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</si>
  <si>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</si>
  <si>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</si>
  <si>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</si>
  <si>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</si>
  <si>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</si>
  <si>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</si>
  <si>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</si>
  <si>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</si>
  <si>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</si>
  <si>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</si>
  <si>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</si>
  <si>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</si>
  <si>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</si>
  <si>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</si>
  <si>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</si>
  <si>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</si>
  <si>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</si>
  <si>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</si>
  <si>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</si>
  <si>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</si>
  <si>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</si>
  <si>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</si>
  <si>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</si>
  <si>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</si>
  <si>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</si>
  <si>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</si>
  <si>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</si>
  <si>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DLL-1003-6-6500</t>
  </si>
  <si>
    <t>Светильник встраиваемый светодиодный ДВО 1003 6Вт 6500K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</si>
  <si>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</si>
  <si>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</si>
  <si>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</si>
  <si>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</si>
  <si>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</si>
  <si>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</si>
  <si>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</si>
  <si>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</si>
  <si>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</si>
  <si>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</si>
  <si>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</si>
  <si>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</si>
  <si>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</si>
  <si>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</si>
  <si>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</si>
  <si>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</si>
  <si>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</si>
  <si>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</si>
  <si>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</si>
  <si>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</si>
  <si>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</si>
  <si>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</si>
  <si>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</si>
  <si>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</si>
  <si>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</si>
  <si>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</si>
  <si>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</si>
  <si>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</si>
  <si>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</si>
  <si>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</si>
  <si>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</si>
  <si>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</si>
  <si>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</si>
  <si>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</si>
  <si>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</si>
  <si>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</si>
  <si>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</si>
  <si>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</si>
  <si>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</si>
  <si>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</si>
  <si>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</si>
  <si>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</si>
  <si>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</si>
  <si>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</si>
  <si>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</si>
  <si>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</si>
  <si>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</si>
  <si>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</si>
  <si>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</si>
  <si>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</si>
  <si>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</si>
  <si>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</si>
  <si>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</si>
  <si>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</si>
  <si>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</si>
  <si>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</si>
  <si>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</si>
  <si>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</si>
  <si>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</si>
  <si>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</si>
  <si>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</si>
  <si>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</si>
  <si>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</si>
  <si>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</si>
  <si>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</si>
  <si>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</si>
  <si>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</si>
  <si>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</si>
  <si>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</si>
  <si>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</si>
  <si>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</si>
  <si>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</si>
  <si>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</si>
  <si>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</si>
  <si>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</si>
  <si>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</si>
  <si>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</si>
  <si>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</si>
  <si>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</si>
  <si>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</si>
  <si>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</si>
  <si>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</si>
  <si>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</si>
  <si>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</si>
  <si>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</si>
  <si>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</si>
  <si>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</si>
  <si>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</si>
  <si>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</si>
  <si>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</si>
  <si>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</si>
  <si>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</si>
  <si>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</si>
  <si>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</si>
  <si>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</si>
  <si>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</si>
  <si>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</si>
  <si>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</si>
  <si>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</si>
  <si>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</si>
  <si>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</si>
  <si>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</si>
  <si>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</si>
  <si>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</si>
  <si>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</si>
  <si>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</si>
  <si>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</si>
  <si>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</si>
  <si>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</si>
  <si>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</si>
  <si>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</si>
  <si>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</si>
  <si>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</si>
  <si>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</si>
  <si>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</si>
  <si>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</si>
  <si>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</si>
  <si>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</si>
  <si>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</si>
  <si>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</si>
  <si>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</si>
  <si>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</si>
  <si>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</si>
  <si>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</si>
  <si>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</si>
  <si>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</si>
  <si>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</si>
  <si>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</si>
  <si>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</si>
  <si>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</si>
  <si>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</si>
  <si>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</si>
  <si>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</si>
  <si>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</si>
  <si>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</si>
  <si>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</si>
  <si>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</si>
  <si>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</si>
  <si>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</si>
  <si>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</si>
  <si>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</si>
  <si>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</si>
  <si>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</si>
  <si>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</si>
  <si>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</si>
  <si>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</si>
  <si>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</si>
  <si>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</si>
  <si>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</si>
  <si>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</si>
  <si>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</si>
  <si>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</si>
  <si>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</si>
  <si>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</si>
  <si>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</si>
  <si>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</si>
  <si>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</si>
  <si>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</si>
  <si>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</si>
  <si>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</si>
  <si>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</si>
  <si>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</si>
  <si>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</si>
  <si>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</si>
  <si>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</si>
  <si>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</si>
  <si>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</si>
  <si>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</si>
  <si>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</si>
  <si>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</si>
  <si>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</si>
  <si>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</si>
  <si>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</si>
  <si>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</si>
  <si>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</si>
  <si>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dpa-102</t>
  </si>
  <si>
    <t>Светильник аккумуляторный BACKUP-250 LUMA EKF</t>
  </si>
  <si>
    <t>https://cdn.ekfgroup.com/unsafe/fit-in/102x102/center/filters:format(png)/products/4AB60AD10C28B56E34C27C452A1DC96A.jpg</t>
  </si>
  <si>
    <t>dpa-103</t>
  </si>
  <si>
    <t>Светильник аккумуляторный BACKUP-250P постоянного действия LUMA EKF</t>
  </si>
  <si>
    <t>https://cdn.ekfgroup.com/unsafe/fit-in/102x102/center/filters:format(png)/products/429C54E94FBA6BEC00126A3DDE82D6EA.jpg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</si>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</sst>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7EBC54BB45DE3E5DB39E38175A9B473C.jpg" TargetMode="External"/><Relationship Id="rId159" Type="http://schemas.openxmlformats.org/officeDocument/2006/relationships/image" Target="https://cdn.ekfgroup.com/unsafe/fit-in/102x102/center/filters:format(png)/products/E5A6C734D3AAA41517C1B33045B9D696.jpg" TargetMode="External"/><Relationship Id="rId170" Type="http://schemas.openxmlformats.org/officeDocument/2006/relationships/image" Target="https://cdn.ekfgroup.com/unsafe/fit-in/102x102/center/filters:format(png)/products/C30827E8A4F170D3FA5A958E252F3CC5.jpg" TargetMode="External"/><Relationship Id="rId191" Type="http://schemas.openxmlformats.org/officeDocument/2006/relationships/image" Target="https://cdn.ekfgroup.com/unsafe/fit-in/102x102/center/filters:format(png)/products/C87CF964F9916C9F6EA9C601ABCD05F6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75E0663E250152ABA4A736F9965A8E5B.jpg" TargetMode="External"/><Relationship Id="rId149" Type="http://schemas.openxmlformats.org/officeDocument/2006/relationships/image" Target="https://cdn.ekfgroup.com/unsafe/fit-in/102x102/center/filters:format(png)/products/FB989C814371FA2A18A624C9F8069725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E9F0479BEEF7336C044150FB6FF1CA28.jpg" TargetMode="External"/><Relationship Id="rId181" Type="http://schemas.openxmlformats.org/officeDocument/2006/relationships/image" Target="https://cdn.ekfgroup.com/unsafe/fit-in/102x102/center/filters:format(png)/products/3ED804F859B78CBBE5E63931C383C810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BDFAE1601C17415200EE5A2B87B0483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92EB48CE1D3EC1F55172DB38C4B695F1.jpg" TargetMode="External"/><Relationship Id="rId171" Type="http://schemas.openxmlformats.org/officeDocument/2006/relationships/image" Target="https://cdn.ekfgroup.com/unsafe/fit-in/102x102/center/filters:format(png)/products/549A92F18FC874B505BB1E2EBD356F59.jpg" TargetMode="External"/><Relationship Id="rId192" Type="http://schemas.openxmlformats.org/officeDocument/2006/relationships/image" Target="https://cdn.ekfgroup.com/unsafe/fit-in/102x102/center/filters:format(png)/products/757D9918CC0F6D8A0E241BD7FE364ED6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E906FBA20AFCF6B0B20B909E5FE3FD98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7F4B465BCCC593A01A2F7DB23B3A8B9C.jpg" TargetMode="External"/><Relationship Id="rId140" Type="http://schemas.openxmlformats.org/officeDocument/2006/relationships/image" Target="https://cdn.ekfgroup.com/unsafe/fit-in/102x102/center/filters:format(png)/products/158A168204B7B3968A51943D99CC1B5A.jpg" TargetMode="External"/><Relationship Id="rId161" Type="http://schemas.openxmlformats.org/officeDocument/2006/relationships/image" Target="https://cdn.ekfgroup.com/unsafe/fit-in/102x102/center/filters:format(png)/products/AF4D9C525E36D10730C07583B09F6AE8.jpg" TargetMode="External"/><Relationship Id="rId182" Type="http://schemas.openxmlformats.org/officeDocument/2006/relationships/image" Target="https://cdn.ekfgroup.com/unsafe/fit-in/102x102/center/filters:format(png)/products/FBF0A24EDC465024076C9CC55281675B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B0B5A9D07932DC0486EAD66CE71BB638.jpg" TargetMode="External"/><Relationship Id="rId151" Type="http://schemas.openxmlformats.org/officeDocument/2006/relationships/image" Target="https://cdn.ekfgroup.com/unsafe/fit-in/102x102/center/filters:format(png)/products/54A95A6C96064145886409006989756B.jpg" TargetMode="External"/><Relationship Id="rId172" Type="http://schemas.openxmlformats.org/officeDocument/2006/relationships/image" Target="https://cdn.ekfgroup.com/unsafe/fit-in/102x102/center/filters:format(png)/products/37ACB61C5D7A5EF6127AD4374AF8B139.jpg" TargetMode="External"/><Relationship Id="rId193" Type="http://schemas.openxmlformats.org/officeDocument/2006/relationships/image" Target="https://cdn.ekfgroup.com/unsafe/fit-in/102x102/center/filters:format(png)/products/D305D804A8D1494E2328B3B5A3F08AF7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F36A9D8F58C6A1107115585F2BFCAD22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69DA12273C14018CA91B8B9CB65E0177.jpg" TargetMode="External"/><Relationship Id="rId183" Type="http://schemas.openxmlformats.org/officeDocument/2006/relationships/image" Target="https://cdn.ekfgroup.com/unsafe/fit-in/102x102/center/filters:format(png)/products/30FF0527C513DD05DD64988A3828D39B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22E5988B8F473D5231D81663A731E6FD.jpg" TargetMode="External"/><Relationship Id="rId136" Type="http://schemas.openxmlformats.org/officeDocument/2006/relationships/image" Target="https://cdn.ekfgroup.com/unsafe/fit-in/102x102/center/filters:format(png)/products/BA6836C9B3BAF311DBE96198A0E1A5F2.jpg" TargetMode="External"/><Relationship Id="rId157" Type="http://schemas.openxmlformats.org/officeDocument/2006/relationships/image" Target="https://cdn.ekfgroup.com/unsafe/fit-in/102x102/center/filters:format(png)/products/9D7AB7322AF5A369877A2701777D600A.jpg" TargetMode="External"/><Relationship Id="rId178" Type="http://schemas.openxmlformats.org/officeDocument/2006/relationships/image" Target="https://cdn.ekfgroup.com/unsafe/fit-in/102x102/center/filters:format(png)/products/F9EAC7AC645A1F46ED4891B86EAD0504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23397B737F62450D0C68D83752E3252B.jpg" TargetMode="External"/><Relationship Id="rId173" Type="http://schemas.openxmlformats.org/officeDocument/2006/relationships/image" Target="https://cdn.ekfgroup.com/unsafe/fit-in/102x102/center/filters:format(png)/products/D24EA3270771BBDC36E35F487CA1BAC0.jpg" TargetMode="External"/><Relationship Id="rId194" Type="http://schemas.openxmlformats.org/officeDocument/2006/relationships/image" Target="https://cdn.ekfgroup.com/unsafe/fit-in/102x102/center/filters:format(png)/products/243C8977BDDAA481ADC80BD01BE2E03C.jpg" TargetMode="External"/><Relationship Id="rId199" Type="http://schemas.openxmlformats.org/officeDocument/2006/relationships/image" Target="https://cdn.ekfgroup.com/unsafe/fit-in/102x102/center/filters:format(png)/products/7C69F939683BE197B74BD6CB22B6F1DF.pn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4AB60AD10C28B56E34C27C452A1DC96A.jpg" TargetMode="External"/><Relationship Id="rId147" Type="http://schemas.openxmlformats.org/officeDocument/2006/relationships/image" Target="https://cdn.ekfgroup.com/unsafe/fit-in/102x102/center/filters:format(png)/products/0EF72C94446EB558AB8BFD767B0DCC5E.jpg" TargetMode="External"/><Relationship Id="rId168" Type="http://schemas.openxmlformats.org/officeDocument/2006/relationships/image" Target="https://cdn.ekfgroup.com/unsafe/fit-in/102x102/center/filters:format(png)/products/54C6BD2A85348CA4F0FF06AE62634416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B5B0705B5C2DBB5962DA3CB7B72E970B.jpg" TargetMode="External"/><Relationship Id="rId163" Type="http://schemas.openxmlformats.org/officeDocument/2006/relationships/image" Target="https://cdn.ekfgroup.com/unsafe/fit-in/102x102/center/filters:format(png)/products/A2AE08B3AA5F0068C1889E7D58B977F0.jpg" TargetMode="External"/><Relationship Id="rId184" Type="http://schemas.openxmlformats.org/officeDocument/2006/relationships/image" Target="https://cdn.ekfgroup.com/unsafe/fit-in/102x102/center/filters:format(png)/products/E7ED10BAAEFF8FF91536E054E4969982.jpg" TargetMode="External"/><Relationship Id="rId189" Type="http://schemas.openxmlformats.org/officeDocument/2006/relationships/image" Target="https://cdn.ekfgroup.com/unsafe/fit-in/102x102/center/filters:format(png)/products/294CB177BBE5387542F9F41A7371EED7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848A3F25A2D9B7561A533B30AA40E1A.jpg" TargetMode="External"/><Relationship Id="rId158" Type="http://schemas.openxmlformats.org/officeDocument/2006/relationships/image" Target="https://cdn.ekfgroup.com/unsafe/fit-in/102x102/center/filters:format(png)/products/349210C849A0C4A27944EED887FB5370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69DECB087C8C6AB0E6897D5184379ED8.png" TargetMode="External"/><Relationship Id="rId153" Type="http://schemas.openxmlformats.org/officeDocument/2006/relationships/image" Target="https://cdn.ekfgroup.com/unsafe/fit-in/102x102/center/filters:format(png)/products/3DA6BE42EBBAA708C97C1C70ACEB12FC.jpg" TargetMode="External"/><Relationship Id="rId174" Type="http://schemas.openxmlformats.org/officeDocument/2006/relationships/image" Target="https://cdn.ekfgroup.com/unsafe/fit-in/102x102/center/filters:format(png)/products/F335BBDF65655CECB7D2ED79578DC99C.jpg" TargetMode="External"/><Relationship Id="rId179" Type="http://schemas.openxmlformats.org/officeDocument/2006/relationships/image" Target="https://cdn.ekfgroup.com/unsafe/fit-in/102x102/center/filters:format(png)/products/85B1FF5C1478E109C262390B945542FD.jpg" TargetMode="External"/><Relationship Id="rId195" Type="http://schemas.openxmlformats.org/officeDocument/2006/relationships/image" Target="https://cdn.ekfgroup.com/unsafe/fit-in/102x102/center/filters:format(png)/products/AFC50A5A557FBFE481F6886F50D1B270.jpg" TargetMode="External"/><Relationship Id="rId190" Type="http://schemas.openxmlformats.org/officeDocument/2006/relationships/image" Target="https://cdn.ekfgroup.com/unsafe/fit-in/102x102/center/filters:format(png)/products/4F9EB246EB025C8A63EEBDCDCDC65483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429C54E94FBA6BEC00126A3DDE82D6EA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66A4EC5AB4CB2E7BC3A510F65E0A50EE.jpg" TargetMode="External"/><Relationship Id="rId148" Type="http://schemas.openxmlformats.org/officeDocument/2006/relationships/image" Target="https://cdn.ekfgroup.com/unsafe/fit-in/102x102/center/filters:format(png)/products/2D0AC3AC4A3021CB22B03EE1F3049636.jpg" TargetMode="External"/><Relationship Id="rId164" Type="http://schemas.openxmlformats.org/officeDocument/2006/relationships/image" Target="https://cdn.ekfgroup.com/unsafe/fit-in/102x102/center/filters:format(png)/products/C6159ED79A7E114F25E300FF587B0E36.jpg" TargetMode="External"/><Relationship Id="rId169" Type="http://schemas.openxmlformats.org/officeDocument/2006/relationships/image" Target="https://cdn.ekfgroup.com/unsafe/fit-in/102x102/center/filters:format(png)/products/D41666C826D46113D8D5E41444850584.jpg" TargetMode="External"/><Relationship Id="rId185" Type="http://schemas.openxmlformats.org/officeDocument/2006/relationships/image" Target="https://cdn.ekfgroup.com/unsafe/fit-in/102x102/center/filters:format(png)/products/1A7441097A7CB53385A1228564131CB5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9DDF5637A83408F70312E31868E10657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C85F2225FD4F60B0110B8DA03D39D3FF.jpg" TargetMode="External"/><Relationship Id="rId154" Type="http://schemas.openxmlformats.org/officeDocument/2006/relationships/image" Target="https://cdn.ekfgroup.com/unsafe/fit-in/102x102/center/filters:format(png)/products/D2BCB6750921B299B34C559EF3D41978.jpg" TargetMode="External"/><Relationship Id="rId175" Type="http://schemas.openxmlformats.org/officeDocument/2006/relationships/image" Target="https://cdn.ekfgroup.com/unsafe/fit-in/102x102/center/filters:format(png)/products/AB00481C371D6E45A843102AE7BBAE4C.jpg" TargetMode="External"/><Relationship Id="rId196" Type="http://schemas.openxmlformats.org/officeDocument/2006/relationships/image" Target="https://cdn.ekfgroup.com/unsafe/fit-in/102x102/center/filters:format(png)/products/5008C9ED432197D0B465D8ADDE712A20.jpg" TargetMode="External"/><Relationship Id="rId200" Type="http://schemas.openxmlformats.org/officeDocument/2006/relationships/image" Target="https://cdn.ekfgroup.com/unsafe/fit-in/102x102/center/filters:format(png)/products/C93EEC3CE42C30EF279D36FEB9394276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213E6DAAEED500D8993D36D22598ED87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840990E7B955F7D67B788B05FC5B627E.jpg" TargetMode="External"/><Relationship Id="rId186" Type="http://schemas.openxmlformats.org/officeDocument/2006/relationships/image" Target="https://cdn.ekfgroup.com/unsafe/fit-in/102x102/center/filters:format(png)/products/07DEB2A8399BDF3CEB186A73F6D0A4F5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8EF6A33E3361BDD96AB997B6D7047C9F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3945D507D08775558353732E0F9F72DF.jpg" TargetMode="External"/><Relationship Id="rId176" Type="http://schemas.openxmlformats.org/officeDocument/2006/relationships/image" Target="https://cdn.ekfgroup.com/unsafe/fit-in/102x102/center/filters:format(png)/products/B93B52AB933BA17429AAAFF6905EE356.jpg" TargetMode="External"/><Relationship Id="rId197" Type="http://schemas.openxmlformats.org/officeDocument/2006/relationships/image" Target="https://cdn.ekfgroup.com/unsafe/fit-in/102x102/center/filters:format(png)/products/90062A83E0BD603FE269D4E41DF1F668.jpg" TargetMode="External"/><Relationship Id="rId201" Type="http://schemas.openxmlformats.org/officeDocument/2006/relationships/image" Target="https://cdn.ekfgroup.com/unsafe/fit-in/102x102/center/filters:format(png)/products/912628BF897100316D1248EE8261E1D4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9A5CFEB578557DFC4BF596F4E1F5FDCD.jpg" TargetMode="External"/><Relationship Id="rId166" Type="http://schemas.openxmlformats.org/officeDocument/2006/relationships/image" Target="https://cdn.ekfgroup.com/unsafe/fit-in/102x102/center/filters:format(png)/products/E0D5AB9A1A139D4D7AF15A63A97440EA.jpg" TargetMode="External"/><Relationship Id="rId187" Type="http://schemas.openxmlformats.org/officeDocument/2006/relationships/image" Target="https://cdn.ekfgroup.com/unsafe/fit-in/102x102/center/filters:format(png)/products/5033A252BDFF06B4C06468E7CD41DC0C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6F38170F9118ACD59B1081065A26F752.jpg" TargetMode="External"/><Relationship Id="rId156" Type="http://schemas.openxmlformats.org/officeDocument/2006/relationships/image" Target="https://cdn.ekfgroup.com/unsafe/fit-in/102x102/center/filters:format(png)/products/72F83C76052DA6CA1E2FA41F34C6281A.jpg" TargetMode="External"/><Relationship Id="rId177" Type="http://schemas.openxmlformats.org/officeDocument/2006/relationships/image" Target="https://cdn.ekfgroup.com/unsafe/fit-in/102x102/center/filters:format(png)/products/863306769317B73EEB06F8E6A83B3F3A.jpg" TargetMode="External"/><Relationship Id="rId198" Type="http://schemas.openxmlformats.org/officeDocument/2006/relationships/image" Target="https://cdn.ekfgroup.com/unsafe/fit-in/102x102/center/filters:format(png)/products/2FBF9D8175CB517AE8430EDDB4377948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9D598FAB643037DBD89B77CE2803DAFB.jpg" TargetMode="External"/><Relationship Id="rId167" Type="http://schemas.openxmlformats.org/officeDocument/2006/relationships/image" Target="https://cdn.ekfgroup.com/unsafe/fit-in/102x102/center/filters:format(png)/products/D4E3D1F0B77C0161A4C7A75F53AB6CE5.jpg" TargetMode="External"/><Relationship Id="rId188" Type="http://schemas.openxmlformats.org/officeDocument/2006/relationships/image" Target="https://cdn.ekfgroup.com/unsafe/fit-in/102x102/center/filters:format(png)/products/BAC0A4E3DAD84FB0EC4E95782434E1FB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09B0AF3-864C-43AB-85A6-1F036E3869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B3FA71B-A818-4F21-875B-650C2C883D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7D2B14D-7BEB-4194-820E-AFEAB4A513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1BA243F-9509-4AD6-8368-28CA89AF3B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F76BA3B9-4341-4A23-94BC-A312193AE6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C24D15DF-C599-490F-B370-D530B57987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408F67BF-4363-4D17-9D03-97F32566D8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87FCBC42-A2CF-439A-B9CE-16F2DC6B1D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CB8B3322-8399-46E8-8A55-3DAFC70CB8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C8711B26-0DC6-4DA6-99FD-774E802D08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1BD64B7D-6E4F-4BF2-9F69-30F9762708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94A28AF5-409B-494F-B1CC-AFED29DE62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BE8802DF-A81B-4F24-9148-A7F018DA1D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ED360DE2-9A36-4D81-81FA-2B2DA5CD5F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82E5BE49-F2C3-4066-9B01-BAEF44FF6F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49503289-F9BE-44E2-9811-DCB45595E3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A531B3CC-EAA5-428B-8154-3296057EE0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96792600-DC5A-4ED2-B2C7-038195D475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5E1ED0A9-57E6-46B1-9C7C-7833796985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34DD46-944E-4E29-8BB3-1DD34C1837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B7556A43-880F-4B09-AAE4-0848FD8BB4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C3B33E4-DC80-4B95-BF2A-F39EB04ABE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66D8ABD-44F3-4F4C-9E25-B330FEE668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75454356-C1A3-4F60-B0B6-C172E3D31E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40763633-91E0-4070-BF30-6B1AC5B40A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EBDCB9DA-4AA3-4769-9BAA-B60E8CED97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2043F9C6-8385-477E-A269-38F04E150A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1B399127-966A-4B1F-80E0-195A007D65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77D80FD2-0FB0-45BF-BD10-95F628EC6F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92E6F913-583B-4DA3-B0F6-253945078C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459738CC-63B1-4F88-9B82-51D528B323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3D83C0ED-0A19-4096-9ACE-06BD6BE4D7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5DA6230C-4A42-4924-BC69-FD2243DEF9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11FD815A-5629-44D4-976D-2DF2157CBE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DD3130AA-993E-40C4-AA99-8E9A423AF8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9A363167-EC52-4A2E-BE55-328A0734AC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7F5FCE72-6F4A-4B04-82DD-4588A6B39F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C27B2462-4BD4-4E18-A54D-E9EF6A1461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4E0FA98-1EA9-43CC-898D-6B61E0A02A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D2B840BD-9B7B-41AD-89C6-3AEDE2DE29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054780A7-3076-4E45-A32C-C562F6FC81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B58A4207-9C18-4DBC-8CC7-A898081B21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48140324-0B7D-4C35-8909-098FF5F38F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DF7F55D8-323E-4814-9EA3-81B259AFEB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2B45AB2B-1C48-4750-916C-52EEA3984F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CFEA3601-6ED9-41A2-8473-4BD088FC00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748742D4-238D-4B0D-BF24-A9B82AC86A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6FD1421A-483D-4833-B44B-F8A411BFE1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0B413A1F-FC7E-4898-84E7-6CAA562921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8E106E81-1E38-4FB6-96AE-4F5AC06244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75641D8-FC6B-4ADA-9E44-327A9DB422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010C2891-59B1-4D36-A43D-8728519163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C57AE6C8-E431-4A74-B569-88F7E1906E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C1D4B57D-174D-4C8C-AA42-3923EB426E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B1C1E072-804F-4244-9C37-AED0C2B07F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8F854F43-0D13-4E1D-A44C-2450203F0A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9A72B547-F335-4621-BE6B-85CF36BB67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B00D70DD-EDF5-43B9-BD89-6CC3F46880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C10FD02B-CAED-4CA3-BB2F-D6E610DF9A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B9A62844-AEC4-43A5-953A-04BF10DE00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DAE0E2F4-D436-4CCE-8015-3C46C907DF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F0A53D2D-4C96-468E-9F13-3DB5C30C78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9E3C3DDE-320D-4F25-88FB-7C0F3076A8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E70C4446-FD1E-49FD-82EB-C815B7F241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8E6A4BBB-F94A-4F04-818C-A56F3458E0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B729DA0A-870C-4CCE-B807-6ABB2BABED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B3C1B9B5-F09A-46EC-A5E2-A20DE79648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01162EF9-4A55-4D0E-BED7-D4283B495A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CA90D7B5-B8D4-4657-A068-A8BFF887D1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B1311ED3-20EE-4A85-8385-AAC66E415A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6E57538C-4ECE-4195-86DE-8689001978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91EB1A02-E436-464C-A898-367C4E392A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E53490E9-65AF-4782-B20D-7A00016D98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143AA14A-B8D7-4A75-8BEB-140C1D1A2A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B2413CDD-F027-4099-9D36-5EE588412A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6980C573-4993-4046-8033-01704E70EF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5659751A-2FBE-41BB-8DA8-17CE70A2C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4B91532D-5BBE-4EEE-8669-7586F1B318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E47CC66B-B12C-431F-8FD8-3B64DCCB05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F473311D-3E6F-4A00-BFAF-0C74DEFFC4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F0BD5EF3-D16D-49DB-90B8-766B353A9B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57A50382-BA6B-4CF8-99AA-7AEAEC0477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E85108C1-C46D-4C37-AE3D-B6B747897E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C30B5F86-40AA-46E1-8924-F2117AC166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97B76F46-53E9-4BB3-B88F-13E8BAB593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E0A7E3CC-201E-403F-B393-B5290407BE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EACD50ED-72E5-4FA0-9C0F-8F54AC6DDC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1B4855BC-719E-4271-A924-A83B7B1C5A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FBE85B31-07E8-4653-8F83-2D6C7B1275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D75F1E6B-9F3E-4B24-985D-626C67CA9A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314B99E2-B5E4-4CC1-B4DE-76A75454B9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7E7A0491-7E32-41C4-9272-9C7CA8CDA9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C20C3EBC-C83F-4FDF-9D19-7CF1F2D051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0D825AC2-9EFD-4054-8E50-67D47F6CAA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28A9B728-E405-4E34-A85F-8988629308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775AA1EF-3A14-4F87-BC90-E46B561222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6BFA0F40-F4C6-4594-861D-F9BF92FCA0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C9D45BEB-605B-4C6D-B640-1BF046FB2E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3EDDD393-29D3-4B64-878D-DE143E3640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9DAD1980-2B27-45CF-8316-6A0D569715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32E0094A-B863-422D-BF4F-6B9F9CBE8A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59F302FF-A1F1-42F7-89BF-892778B547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138B30EF-5383-4FD5-8D4A-5615819197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795660D1-1E8D-452C-85C4-EA7C354C54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90AE825E-9780-4726-A5E8-4CEC674431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105C5E03-E91E-4995-A2E9-FE45444A10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15443577-2F2E-430A-9291-1894B1EBD1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ABBCD78C-321E-49E1-9315-DCA374C1BE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015AFC08-517E-4C9D-B655-93C3A53D3E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00E5E112-290C-4B9D-8825-9B3B903379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B7B80962-ECB7-41C1-B590-15EE293595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B78C64F3-B8F4-44A8-85A3-FFC00A1C66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50357F49-E42A-4C0B-ACC6-F461B1CE4E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9FBB6A35-97BF-4382-8AEE-0C387C249D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98C062AE-4A12-4AF6-BCFA-09430C2BD6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D503820B-BE95-4FC1-929A-3BE9ECDBAB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FEA0890D-907E-496C-A63E-02ED3D2F8C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5A6A8186-9980-4337-925C-2DCC62628D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9506EA00-F2B1-4E4F-95D5-C770652017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655B9A66-30C6-4207-B936-DA2C7C110E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9D37FCB8-F1AE-4E41-A7F7-3FA4413752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394E443F-88CF-40A3-85D7-92ABE075FD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657DAED9-7C8D-45E1-A513-16F1E51F50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89F0E89A-F6CA-4FD6-A03D-26778B7265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FE9EBD71-F92F-458B-90F2-6545134DF9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4E330CEA-4F90-44EF-B6BF-0B773DD115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547AD958-C725-4AC5-87F0-1A8196EA4F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2822CBA2-639C-456D-9257-9E8A4B0C48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6D56C126-7389-4EB0-8A8C-8D1EC7755E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E73C3895-01BF-48A2-91E3-1AF0D0CFAF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0A05BA48-B7E1-439F-8D52-422BB0E14C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5420AEF5-6E54-4E05-B896-50FD24FAF8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F1534165-A025-4389-B09C-9DD62AE2F1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9562D94C-7127-478E-86C4-4011BAD62F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E917EB90-EBF6-4546-B2D2-E63D37C95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31C1F8DA-79B5-4AF8-83C3-2C5BF41FAA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36135B2F-97E8-4778-9C8E-7B42ADFAD0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ACDA345A-1016-484A-A2BA-B1AA25DA44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C5105821-1543-4750-8D98-FE05229A15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ADD9047E-7F71-4F1B-8B4A-4A2F96ACD1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93738A40-41DF-4AB5-AE0C-961F9F2CAB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0F652AC2-04C7-419E-8223-69DAFCF2BE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F4B963DA-AD4B-44CC-8681-3D274DE72F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BA989BC6-CA57-4DF3-8953-2904034702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24EA1135-DA7C-4C8D-BC2E-92D34041B7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FD74F072-1516-453F-BC2D-2B4285691D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4180653E-1FEA-4783-8866-5DBEA70752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593CE3DB-7126-4CFE-AF51-7164DE1FA2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43CE173F-F155-4C85-A88D-A9178D4C78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2CB60638-4B6B-41FF-84D3-FA99AEE8C6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04586D98-1086-41EB-83F2-395C83AAEB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C2710D92-E225-4BE9-993C-9C6119074A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EC0EE0E0-5968-404D-9DB6-8D159586BF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A797D588-2870-48C3-BC18-1079A03740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A9778692-FE03-4C1E-8654-B451C90DA4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D86A8E94-E7D1-402B-A9B7-ABB9A976C7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73BE4906-93FE-4390-A729-B01A24DF71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5D1468B3-0A00-48A5-9C71-164B81C6C9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76A14AC7-8B40-4A47-BE5A-D9AC1FE0FE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1AD0A07D-B404-4DBD-B062-1166CBAFDA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997D6BE7-6D30-40FB-8699-F35B0FB931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BD450ED0-DC3D-4287-952F-B46F8B81FE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09CDB4A4-FD00-4B07-8396-231E2666AF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CECB67A1-416B-4B45-B8FA-F8A0CD4C56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E912F1AD-4742-4E02-A025-CBD45EE6B6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1E1366CC-7EB1-4EA1-8B4C-CD114E3A5B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DCCE56AF-58FC-47D9-8A36-BF7C0AF332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8A41BC96-918A-40E0-BAAC-9B2B2104F9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2892D7E2-02FA-4F12-AB65-28AC78EAE3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69200658-F93F-4F9D-B3C3-03BB6F14D8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62E4F520-5750-46F9-BC53-E5CF514C5A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99919EFC-0E2E-401A-A7F5-8C9039AEEA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43674A27-D4D8-413F-9233-57A0BDE2AA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3211E5D9-C49E-424A-A506-C8097F3118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420B2A97-1A74-4FB7-8267-AC23C3559A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408661E8-226C-4A39-A2F8-C6F39A13DD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60865004-235A-4EA5-B749-BA4C97625A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D63285D7-AE8B-417F-A952-9E3897E1C4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0E0756D2-2DD7-4F17-A380-A60A226918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4AA9567D-E40E-4E3B-9E2E-1D3B8F75F1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98367AF2-5026-4040-865E-7E04402E57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2A680CBE-30F5-4910-B67F-69A197BCA1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78CD7ADA-1934-4DB0-B3A6-84589C6961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C7CEA35C-A5DA-4EF4-B8F2-04F8CED753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0A45FB68-1482-426F-B4AF-F00DB2BB25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BE423A8A-4E28-492E-BEF6-3BE179E041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0FACBEE4-70FE-419A-AF10-4817959DD3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0528DFCC-B92F-4651-969C-ABB0E35EED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F52D3927-3F36-4647-912D-8FBAB6E29F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4B25178C-3C74-411E-B58C-95B9C83A45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04317BAF-24B9-46B3-8A53-51A16C3937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B0AA5E28-9016-4070-A37E-C35B105560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F8DCB79A-0297-41D5-BAF6-984EAFC530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E684A1BD-94C6-4A3E-83C2-7852678AAC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031021F2-0B93-4B33-9EAC-CDC5A6C1FF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50B1EE78-62E8-4C43-9FFA-8C7F093666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15A7AB22-2160-499E-AE31-798F2E540C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BBEC831C-93D0-43FC-A115-1F753E1392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DE2690C3-41C3-40ED-A56D-3A08449D1B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2D0A75AE-3C7E-490B-BAB8-76BE33526F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43B30C87-41BF-4174-83A5-21A6DF5097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D56ADBA2-91BF-4E56-BB16-3CFF7CB25E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028649CA-1BE9-4F86-AEB6-B474F3AE86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13F348B9-839F-413B-ACB9-D950EBD5BF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A4C4CEB3-C338-498F-85FA-4F8B98B372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8FAC971C-86B1-426C-86CD-E5506800EB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25069063-AA6E-4CB5-918E-603FBDACFF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31C6D0CF-A153-4E99-9A09-638B946C2C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2E585B38-5090-4D18-BE95-A4EF983CEC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041D9D84-06E9-42B1-B9F6-256E7CD5B2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9F1E1947-97EA-4031-B4B7-D1466E362F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064441C9-05C1-4CFF-96B1-6D76BCB356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15DD1464-C28D-4CD2-9DB1-93D733CD21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A927E28C-5D8F-4B7E-95FB-4FB820413C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77555E7F-9C14-4A7D-9112-932E874033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C5C96519-9195-4E33-85FF-09CF6D9DAD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D28D8154-9F97-405E-994C-37C176BC4A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1409AF96-F4CE-482F-826E-53D8F182B6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92DC906C-5C4C-4A2B-ACDB-F83FB654D7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9339FF90-FD89-407D-BBE1-90145E7AE4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E0343A10-6F64-4C67-AEAF-2DB4BFB775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045E73A6-0305-48F4-A847-CC56D5B7DF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2A1C2F02-AF1D-4E23-ABFF-6F3E03FA40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E50B0E7A-5D59-426E-96C2-D6ABC5F948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48A7A578-6DA2-4C58-973B-B2B1CEDC0B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390A2E81-89C4-4A0A-9344-D943EAAC61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69D196A9-A3F9-41E1-A18C-30AF0DFFD0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D3447273-D387-4613-9775-00577AED2B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FB78DC3A-C091-4B64-BA85-ECF7176A82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28DFC665-D8A8-476D-9781-65DC36FD1A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B207E17B-3C53-4563-976C-8E9EC77750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67142300-1611-44FE-9B22-B45FE5DDE5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0B2357AF-428C-4E6D-B271-94EE073815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81FA468E-A74E-4FA0-8A61-CCBC15CDF6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49E79F66-F77F-43EB-9736-050D06D11E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D010CBF2-41EF-4CF0-BC65-4D6C3E4A93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B7F37E42-0E24-42B0-8CC4-74A2B567E0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51EEE6D5-D4C6-4CF8-A1B2-62BAA7191A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D5A3790F-DC21-4784-95E2-40BB170D4A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CA117F0B-B726-432F-B642-D463E85E93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E3B9457F-343E-46B3-AAAA-3138157D29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CB3FC539-67AA-427B-9887-F62E84C3D6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758EFADD-0A7F-4048-ABF9-B43780514F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D46BCCE0-16F8-4F27-9DEC-EA2D7E98EB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E62E3634-1039-4D98-B918-46F3531217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2A009086-8236-402D-9899-B3C724FAD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6D7136AD-602E-4469-ACA9-2C8EB9E5A5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EE1AB71F-3345-41E3-BDA6-C76D417143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69F1B305-3EF3-4801-94A1-78F68B4FD6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0AE432DE-39B7-4BC3-99B8-774D8C6854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0B3A1599-894D-480F-AA1F-82B17383D9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C1495EC4-7062-4993-ADFC-FA1023B76D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AA4870DF-355E-42E2-8C29-D286670A23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9E29CAA1-BA9C-48DD-9748-E9C2A1BDD5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0972E09E-F567-43F9-B898-38F8471D4B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50EBB9D1-F450-4100-8F4F-E4D0C33074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83C67D04-796B-4181-BBA1-9F051B1E1D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ED8632AA-CD13-4C6E-84C7-FC86D0F0C5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3E114F2F-B167-4E2D-AD14-B3EC047874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00CC0138-AD0B-45E7-8A59-8BB94A135D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6E1E37FE-7625-4AD9-9DB1-971EA84519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EF3230ED-2C8F-4495-9E00-8B526465D8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47914CF5-1F1D-4CEF-9889-2A01A9D3E8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833F32F5-20FF-42A5-9F82-DAE723CAA5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E4835617-27E8-4E69-8BBD-A001750CB3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ACE0C348-7672-4131-9140-E4D0C68C45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D01102FB-512D-438E-B943-F89B4AA444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686575CF-9B89-4582-B834-E6E4B8ECBD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5C188079-DC35-4472-972C-4446ECFC62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10419676-3211-4638-AAF5-7B2F705B6F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BDFCD7E2-BBF1-4927-93DD-1FF5DDC84E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D484695E-9742-407B-BF1D-8099E3A068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8D3D16A4-3FD6-4D12-93F1-7D748B2005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8E157FF2-54A4-4025-BDC1-EDB0E0871A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992E296F-5AB5-4FD3-8183-79F6B0946F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23EE6CF1-A997-4BEA-9E35-1FDAD48DD6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FA098946-54D1-45AE-8D4B-7A49D0E845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53203B55-5FA5-4626-A640-EEDC0C2D06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F18592B1-DAE0-4E75-AD9E-4C9C80EE14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6BF19C84-6D38-4180-A6C2-78F7EF3DD7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691FADC4-5E76-41DC-A8D3-06161EE858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2EC4D52C-FC86-41EC-B402-72A0A47DAF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DA89308E-CD50-4E79-9543-7D62522B95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C8EE4AF6-891A-413A-B82E-4CBE1E6506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EAD2C2C8-4D1D-4D5F-A79B-D7C48C026A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995CA098-765A-4952-B575-868AE7F357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B38D9EB5-DA01-4D29-B3A3-EFBEB4966C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CF619657-442E-4699-A77C-E38AE80B5B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F3ACDF6D-8180-4FE9-B711-1C591AFB17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D308EA56-4A21-4EA6-AE7F-818E92A1BD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16904504-C8DD-4E5B-8FD3-F2D51E87AE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73A0CEF1-FCCD-4CE1-B87E-D8B3AB3104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01A64203-530C-4C96-A57A-19F2182D22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CA780D75-9A12-4016-9624-965ABA3776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284ABD56-B9F2-4053-B896-A540672A3F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F170E498-607B-4EDB-9669-5F68EF1D29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A67110F4-E219-4600-B6B6-186A8012BD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142E67EE-77C9-4B6A-825C-838FDB2DAD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865EFE07-6805-42C6-848E-F4F814F1D9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6C6363F7-4239-4A70-A3F4-2DDA8F1443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79319F87-E98C-48A8-9142-5CF7EC7319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461605B7-998F-45BF-B024-7F841A881A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7D903F05-3AD2-4DB6-9834-C23F1702C6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560C1B73-C143-47F4-8BEA-042481E526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3A00A63B-0276-4C9F-B326-596E9FFECA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7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46087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SUM(Z13:Z327)</f>
        <v>0</v>
      </c>
      <c r="AA10" s="73">
        <f t="shared" ref="AA10:AB10" si="0">SUM(AA13:AA327)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1195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1195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1195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1195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1195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1195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1195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1195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1195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1195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1195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1195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1195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1195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1195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1195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1195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1195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1195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1195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1195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1195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1195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1195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1195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1195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1195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1195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1195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1195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1195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1195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1195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1195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1195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1195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1195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1195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1195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1195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1195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1195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1195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1195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1195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1195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1195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1195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1195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1195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1195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1195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1195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1195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1195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1195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1195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1195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1195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1195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1195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1195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1195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1195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1195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1195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1195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1195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1195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1195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1195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1195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1195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1195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1195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1195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1195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1195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1195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1195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1195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1195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1195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1195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1195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1195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1195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1195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1195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1195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1195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1195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1195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1195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1195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1195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1195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1195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1195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1195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1195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1195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1195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1195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1195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1195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1195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1195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1195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1195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1195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1195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1195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1195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1195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1195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1195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1195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1195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1195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1195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1195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1195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1195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1195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1195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1195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1195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1195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1195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1195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1195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7822.63</v>
      </c>
      <c r="H145" s="80">
        <v>6411.99</v>
      </c>
      <c r="I145" s="80">
        <f t="shared" si="15"/>
        <v>5006.4832000000006</v>
      </c>
      <c r="J145" s="80">
        <f t="shared" si="16"/>
        <v>5866.9724999999999</v>
      </c>
      <c r="K145" s="81">
        <f t="shared" si="17"/>
        <v>5006.4832000000006</v>
      </c>
      <c r="L145" s="81">
        <f t="shared" si="18"/>
        <v>4103.6736000000001</v>
      </c>
      <c r="M145" s="80" t="s">
        <v>1195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1195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1195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1195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1195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1195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1195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1195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1195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1195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1195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1195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1195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1195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1195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1195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250.45</v>
      </c>
      <c r="H161" s="80">
        <v>205.29</v>
      </c>
      <c r="I161" s="80">
        <f t="shared" si="15"/>
        <v>160.28800000000001</v>
      </c>
      <c r="J161" s="80">
        <f t="shared" si="16"/>
        <v>187.83749999999998</v>
      </c>
      <c r="K161" s="81">
        <f t="shared" si="17"/>
        <v>160.28799999999998</v>
      </c>
      <c r="L161" s="81">
        <f t="shared" si="18"/>
        <v>131.38560000000001</v>
      </c>
      <c r="M161" s="80" t="s">
        <v>1195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606</v>
      </c>
      <c r="V161" s="79" t="s">
        <v>351</v>
      </c>
      <c r="W161" s="84"/>
      <c r="X161" s="85">
        <v>0.105</v>
      </c>
      <c r="Y161" s="86">
        <v>3.4499999999999998E-4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364.42</v>
      </c>
      <c r="H162" s="80">
        <v>298.7</v>
      </c>
      <c r="I162" s="80">
        <f t="shared" si="15"/>
        <v>233.22880000000001</v>
      </c>
      <c r="J162" s="80">
        <f t="shared" si="16"/>
        <v>273.315</v>
      </c>
      <c r="K162" s="81">
        <f t="shared" si="17"/>
        <v>233.22880000000001</v>
      </c>
      <c r="L162" s="81">
        <f t="shared" si="18"/>
        <v>191.16800000000001</v>
      </c>
      <c r="M162" s="80" t="s">
        <v>1195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0.13400000000000001</v>
      </c>
      <c r="Y162" s="86">
        <v>3.8200000000000002E-4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759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1195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0.122</v>
      </c>
      <c r="Y163" s="86">
        <v>4.0700000000000003E-4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759</v>
      </c>
      <c r="D164" s="128"/>
      <c r="E164" s="78"/>
      <c r="F164" s="79" t="s">
        <v>39</v>
      </c>
      <c r="G164" s="80">
        <v>371.71</v>
      </c>
      <c r="H164" s="80">
        <v>304.68</v>
      </c>
      <c r="I164" s="80">
        <f t="shared" si="15"/>
        <v>237.89439999999999</v>
      </c>
      <c r="J164" s="80">
        <f t="shared" si="16"/>
        <v>278.78249999999997</v>
      </c>
      <c r="K164" s="81">
        <f t="shared" si="17"/>
        <v>237.89439999999999</v>
      </c>
      <c r="L164" s="81">
        <f t="shared" si="18"/>
        <v>194.99520000000001</v>
      </c>
      <c r="M164" s="80" t="s">
        <v>1195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0.13800000000000001</v>
      </c>
      <c r="Y164" s="86">
        <v>2.7799999999999998E-4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769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1195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0.255</v>
      </c>
      <c r="Y165" s="86">
        <v>1.005E-3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769</v>
      </c>
      <c r="D166" s="128"/>
      <c r="E166" s="78"/>
      <c r="F166" s="79" t="s">
        <v>39</v>
      </c>
      <c r="G166" s="80">
        <v>625.62</v>
      </c>
      <c r="H166" s="80">
        <v>512.79999999999995</v>
      </c>
      <c r="I166" s="80">
        <f t="shared" si="15"/>
        <v>400.39679999999998</v>
      </c>
      <c r="J166" s="80">
        <f t="shared" si="16"/>
        <v>469.21500000000003</v>
      </c>
      <c r="K166" s="81">
        <f t="shared" si="17"/>
        <v>400.39679999999998</v>
      </c>
      <c r="L166" s="81">
        <f t="shared" si="18"/>
        <v>328.19199999999995</v>
      </c>
      <c r="M166" s="80" t="s">
        <v>1195</v>
      </c>
      <c r="N166" s="82">
        <v>1</v>
      </c>
      <c r="O166" s="82">
        <v>1</v>
      </c>
      <c r="P166" s="82">
        <v>60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0.27500000000000002</v>
      </c>
      <c r="Y166" s="86">
        <v>9.2199999999999997E-4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769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1195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0.47399999999999998</v>
      </c>
      <c r="Y167" s="86">
        <v>2.176E-3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769</v>
      </c>
      <c r="D168" s="128"/>
      <c r="E168" s="78"/>
      <c r="F168" s="79" t="s">
        <v>39</v>
      </c>
      <c r="G168" s="80">
        <v>1042.67</v>
      </c>
      <c r="H168" s="80">
        <v>854.65</v>
      </c>
      <c r="I168" s="80">
        <f t="shared" si="15"/>
        <v>667.30880000000002</v>
      </c>
      <c r="J168" s="80">
        <f t="shared" si="16"/>
        <v>782.00250000000005</v>
      </c>
      <c r="K168" s="81">
        <f t="shared" si="17"/>
        <v>667.30880000000002</v>
      </c>
      <c r="L168" s="81">
        <f t="shared" si="18"/>
        <v>546.976</v>
      </c>
      <c r="M168" s="80" t="s">
        <v>1195</v>
      </c>
      <c r="N168" s="82">
        <v>1</v>
      </c>
      <c r="O168" s="82">
        <v>1</v>
      </c>
      <c r="P168" s="82">
        <v>30</v>
      </c>
      <c r="Q168" s="83" t="s">
        <v>348</v>
      </c>
      <c r="R168" s="83" t="s">
        <v>757</v>
      </c>
      <c r="S168" s="83" t="s">
        <v>758</v>
      </c>
      <c r="T168" s="83"/>
      <c r="U168" s="79" t="s">
        <v>40</v>
      </c>
      <c r="V168" s="79" t="s">
        <v>351</v>
      </c>
      <c r="W168" s="84"/>
      <c r="X168" s="85">
        <v>0.47599999999999998</v>
      </c>
      <c r="Y168" s="86">
        <v>2.5760000000000002E-3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779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1195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778</v>
      </c>
      <c r="T169" s="83"/>
      <c r="U169" s="79" t="s">
        <v>576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779</v>
      </c>
      <c r="D170" s="128"/>
      <c r="E170" s="78"/>
      <c r="F170" s="79" t="s">
        <v>39</v>
      </c>
      <c r="G170" s="80">
        <v>323.3</v>
      </c>
      <c r="H170" s="80">
        <v>265</v>
      </c>
      <c r="I170" s="80">
        <f t="shared" si="15"/>
        <v>206.91200000000001</v>
      </c>
      <c r="J170" s="80">
        <f t="shared" si="16"/>
        <v>242.47500000000002</v>
      </c>
      <c r="K170" s="81">
        <f t="shared" si="17"/>
        <v>206.91200000000001</v>
      </c>
      <c r="L170" s="81">
        <f t="shared" si="18"/>
        <v>169.6</v>
      </c>
      <c r="M170" s="80" t="s">
        <v>1195</v>
      </c>
      <c r="N170" s="82">
        <v>1</v>
      </c>
      <c r="O170" s="82">
        <v>1</v>
      </c>
      <c r="P170" s="82">
        <v>100</v>
      </c>
      <c r="Q170" s="83" t="s">
        <v>348</v>
      </c>
      <c r="R170" s="83" t="s">
        <v>757</v>
      </c>
      <c r="S170" s="83" t="s">
        <v>778</v>
      </c>
      <c r="T170" s="83"/>
      <c r="U170" s="79" t="s">
        <v>40</v>
      </c>
      <c r="V170" s="79" t="s">
        <v>351</v>
      </c>
      <c r="W170" s="84"/>
      <c r="X170" s="85">
        <v>0.1</v>
      </c>
      <c r="Y170" s="86">
        <v>5.1999999999999995E-4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782</v>
      </c>
      <c r="B171" s="77" t="s">
        <v>783</v>
      </c>
      <c r="C171" s="129" t="s">
        <v>784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1195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778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784</v>
      </c>
      <c r="D172" s="128"/>
      <c r="E172" s="78"/>
      <c r="F172" s="79" t="s">
        <v>39</v>
      </c>
      <c r="G172" s="80">
        <v>384.73</v>
      </c>
      <c r="H172" s="80">
        <v>315.35000000000002</v>
      </c>
      <c r="I172" s="80">
        <f t="shared" si="15"/>
        <v>246.22720000000001</v>
      </c>
      <c r="J172" s="80">
        <f t="shared" si="16"/>
        <v>288.54750000000001</v>
      </c>
      <c r="K172" s="81">
        <f t="shared" si="17"/>
        <v>246.22720000000001</v>
      </c>
      <c r="L172" s="81">
        <f t="shared" si="18"/>
        <v>201.82400000000001</v>
      </c>
      <c r="M172" s="80" t="s">
        <v>1195</v>
      </c>
      <c r="N172" s="82">
        <v>1</v>
      </c>
      <c r="O172" s="82">
        <v>1</v>
      </c>
      <c r="P172" s="82">
        <v>60</v>
      </c>
      <c r="Q172" s="83" t="s">
        <v>348</v>
      </c>
      <c r="R172" s="83" t="s">
        <v>757</v>
      </c>
      <c r="S172" s="83" t="s">
        <v>778</v>
      </c>
      <c r="T172" s="83"/>
      <c r="U172" s="79" t="s">
        <v>40</v>
      </c>
      <c r="V172" s="79" t="s">
        <v>351</v>
      </c>
      <c r="W172" s="84"/>
      <c r="X172" s="85">
        <v>0.14000000000000001</v>
      </c>
      <c r="Y172" s="86">
        <v>7.0500000000000001E-4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787</v>
      </c>
      <c r="B173" s="77" t="s">
        <v>788</v>
      </c>
      <c r="C173" s="129" t="s">
        <v>789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1195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778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789</v>
      </c>
      <c r="D174" s="128"/>
      <c r="E174" s="78"/>
      <c r="F174" s="79" t="s">
        <v>39</v>
      </c>
      <c r="G174" s="80">
        <v>549.61</v>
      </c>
      <c r="H174" s="80">
        <v>450.5</v>
      </c>
      <c r="I174" s="80">
        <f t="shared" si="15"/>
        <v>351.75040000000001</v>
      </c>
      <c r="J174" s="80">
        <f t="shared" si="16"/>
        <v>412.20749999999998</v>
      </c>
      <c r="K174" s="81">
        <f t="shared" si="17"/>
        <v>351.75040000000001</v>
      </c>
      <c r="L174" s="81">
        <f t="shared" si="18"/>
        <v>288.32</v>
      </c>
      <c r="M174" s="80" t="s">
        <v>1195</v>
      </c>
      <c r="N174" s="82">
        <v>1</v>
      </c>
      <c r="O174" s="82">
        <v>1</v>
      </c>
      <c r="P174" s="82">
        <v>40</v>
      </c>
      <c r="Q174" s="83" t="s">
        <v>348</v>
      </c>
      <c r="R174" s="83" t="s">
        <v>757</v>
      </c>
      <c r="S174" s="83" t="s">
        <v>778</v>
      </c>
      <c r="T174" s="83"/>
      <c r="U174" s="79" t="s">
        <v>40</v>
      </c>
      <c r="V174" s="79" t="s">
        <v>351</v>
      </c>
      <c r="W174" s="84"/>
      <c r="X174" s="85">
        <v>0.24</v>
      </c>
      <c r="Y174" s="86">
        <v>1.317E-3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792</v>
      </c>
      <c r="B175" s="77" t="s">
        <v>793</v>
      </c>
      <c r="C175" s="129" t="s">
        <v>795</v>
      </c>
      <c r="D175" s="128"/>
      <c r="E175" s="78"/>
      <c r="F175" s="79" t="s">
        <v>39</v>
      </c>
      <c r="G175" s="80">
        <v>301.39999999999998</v>
      </c>
      <c r="H175" s="80">
        <v>247.05</v>
      </c>
      <c r="I175" s="80">
        <f t="shared" si="15"/>
        <v>192.89599999999999</v>
      </c>
      <c r="J175" s="80">
        <f t="shared" si="16"/>
        <v>226.04999999999998</v>
      </c>
      <c r="K175" s="81">
        <f t="shared" si="17"/>
        <v>192.89599999999999</v>
      </c>
      <c r="L175" s="81">
        <f t="shared" si="18"/>
        <v>158.11200000000002</v>
      </c>
      <c r="M175" s="80" t="s">
        <v>1195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794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796</v>
      </c>
      <c r="B176" s="77" t="s">
        <v>797</v>
      </c>
      <c r="C176" s="129" t="s">
        <v>798</v>
      </c>
      <c r="D176" s="128"/>
      <c r="E176" s="78"/>
      <c r="F176" s="79" t="s">
        <v>39</v>
      </c>
      <c r="G176" s="80">
        <v>301.39999999999998</v>
      </c>
      <c r="H176" s="80">
        <v>247.05</v>
      </c>
      <c r="I176" s="80">
        <f t="shared" si="15"/>
        <v>192.89599999999999</v>
      </c>
      <c r="J176" s="80">
        <f t="shared" si="16"/>
        <v>226.04999999999998</v>
      </c>
      <c r="K176" s="81">
        <f t="shared" si="17"/>
        <v>192.89599999999999</v>
      </c>
      <c r="L176" s="81">
        <f t="shared" si="18"/>
        <v>158.11200000000002</v>
      </c>
      <c r="M176" s="80" t="s">
        <v>1195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794</v>
      </c>
      <c r="T176" s="83"/>
      <c r="U176" s="79" t="s">
        <v>40</v>
      </c>
      <c r="V176" s="79" t="s">
        <v>351</v>
      </c>
      <c r="W176" s="84"/>
      <c r="X176" s="85">
        <v>0.09</v>
      </c>
      <c r="Y176" s="86">
        <v>4.2000000000000002E-4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799</v>
      </c>
      <c r="B177" s="77" t="s">
        <v>800</v>
      </c>
      <c r="C177" s="129" t="s">
        <v>801</v>
      </c>
      <c r="D177" s="128"/>
      <c r="E177" s="78"/>
      <c r="F177" s="79" t="s">
        <v>39</v>
      </c>
      <c r="G177" s="80">
        <v>118.8</v>
      </c>
      <c r="H177" s="80">
        <v>97.38</v>
      </c>
      <c r="I177" s="80">
        <f t="shared" si="15"/>
        <v>76.031999999999996</v>
      </c>
      <c r="J177" s="80">
        <f t="shared" si="16"/>
        <v>89.1</v>
      </c>
      <c r="K177" s="81">
        <f t="shared" si="17"/>
        <v>76.031999999999996</v>
      </c>
      <c r="L177" s="81">
        <f t="shared" si="18"/>
        <v>62.3232</v>
      </c>
      <c r="M177" s="80" t="s">
        <v>1195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794</v>
      </c>
      <c r="T177" s="83"/>
      <c r="U177" s="79" t="s">
        <v>40</v>
      </c>
      <c r="V177" s="79" t="s">
        <v>351</v>
      </c>
      <c r="W177" s="84"/>
      <c r="X177" s="85">
        <v>0.06</v>
      </c>
      <c r="Y177" s="86">
        <v>1.37E-4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802</v>
      </c>
      <c r="B178" s="77" t="s">
        <v>803</v>
      </c>
      <c r="C178" s="129" t="s">
        <v>804</v>
      </c>
      <c r="D178" s="128"/>
      <c r="E178" s="78"/>
      <c r="F178" s="79" t="s">
        <v>39</v>
      </c>
      <c r="G178" s="80">
        <v>198</v>
      </c>
      <c r="H178" s="80">
        <v>162.30000000000001</v>
      </c>
      <c r="I178" s="80">
        <f t="shared" si="15"/>
        <v>126.72</v>
      </c>
      <c r="J178" s="80">
        <f t="shared" si="16"/>
        <v>148.5</v>
      </c>
      <c r="K178" s="81">
        <f t="shared" si="17"/>
        <v>126.72</v>
      </c>
      <c r="L178" s="81">
        <f t="shared" si="18"/>
        <v>103.87200000000001</v>
      </c>
      <c r="M178" s="80" t="s">
        <v>1195</v>
      </c>
      <c r="N178" s="82">
        <v>1</v>
      </c>
      <c r="O178" s="82">
        <v>1</v>
      </c>
      <c r="P178" s="82">
        <v>100</v>
      </c>
      <c r="Q178" s="83" t="s">
        <v>348</v>
      </c>
      <c r="R178" s="83" t="s">
        <v>757</v>
      </c>
      <c r="S178" s="83" t="s">
        <v>794</v>
      </c>
      <c r="T178" s="83"/>
      <c r="U178" s="79" t="s">
        <v>40</v>
      </c>
      <c r="V178" s="79" t="s">
        <v>351</v>
      </c>
      <c r="W178" s="84"/>
      <c r="X178" s="85">
        <v>7.0000000000000007E-2</v>
      </c>
      <c r="Y178" s="86">
        <v>2.7E-4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805</v>
      </c>
      <c r="B179" s="77" t="s">
        <v>806</v>
      </c>
      <c r="C179" s="129" t="s">
        <v>807</v>
      </c>
      <c r="D179" s="128"/>
      <c r="E179" s="78"/>
      <c r="F179" s="79" t="s">
        <v>39</v>
      </c>
      <c r="G179" s="80">
        <v>4588.1000000000004</v>
      </c>
      <c r="H179" s="80">
        <v>3760.74</v>
      </c>
      <c r="I179" s="80">
        <f t="shared" si="15"/>
        <v>2936.384</v>
      </c>
      <c r="J179" s="80">
        <f t="shared" si="16"/>
        <v>3441.0750000000003</v>
      </c>
      <c r="K179" s="81">
        <f t="shared" si="17"/>
        <v>2936.3840000000005</v>
      </c>
      <c r="L179" s="81">
        <f t="shared" si="18"/>
        <v>2406.8735999999999</v>
      </c>
      <c r="M179" s="80" t="s">
        <v>1195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794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807</v>
      </c>
      <c r="D180" s="128"/>
      <c r="E180" s="78"/>
      <c r="F180" s="79" t="s">
        <v>39</v>
      </c>
      <c r="G180" s="80">
        <v>4588.1000000000004</v>
      </c>
      <c r="H180" s="80">
        <v>3760.74</v>
      </c>
      <c r="I180" s="80">
        <f t="shared" si="15"/>
        <v>2936.384</v>
      </c>
      <c r="J180" s="80">
        <f t="shared" si="16"/>
        <v>3441.0750000000003</v>
      </c>
      <c r="K180" s="81">
        <f t="shared" si="17"/>
        <v>2936.3840000000005</v>
      </c>
      <c r="L180" s="81">
        <f t="shared" si="18"/>
        <v>2406.8735999999999</v>
      </c>
      <c r="M180" s="80" t="s">
        <v>1195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794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810</v>
      </c>
      <c r="B181" s="77" t="s">
        <v>811</v>
      </c>
      <c r="C181" s="129" t="s">
        <v>812</v>
      </c>
      <c r="D181" s="128"/>
      <c r="E181" s="78"/>
      <c r="F181" s="79" t="s">
        <v>39</v>
      </c>
      <c r="G181" s="80">
        <v>4588.1000000000004</v>
      </c>
      <c r="H181" s="80">
        <v>3760.74</v>
      </c>
      <c r="I181" s="80">
        <f t="shared" si="15"/>
        <v>2936.384</v>
      </c>
      <c r="J181" s="80">
        <f t="shared" si="16"/>
        <v>3441.0750000000003</v>
      </c>
      <c r="K181" s="81">
        <f t="shared" si="17"/>
        <v>2936.3840000000005</v>
      </c>
      <c r="L181" s="81">
        <f t="shared" si="18"/>
        <v>2406.8735999999999</v>
      </c>
      <c r="M181" s="80" t="s">
        <v>1195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794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812</v>
      </c>
      <c r="D182" s="128"/>
      <c r="E182" s="78"/>
      <c r="F182" s="79" t="s">
        <v>39</v>
      </c>
      <c r="G182" s="80">
        <v>4588.1000000000004</v>
      </c>
      <c r="H182" s="80">
        <v>3760.74</v>
      </c>
      <c r="I182" s="80">
        <f t="shared" si="15"/>
        <v>2936.384</v>
      </c>
      <c r="J182" s="80">
        <f t="shared" si="16"/>
        <v>3441.0750000000003</v>
      </c>
      <c r="K182" s="81">
        <f t="shared" si="17"/>
        <v>2936.3840000000005</v>
      </c>
      <c r="L182" s="81">
        <f t="shared" si="18"/>
        <v>2406.8735999999999</v>
      </c>
      <c r="M182" s="80" t="s">
        <v>1195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794</v>
      </c>
      <c r="T182" s="83"/>
      <c r="U182" s="79" t="s">
        <v>40</v>
      </c>
      <c r="V182" s="79" t="s">
        <v>351</v>
      </c>
      <c r="W182" s="84"/>
      <c r="X182" s="85">
        <v>1.208</v>
      </c>
      <c r="Y182" s="86">
        <v>5.7949999999999998E-3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807</v>
      </c>
      <c r="D183" s="128"/>
      <c r="E183" s="78"/>
      <c r="F183" s="79" t="s">
        <v>39</v>
      </c>
      <c r="G183" s="80">
        <v>6309.6</v>
      </c>
      <c r="H183" s="80">
        <v>5171.8</v>
      </c>
      <c r="I183" s="80">
        <f t="shared" si="15"/>
        <v>4038.1440000000002</v>
      </c>
      <c r="J183" s="80">
        <f t="shared" si="16"/>
        <v>4732.2000000000007</v>
      </c>
      <c r="K183" s="81">
        <f t="shared" si="17"/>
        <v>4038.1440000000002</v>
      </c>
      <c r="L183" s="81">
        <f t="shared" si="18"/>
        <v>3309.9520000000002</v>
      </c>
      <c r="M183" s="80" t="s">
        <v>1195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794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807</v>
      </c>
      <c r="D184" s="128"/>
      <c r="E184" s="78"/>
      <c r="F184" s="79" t="s">
        <v>39</v>
      </c>
      <c r="G184" s="80">
        <v>6309.6</v>
      </c>
      <c r="H184" s="80">
        <v>5171.8</v>
      </c>
      <c r="I184" s="80">
        <f t="shared" si="15"/>
        <v>4038.1440000000002</v>
      </c>
      <c r="J184" s="80">
        <f t="shared" si="16"/>
        <v>4732.2000000000007</v>
      </c>
      <c r="K184" s="81">
        <f t="shared" si="17"/>
        <v>4038.1440000000002</v>
      </c>
      <c r="L184" s="81">
        <f t="shared" si="18"/>
        <v>3309.9520000000002</v>
      </c>
      <c r="M184" s="80" t="s">
        <v>1195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794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812</v>
      </c>
      <c r="D185" s="128"/>
      <c r="E185" s="78"/>
      <c r="F185" s="79" t="s">
        <v>39</v>
      </c>
      <c r="G185" s="80">
        <v>6309.6</v>
      </c>
      <c r="H185" s="80">
        <v>5171.8</v>
      </c>
      <c r="I185" s="80">
        <f t="shared" si="15"/>
        <v>4038.1440000000002</v>
      </c>
      <c r="J185" s="80">
        <f t="shared" si="16"/>
        <v>4732.2000000000007</v>
      </c>
      <c r="K185" s="81">
        <f t="shared" si="17"/>
        <v>4038.1440000000002</v>
      </c>
      <c r="L185" s="81">
        <f t="shared" si="18"/>
        <v>3309.9520000000002</v>
      </c>
      <c r="M185" s="80" t="s">
        <v>1195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794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812</v>
      </c>
      <c r="D186" s="128"/>
      <c r="E186" s="78"/>
      <c r="F186" s="79" t="s">
        <v>39</v>
      </c>
      <c r="G186" s="80">
        <v>6309.6</v>
      </c>
      <c r="H186" s="80">
        <v>5171.8</v>
      </c>
      <c r="I186" s="80">
        <f t="shared" si="15"/>
        <v>4038.1440000000002</v>
      </c>
      <c r="J186" s="80">
        <f t="shared" si="16"/>
        <v>4732.2000000000007</v>
      </c>
      <c r="K186" s="81">
        <f t="shared" si="17"/>
        <v>4038.1440000000002</v>
      </c>
      <c r="L186" s="81">
        <f t="shared" si="18"/>
        <v>3309.9520000000002</v>
      </c>
      <c r="M186" s="80" t="s">
        <v>1195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757</v>
      </c>
      <c r="S186" s="83" t="s">
        <v>794</v>
      </c>
      <c r="T186" s="83"/>
      <c r="U186" s="79" t="s">
        <v>40</v>
      </c>
      <c r="V186" s="79" t="s">
        <v>351</v>
      </c>
      <c r="W186" s="84"/>
      <c r="X186" s="85">
        <v>1.474</v>
      </c>
      <c r="Y186" s="86">
        <v>7.1739999999999998E-3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823</v>
      </c>
      <c r="B187" s="77" t="s">
        <v>824</v>
      </c>
      <c r="C187" s="129" t="s">
        <v>825</v>
      </c>
      <c r="D187" s="128"/>
      <c r="E187" s="78"/>
      <c r="F187" s="79" t="s">
        <v>39</v>
      </c>
      <c r="G187" s="80">
        <v>2802.8</v>
      </c>
      <c r="H187" s="80">
        <v>2297.38</v>
      </c>
      <c r="I187" s="80">
        <f t="shared" si="15"/>
        <v>1793.7920000000001</v>
      </c>
      <c r="J187" s="80">
        <f t="shared" si="16"/>
        <v>2102.1000000000004</v>
      </c>
      <c r="K187" s="81">
        <f t="shared" si="17"/>
        <v>1793.7920000000001</v>
      </c>
      <c r="L187" s="81">
        <f t="shared" si="18"/>
        <v>1470.3232</v>
      </c>
      <c r="M187" s="80" t="s">
        <v>1195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794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825</v>
      </c>
      <c r="D188" s="128"/>
      <c r="E188" s="78"/>
      <c r="F188" s="79" t="s">
        <v>39</v>
      </c>
      <c r="G188" s="80">
        <v>2802.8</v>
      </c>
      <c r="H188" s="80">
        <v>2297.38</v>
      </c>
      <c r="I188" s="80">
        <f t="shared" si="15"/>
        <v>1793.7920000000001</v>
      </c>
      <c r="J188" s="80">
        <f t="shared" si="16"/>
        <v>2102.1000000000004</v>
      </c>
      <c r="K188" s="81">
        <f t="shared" si="17"/>
        <v>1793.7920000000001</v>
      </c>
      <c r="L188" s="81">
        <f t="shared" si="18"/>
        <v>1470.3232</v>
      </c>
      <c r="M188" s="80" t="s">
        <v>1195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794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830</v>
      </c>
      <c r="D189" s="128"/>
      <c r="E189" s="78"/>
      <c r="F189" s="79" t="s">
        <v>39</v>
      </c>
      <c r="G189" s="80">
        <v>2802.8</v>
      </c>
      <c r="H189" s="80">
        <v>2297.38</v>
      </c>
      <c r="I189" s="80">
        <f t="shared" si="15"/>
        <v>1793.7920000000001</v>
      </c>
      <c r="J189" s="80">
        <f t="shared" si="16"/>
        <v>2102.1000000000004</v>
      </c>
      <c r="K189" s="81">
        <f t="shared" si="17"/>
        <v>1793.7920000000001</v>
      </c>
      <c r="L189" s="81">
        <f t="shared" si="18"/>
        <v>1470.3232</v>
      </c>
      <c r="M189" s="80" t="s">
        <v>1195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794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830</v>
      </c>
      <c r="D190" s="128"/>
      <c r="E190" s="78"/>
      <c r="F190" s="79" t="s">
        <v>39</v>
      </c>
      <c r="G190" s="80">
        <v>2802.8</v>
      </c>
      <c r="H190" s="80">
        <v>2297.38</v>
      </c>
      <c r="I190" s="80">
        <f t="shared" si="15"/>
        <v>1793.7920000000001</v>
      </c>
      <c r="J190" s="80">
        <f t="shared" si="16"/>
        <v>2102.1000000000004</v>
      </c>
      <c r="K190" s="81">
        <f t="shared" si="17"/>
        <v>1793.7920000000001</v>
      </c>
      <c r="L190" s="81">
        <f t="shared" si="18"/>
        <v>1470.3232</v>
      </c>
      <c r="M190" s="80" t="s">
        <v>1195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794</v>
      </c>
      <c r="T190" s="83"/>
      <c r="U190" s="79" t="s">
        <v>40</v>
      </c>
      <c r="V190" s="79" t="s">
        <v>351</v>
      </c>
      <c r="W190" s="84"/>
      <c r="X190" s="85">
        <v>0.71</v>
      </c>
      <c r="Y190" s="86">
        <v>3.0860000000000002E-3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833</v>
      </c>
      <c r="B191" s="77" t="s">
        <v>834</v>
      </c>
      <c r="C191" s="129" t="s">
        <v>835</v>
      </c>
      <c r="D191" s="128"/>
      <c r="E191" s="78"/>
      <c r="F191" s="79" t="s">
        <v>39</v>
      </c>
      <c r="G191" s="80">
        <v>2402.4</v>
      </c>
      <c r="H191" s="80">
        <v>1969.18</v>
      </c>
      <c r="I191" s="80">
        <f t="shared" si="15"/>
        <v>1537.5360000000001</v>
      </c>
      <c r="J191" s="80">
        <f t="shared" si="16"/>
        <v>1801.8000000000002</v>
      </c>
      <c r="K191" s="81">
        <f t="shared" si="17"/>
        <v>1537.5360000000001</v>
      </c>
      <c r="L191" s="81">
        <f t="shared" si="18"/>
        <v>1260.2752</v>
      </c>
      <c r="M191" s="80" t="s">
        <v>1195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794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835</v>
      </c>
      <c r="D192" s="128"/>
      <c r="E192" s="78"/>
      <c r="F192" s="79" t="s">
        <v>39</v>
      </c>
      <c r="G192" s="80">
        <v>2402.4</v>
      </c>
      <c r="H192" s="80">
        <v>1969.18</v>
      </c>
      <c r="I192" s="80">
        <f t="shared" si="15"/>
        <v>1537.5360000000001</v>
      </c>
      <c r="J192" s="80">
        <f t="shared" si="16"/>
        <v>1801.8000000000002</v>
      </c>
      <c r="K192" s="81">
        <f t="shared" si="17"/>
        <v>1537.5360000000001</v>
      </c>
      <c r="L192" s="81">
        <f t="shared" si="18"/>
        <v>1260.2752</v>
      </c>
      <c r="M192" s="80" t="s">
        <v>1195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794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838</v>
      </c>
      <c r="B193" s="77" t="s">
        <v>839</v>
      </c>
      <c r="C193" s="129" t="s">
        <v>840</v>
      </c>
      <c r="D193" s="128"/>
      <c r="E193" s="78"/>
      <c r="F193" s="79" t="s">
        <v>39</v>
      </c>
      <c r="G193" s="80">
        <v>2402.4</v>
      </c>
      <c r="H193" s="80">
        <v>1969.18</v>
      </c>
      <c r="I193" s="80">
        <f t="shared" si="15"/>
        <v>1537.5360000000001</v>
      </c>
      <c r="J193" s="80">
        <f t="shared" si="16"/>
        <v>1801.8000000000002</v>
      </c>
      <c r="K193" s="81">
        <f t="shared" si="17"/>
        <v>1537.5360000000001</v>
      </c>
      <c r="L193" s="81">
        <f t="shared" si="18"/>
        <v>1260.2752</v>
      </c>
      <c r="M193" s="80" t="s">
        <v>1195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794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840</v>
      </c>
      <c r="D194" s="128"/>
      <c r="E194" s="78"/>
      <c r="F194" s="79" t="s">
        <v>39</v>
      </c>
      <c r="G194" s="80">
        <v>2402.4</v>
      </c>
      <c r="H194" s="80">
        <v>1969.18</v>
      </c>
      <c r="I194" s="80">
        <f t="shared" si="15"/>
        <v>1537.5360000000001</v>
      </c>
      <c r="J194" s="80">
        <f t="shared" si="16"/>
        <v>1801.8000000000002</v>
      </c>
      <c r="K194" s="81">
        <f t="shared" si="17"/>
        <v>1537.5360000000001</v>
      </c>
      <c r="L194" s="81">
        <f t="shared" si="18"/>
        <v>1260.2752</v>
      </c>
      <c r="M194" s="80" t="s">
        <v>1195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794</v>
      </c>
      <c r="T194" s="83"/>
      <c r="U194" s="79" t="s">
        <v>40</v>
      </c>
      <c r="V194" s="79" t="s">
        <v>351</v>
      </c>
      <c r="W194" s="84"/>
      <c r="X194" s="85">
        <v>0.215</v>
      </c>
      <c r="Y194" s="86">
        <v>1.1481999999999999E-2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843</v>
      </c>
      <c r="B195" s="77" t="s">
        <v>844</v>
      </c>
      <c r="C195" s="129" t="s">
        <v>845</v>
      </c>
      <c r="D195" s="128"/>
      <c r="E195" s="78"/>
      <c r="F195" s="79" t="s">
        <v>39</v>
      </c>
      <c r="G195" s="80">
        <v>2928.2</v>
      </c>
      <c r="H195" s="80">
        <v>2400.16</v>
      </c>
      <c r="I195" s="80">
        <f t="shared" si="15"/>
        <v>1874.0479999999998</v>
      </c>
      <c r="J195" s="80">
        <f t="shared" si="16"/>
        <v>2196.1499999999996</v>
      </c>
      <c r="K195" s="81">
        <f t="shared" si="17"/>
        <v>1874.048</v>
      </c>
      <c r="L195" s="81">
        <f t="shared" si="18"/>
        <v>1536.1024</v>
      </c>
      <c r="M195" s="80" t="s">
        <v>1195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794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845</v>
      </c>
      <c r="D196" s="128"/>
      <c r="E196" s="78"/>
      <c r="F196" s="79" t="s">
        <v>39</v>
      </c>
      <c r="G196" s="80">
        <v>2928.2</v>
      </c>
      <c r="H196" s="80">
        <v>2400.16</v>
      </c>
      <c r="I196" s="80">
        <f t="shared" si="15"/>
        <v>1874.0479999999998</v>
      </c>
      <c r="J196" s="80">
        <f t="shared" si="16"/>
        <v>2196.1499999999996</v>
      </c>
      <c r="K196" s="81">
        <f t="shared" si="17"/>
        <v>1874.048</v>
      </c>
      <c r="L196" s="81">
        <f t="shared" si="18"/>
        <v>1536.1024</v>
      </c>
      <c r="M196" s="80" t="s">
        <v>1195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794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848</v>
      </c>
      <c r="B197" s="77" t="s">
        <v>849</v>
      </c>
      <c r="C197" s="129" t="s">
        <v>850</v>
      </c>
      <c r="D197" s="128"/>
      <c r="E197" s="78"/>
      <c r="F197" s="79" t="s">
        <v>39</v>
      </c>
      <c r="G197" s="80">
        <v>2928.2</v>
      </c>
      <c r="H197" s="80">
        <v>2400.16</v>
      </c>
      <c r="I197" s="80">
        <f t="shared" si="15"/>
        <v>1874.0479999999998</v>
      </c>
      <c r="J197" s="80">
        <f t="shared" si="16"/>
        <v>2196.1499999999996</v>
      </c>
      <c r="K197" s="81">
        <f t="shared" si="17"/>
        <v>1874.048</v>
      </c>
      <c r="L197" s="81">
        <f t="shared" si="18"/>
        <v>1536.1024</v>
      </c>
      <c r="M197" s="80" t="s">
        <v>1195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794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850</v>
      </c>
      <c r="D198" s="128"/>
      <c r="E198" s="78"/>
      <c r="F198" s="79" t="s">
        <v>39</v>
      </c>
      <c r="G198" s="80">
        <v>2928.2</v>
      </c>
      <c r="H198" s="80">
        <v>2400.16</v>
      </c>
      <c r="I198" s="80">
        <f t="shared" si="15"/>
        <v>1874.0479999999998</v>
      </c>
      <c r="J198" s="80">
        <f t="shared" si="16"/>
        <v>2196.1499999999996</v>
      </c>
      <c r="K198" s="81">
        <f t="shared" si="17"/>
        <v>1874.048</v>
      </c>
      <c r="L198" s="81">
        <f t="shared" si="18"/>
        <v>1536.1024</v>
      </c>
      <c r="M198" s="80" t="s">
        <v>1195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794</v>
      </c>
      <c r="T198" s="83"/>
      <c r="U198" s="79" t="s">
        <v>40</v>
      </c>
      <c r="V198" s="79" t="s">
        <v>351</v>
      </c>
      <c r="W198" s="84"/>
      <c r="X198" s="85">
        <v>0.28999999999999998</v>
      </c>
      <c r="Y198" s="86">
        <v>2.2738999999999999E-2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853</v>
      </c>
      <c r="B199" s="77" t="s">
        <v>854</v>
      </c>
      <c r="C199" s="129" t="s">
        <v>855</v>
      </c>
      <c r="D199" s="128"/>
      <c r="E199" s="78"/>
      <c r="F199" s="79" t="s">
        <v>39</v>
      </c>
      <c r="G199" s="80">
        <v>3449.6</v>
      </c>
      <c r="H199" s="80">
        <v>2827.54</v>
      </c>
      <c r="I199" s="80">
        <f t="shared" si="15"/>
        <v>2207.7439999999997</v>
      </c>
      <c r="J199" s="80">
        <f t="shared" si="16"/>
        <v>2587.1999999999998</v>
      </c>
      <c r="K199" s="81">
        <f t="shared" si="17"/>
        <v>2207.7440000000001</v>
      </c>
      <c r="L199" s="81">
        <f t="shared" si="18"/>
        <v>1809.6256000000001</v>
      </c>
      <c r="M199" s="80" t="s">
        <v>1195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794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855</v>
      </c>
      <c r="D200" s="128"/>
      <c r="E200" s="78"/>
      <c r="F200" s="79" t="s">
        <v>39</v>
      </c>
      <c r="G200" s="80">
        <v>3449.6</v>
      </c>
      <c r="H200" s="80">
        <v>2827.54</v>
      </c>
      <c r="I200" s="80">
        <f t="shared" si="15"/>
        <v>2207.7439999999997</v>
      </c>
      <c r="J200" s="80">
        <f t="shared" si="16"/>
        <v>2587.1999999999998</v>
      </c>
      <c r="K200" s="81">
        <f t="shared" si="17"/>
        <v>2207.7440000000001</v>
      </c>
      <c r="L200" s="81">
        <f t="shared" si="18"/>
        <v>1809.6256000000001</v>
      </c>
      <c r="M200" s="80" t="s">
        <v>1195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794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858</v>
      </c>
      <c r="B201" s="77" t="s">
        <v>859</v>
      </c>
      <c r="C201" s="129" t="s">
        <v>860</v>
      </c>
      <c r="D201" s="128"/>
      <c r="E201" s="78"/>
      <c r="F201" s="79" t="s">
        <v>39</v>
      </c>
      <c r="G201" s="80">
        <v>3449.6</v>
      </c>
      <c r="H201" s="80">
        <v>2827.54</v>
      </c>
      <c r="I201" s="80">
        <f t="shared" si="15"/>
        <v>2207.7439999999997</v>
      </c>
      <c r="J201" s="80">
        <f t="shared" si="16"/>
        <v>2587.1999999999998</v>
      </c>
      <c r="K201" s="81">
        <f t="shared" si="17"/>
        <v>2207.7440000000001</v>
      </c>
      <c r="L201" s="81">
        <f t="shared" si="18"/>
        <v>1809.6256000000001</v>
      </c>
      <c r="M201" s="80" t="s">
        <v>1195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794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860</v>
      </c>
      <c r="D202" s="128"/>
      <c r="E202" s="78"/>
      <c r="F202" s="79" t="s">
        <v>39</v>
      </c>
      <c r="G202" s="80">
        <v>3449.6</v>
      </c>
      <c r="H202" s="80">
        <v>2827.54</v>
      </c>
      <c r="I202" s="80">
        <f t="shared" si="15"/>
        <v>2207.7439999999997</v>
      </c>
      <c r="J202" s="80">
        <f t="shared" si="16"/>
        <v>2587.1999999999998</v>
      </c>
      <c r="K202" s="81">
        <f t="shared" si="17"/>
        <v>2207.7440000000001</v>
      </c>
      <c r="L202" s="81">
        <f t="shared" si="18"/>
        <v>1809.6256000000001</v>
      </c>
      <c r="M202" s="80" t="s">
        <v>1195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794</v>
      </c>
      <c r="T202" s="83"/>
      <c r="U202" s="79" t="s">
        <v>40</v>
      </c>
      <c r="V202" s="79" t="s">
        <v>351</v>
      </c>
      <c r="W202" s="84"/>
      <c r="X202" s="85">
        <v>0.36299999999999999</v>
      </c>
      <c r="Y202" s="86">
        <v>2.3106999999999999E-2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863</v>
      </c>
      <c r="B203" s="77" t="s">
        <v>864</v>
      </c>
      <c r="C203" s="129" t="s">
        <v>865</v>
      </c>
      <c r="D203" s="128"/>
      <c r="E203" s="78"/>
      <c r="F203" s="79" t="s">
        <v>39</v>
      </c>
      <c r="G203" s="80">
        <v>3109.7</v>
      </c>
      <c r="H203" s="80">
        <v>2548.9299999999998</v>
      </c>
      <c r="I203" s="80">
        <f t="shared" si="15"/>
        <v>1990.2079999999999</v>
      </c>
      <c r="J203" s="80">
        <f t="shared" si="16"/>
        <v>2332.2749999999996</v>
      </c>
      <c r="K203" s="81">
        <f t="shared" si="17"/>
        <v>1990.2079999999999</v>
      </c>
      <c r="L203" s="81">
        <f t="shared" si="18"/>
        <v>1631.3152</v>
      </c>
      <c r="M203" s="80" t="s">
        <v>1195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794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865</v>
      </c>
      <c r="D204" s="128"/>
      <c r="E204" s="78"/>
      <c r="F204" s="79" t="s">
        <v>39</v>
      </c>
      <c r="G204" s="80">
        <v>3109.7</v>
      </c>
      <c r="H204" s="80">
        <v>2548.9299999999998</v>
      </c>
      <c r="I204" s="80">
        <f t="shared" si="15"/>
        <v>1990.2079999999999</v>
      </c>
      <c r="J204" s="80">
        <f t="shared" si="16"/>
        <v>2332.2749999999996</v>
      </c>
      <c r="K204" s="81">
        <f t="shared" si="17"/>
        <v>1990.2079999999999</v>
      </c>
      <c r="L204" s="81">
        <f t="shared" si="18"/>
        <v>1631.3152</v>
      </c>
      <c r="M204" s="80" t="s">
        <v>1195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794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868</v>
      </c>
      <c r="B205" s="77" t="s">
        <v>869</v>
      </c>
      <c r="C205" s="129" t="s">
        <v>870</v>
      </c>
      <c r="D205" s="128"/>
      <c r="E205" s="78"/>
      <c r="F205" s="79" t="s">
        <v>39</v>
      </c>
      <c r="G205" s="80">
        <v>3109.7</v>
      </c>
      <c r="H205" s="80">
        <v>2548.9299999999998</v>
      </c>
      <c r="I205" s="80">
        <f t="shared" si="15"/>
        <v>1990.2079999999999</v>
      </c>
      <c r="J205" s="80">
        <f t="shared" si="16"/>
        <v>2332.2749999999996</v>
      </c>
      <c r="K205" s="81">
        <f t="shared" si="17"/>
        <v>1990.2079999999999</v>
      </c>
      <c r="L205" s="81">
        <f t="shared" si="18"/>
        <v>1631.3152</v>
      </c>
      <c r="M205" s="80" t="s">
        <v>1195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794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870</v>
      </c>
      <c r="D206" s="128"/>
      <c r="E206" s="78"/>
      <c r="F206" s="79" t="s">
        <v>39</v>
      </c>
      <c r="G206" s="80">
        <v>3109.7</v>
      </c>
      <c r="H206" s="80">
        <v>2548.9299999999998</v>
      </c>
      <c r="I206" s="80">
        <f t="shared" ref="I206:I269" si="22">G206-(36 *G206/100)</f>
        <v>1990.2079999999999</v>
      </c>
      <c r="J206" s="80">
        <f t="shared" ref="J206:J269" si="23">G206-(25 *G206/100)</f>
        <v>2332.2749999999996</v>
      </c>
      <c r="K206" s="81">
        <f t="shared" ref="K206:K269" si="24">IF(G206="","",G206*(1-$G$4))</f>
        <v>1990.2079999999999</v>
      </c>
      <c r="L206" s="81">
        <f t="shared" ref="L206:L269" si="25">IF(H206="","",H206*(1-$G$4))</f>
        <v>1631.3152</v>
      </c>
      <c r="M206" s="80" t="s">
        <v>1195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757</v>
      </c>
      <c r="S206" s="83" t="s">
        <v>794</v>
      </c>
      <c r="T206" s="83"/>
      <c r="U206" s="79" t="s">
        <v>40</v>
      </c>
      <c r="V206" s="79" t="s">
        <v>351</v>
      </c>
      <c r="W206" s="84"/>
      <c r="X206" s="85">
        <v>0.313</v>
      </c>
      <c r="Y206" s="86">
        <v>2.2738999999999999E-2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873</v>
      </c>
      <c r="B207" s="77" t="s">
        <v>874</v>
      </c>
      <c r="C207" s="129" t="s">
        <v>876</v>
      </c>
      <c r="D207" s="128"/>
      <c r="E207" s="78"/>
      <c r="F207" s="79" t="s">
        <v>39</v>
      </c>
      <c r="G207" s="80">
        <v>6442.43</v>
      </c>
      <c r="H207" s="80">
        <v>5280.68</v>
      </c>
      <c r="I207" s="80">
        <f t="shared" si="22"/>
        <v>4123.1552000000001</v>
      </c>
      <c r="J207" s="80">
        <f t="shared" si="23"/>
        <v>4831.8225000000002</v>
      </c>
      <c r="K207" s="81">
        <f t="shared" si="24"/>
        <v>4123.1552000000001</v>
      </c>
      <c r="L207" s="81">
        <f t="shared" si="25"/>
        <v>3379.6352000000002</v>
      </c>
      <c r="M207" s="80" t="s">
        <v>1195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875</v>
      </c>
      <c r="T207" s="83"/>
      <c r="U207" s="79" t="s">
        <v>576</v>
      </c>
      <c r="V207" s="79" t="s">
        <v>351</v>
      </c>
      <c r="W207" s="84"/>
      <c r="X207" s="85">
        <v>1.3</v>
      </c>
      <c r="Y207" s="86">
        <v>2.196E-3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877</v>
      </c>
      <c r="B208" s="77" t="s">
        <v>878</v>
      </c>
      <c r="C208" s="129" t="s">
        <v>879</v>
      </c>
      <c r="D208" s="128"/>
      <c r="E208" s="78"/>
      <c r="F208" s="79" t="s">
        <v>39</v>
      </c>
      <c r="G208" s="80">
        <v>8061.12</v>
      </c>
      <c r="H208" s="80">
        <v>6607.48</v>
      </c>
      <c r="I208" s="80">
        <f t="shared" si="22"/>
        <v>5159.1167999999998</v>
      </c>
      <c r="J208" s="80">
        <f t="shared" si="23"/>
        <v>6045.84</v>
      </c>
      <c r="K208" s="81">
        <f t="shared" si="24"/>
        <v>5159.1167999999998</v>
      </c>
      <c r="L208" s="81">
        <f t="shared" si="25"/>
        <v>4228.7871999999998</v>
      </c>
      <c r="M208" s="80" t="s">
        <v>1195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875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880</v>
      </c>
      <c r="B209" s="77" t="s">
        <v>881</v>
      </c>
      <c r="C209" s="129" t="s">
        <v>882</v>
      </c>
      <c r="D209" s="128"/>
      <c r="E209" s="78"/>
      <c r="F209" s="79" t="s">
        <v>39</v>
      </c>
      <c r="G209" s="80">
        <v>8485.7099999999991</v>
      </c>
      <c r="H209" s="80">
        <v>6955.5</v>
      </c>
      <c r="I209" s="80">
        <f t="shared" si="22"/>
        <v>5430.8544000000002</v>
      </c>
      <c r="J209" s="80">
        <f t="shared" si="23"/>
        <v>6364.2824999999993</v>
      </c>
      <c r="K209" s="81">
        <f t="shared" si="24"/>
        <v>5430.8543999999993</v>
      </c>
      <c r="L209" s="81">
        <f t="shared" si="25"/>
        <v>4451.5200000000004</v>
      </c>
      <c r="M209" s="80" t="s">
        <v>1195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875</v>
      </c>
      <c r="T209" s="83"/>
      <c r="U209" s="79" t="s">
        <v>576</v>
      </c>
      <c r="V209" s="79" t="s">
        <v>351</v>
      </c>
      <c r="W209" s="84"/>
      <c r="X209" s="85">
        <v>2.6</v>
      </c>
      <c r="Y209" s="86">
        <v>4.3099999999999996E-3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879</v>
      </c>
      <c r="D210" s="128"/>
      <c r="E210" s="78"/>
      <c r="F210" s="79" t="s">
        <v>39</v>
      </c>
      <c r="G210" s="80">
        <v>10327.299999999999</v>
      </c>
      <c r="H210" s="80">
        <v>8465</v>
      </c>
      <c r="I210" s="80">
        <f t="shared" si="22"/>
        <v>6609.4719999999998</v>
      </c>
      <c r="J210" s="80">
        <f t="shared" si="23"/>
        <v>7745.4749999999995</v>
      </c>
      <c r="K210" s="81">
        <f t="shared" si="24"/>
        <v>6609.4719999999998</v>
      </c>
      <c r="L210" s="81">
        <f t="shared" si="25"/>
        <v>5417.6</v>
      </c>
      <c r="M210" s="80" t="s">
        <v>1195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875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882</v>
      </c>
      <c r="D211" s="128"/>
      <c r="E211" s="78"/>
      <c r="F211" s="79" t="s">
        <v>39</v>
      </c>
      <c r="G211" s="80">
        <v>11227.46</v>
      </c>
      <c r="H211" s="80">
        <v>9202.84</v>
      </c>
      <c r="I211" s="80">
        <f t="shared" si="22"/>
        <v>7185.5743999999995</v>
      </c>
      <c r="J211" s="80">
        <f t="shared" si="23"/>
        <v>8420.5949999999993</v>
      </c>
      <c r="K211" s="81">
        <f t="shared" si="24"/>
        <v>7185.5743999999995</v>
      </c>
      <c r="L211" s="81">
        <f t="shared" si="25"/>
        <v>5889.8176000000003</v>
      </c>
      <c r="M211" s="80" t="s">
        <v>1195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875</v>
      </c>
      <c r="T211" s="83"/>
      <c r="U211" s="79" t="s">
        <v>576</v>
      </c>
      <c r="V211" s="79" t="s">
        <v>351</v>
      </c>
      <c r="W211" s="84"/>
      <c r="X211" s="85">
        <v>3.5</v>
      </c>
      <c r="Y211" s="86">
        <v>6.221E-3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882</v>
      </c>
      <c r="D212" s="128"/>
      <c r="E212" s="78"/>
      <c r="F212" s="79" t="s">
        <v>39</v>
      </c>
      <c r="G212" s="80">
        <v>17196.21</v>
      </c>
      <c r="H212" s="80">
        <v>14095.25</v>
      </c>
      <c r="I212" s="80">
        <f t="shared" si="22"/>
        <v>11005.5744</v>
      </c>
      <c r="J212" s="80">
        <f t="shared" si="23"/>
        <v>12897.157499999999</v>
      </c>
      <c r="K212" s="81">
        <f t="shared" si="24"/>
        <v>11005.5744</v>
      </c>
      <c r="L212" s="81">
        <f t="shared" si="25"/>
        <v>9020.9600000000009</v>
      </c>
      <c r="M212" s="80" t="s">
        <v>1195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757</v>
      </c>
      <c r="S212" s="83" t="s">
        <v>875</v>
      </c>
      <c r="T212" s="83"/>
      <c r="U212" s="79" t="s">
        <v>576</v>
      </c>
      <c r="V212" s="79" t="s">
        <v>351</v>
      </c>
      <c r="W212" s="84"/>
      <c r="X212" s="85">
        <v>3.7</v>
      </c>
      <c r="Y212" s="86">
        <v>6.221E-3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892</v>
      </c>
      <c r="D213" s="128"/>
      <c r="E213" s="78"/>
      <c r="F213" s="79" t="s">
        <v>39</v>
      </c>
      <c r="G213" s="80">
        <v>17448.91</v>
      </c>
      <c r="H213" s="80">
        <v>14302.39</v>
      </c>
      <c r="I213" s="80">
        <f t="shared" si="22"/>
        <v>11167.3024</v>
      </c>
      <c r="J213" s="80">
        <f t="shared" si="23"/>
        <v>13086.682499999999</v>
      </c>
      <c r="K213" s="81">
        <f t="shared" si="24"/>
        <v>11167.3024</v>
      </c>
      <c r="L213" s="81">
        <f t="shared" si="25"/>
        <v>9153.5295999999998</v>
      </c>
      <c r="M213" s="80" t="s">
        <v>1195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891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892</v>
      </c>
      <c r="D214" s="128"/>
      <c r="E214" s="78"/>
      <c r="F214" s="79" t="s">
        <v>39</v>
      </c>
      <c r="G214" s="80">
        <v>40284.269999999997</v>
      </c>
      <c r="H214" s="80">
        <v>33019.89</v>
      </c>
      <c r="I214" s="80">
        <f t="shared" si="22"/>
        <v>25781.932799999995</v>
      </c>
      <c r="J214" s="80">
        <f t="shared" si="23"/>
        <v>30213.202499999999</v>
      </c>
      <c r="K214" s="81">
        <f t="shared" si="24"/>
        <v>25781.932799999999</v>
      </c>
      <c r="L214" s="81">
        <f t="shared" si="25"/>
        <v>21132.729599999999</v>
      </c>
      <c r="M214" s="80" t="s">
        <v>1195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891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892</v>
      </c>
      <c r="D215" s="128"/>
      <c r="E215" s="78"/>
      <c r="F215" s="79" t="s">
        <v>39</v>
      </c>
      <c r="G215" s="80">
        <v>17448.91</v>
      </c>
      <c r="H215" s="80">
        <v>14302.39</v>
      </c>
      <c r="I215" s="80">
        <f t="shared" si="22"/>
        <v>11167.3024</v>
      </c>
      <c r="J215" s="80">
        <f t="shared" si="23"/>
        <v>13086.682499999999</v>
      </c>
      <c r="K215" s="81">
        <f t="shared" si="24"/>
        <v>11167.3024</v>
      </c>
      <c r="L215" s="81">
        <f t="shared" si="25"/>
        <v>9153.5295999999998</v>
      </c>
      <c r="M215" s="80" t="s">
        <v>1195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891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892</v>
      </c>
      <c r="D216" s="128"/>
      <c r="E216" s="78"/>
      <c r="F216" s="79" t="s">
        <v>39</v>
      </c>
      <c r="G216" s="80">
        <v>40284.269999999997</v>
      </c>
      <c r="H216" s="80">
        <v>33019.89</v>
      </c>
      <c r="I216" s="80">
        <f t="shared" si="22"/>
        <v>25781.932799999995</v>
      </c>
      <c r="J216" s="80">
        <f t="shared" si="23"/>
        <v>30213.202499999999</v>
      </c>
      <c r="K216" s="81">
        <f t="shared" si="24"/>
        <v>25781.932799999999</v>
      </c>
      <c r="L216" s="81">
        <f t="shared" si="25"/>
        <v>21132.729599999999</v>
      </c>
      <c r="M216" s="80" t="s">
        <v>1195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891</v>
      </c>
      <c r="T216" s="83"/>
      <c r="U216" s="79" t="s">
        <v>653</v>
      </c>
      <c r="V216" s="79" t="s">
        <v>351</v>
      </c>
      <c r="W216" s="84"/>
      <c r="X216" s="85">
        <v>1.1000000000000001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892</v>
      </c>
      <c r="D217" s="128"/>
      <c r="E217" s="78"/>
      <c r="F217" s="79" t="s">
        <v>39</v>
      </c>
      <c r="G217" s="80">
        <v>52373.58</v>
      </c>
      <c r="H217" s="80">
        <v>42929.16</v>
      </c>
      <c r="I217" s="80">
        <f t="shared" si="22"/>
        <v>33519.091199999995</v>
      </c>
      <c r="J217" s="80">
        <f t="shared" si="23"/>
        <v>39280.184999999998</v>
      </c>
      <c r="K217" s="81">
        <f t="shared" si="24"/>
        <v>33519.091200000003</v>
      </c>
      <c r="L217" s="81">
        <f t="shared" si="25"/>
        <v>27474.662400000001</v>
      </c>
      <c r="M217" s="80" t="s">
        <v>1195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891</v>
      </c>
      <c r="T217" s="83"/>
      <c r="U217" s="79" t="s">
        <v>653</v>
      </c>
      <c r="V217" s="79" t="s">
        <v>351</v>
      </c>
      <c r="W217" s="84"/>
      <c r="X217" s="85">
        <v>1.6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892</v>
      </c>
      <c r="D218" s="128"/>
      <c r="E218" s="78"/>
      <c r="F218" s="79" t="s">
        <v>39</v>
      </c>
      <c r="G218" s="80">
        <v>20484.66</v>
      </c>
      <c r="H218" s="80">
        <v>16790.7</v>
      </c>
      <c r="I218" s="80">
        <f t="shared" si="22"/>
        <v>13110.1824</v>
      </c>
      <c r="J218" s="80">
        <f t="shared" si="23"/>
        <v>15363.494999999999</v>
      </c>
      <c r="K218" s="81">
        <f t="shared" si="24"/>
        <v>13110.1824</v>
      </c>
      <c r="L218" s="81">
        <f t="shared" si="25"/>
        <v>10746.048000000001</v>
      </c>
      <c r="M218" s="80" t="s">
        <v>1195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891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892</v>
      </c>
      <c r="D219" s="128"/>
      <c r="E219" s="78"/>
      <c r="F219" s="79" t="s">
        <v>39</v>
      </c>
      <c r="G219" s="80">
        <v>42970.78</v>
      </c>
      <c r="H219" s="80">
        <v>35221.949999999997</v>
      </c>
      <c r="I219" s="80">
        <f t="shared" si="22"/>
        <v>27501.299199999998</v>
      </c>
      <c r="J219" s="80">
        <f t="shared" si="23"/>
        <v>32228.084999999999</v>
      </c>
      <c r="K219" s="81">
        <f t="shared" si="24"/>
        <v>27501.299200000001</v>
      </c>
      <c r="L219" s="81">
        <f t="shared" si="25"/>
        <v>22542.047999999999</v>
      </c>
      <c r="M219" s="80" t="s">
        <v>1195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891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892</v>
      </c>
      <c r="D220" s="128"/>
      <c r="E220" s="78"/>
      <c r="F220" s="79" t="s">
        <v>39</v>
      </c>
      <c r="G220" s="80">
        <v>20484.66</v>
      </c>
      <c r="H220" s="80">
        <v>16790.7</v>
      </c>
      <c r="I220" s="80">
        <f t="shared" si="22"/>
        <v>13110.1824</v>
      </c>
      <c r="J220" s="80">
        <f t="shared" si="23"/>
        <v>15363.494999999999</v>
      </c>
      <c r="K220" s="81">
        <f t="shared" si="24"/>
        <v>13110.1824</v>
      </c>
      <c r="L220" s="81">
        <f t="shared" si="25"/>
        <v>10746.048000000001</v>
      </c>
      <c r="M220" s="80" t="s">
        <v>1195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891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892</v>
      </c>
      <c r="D221" s="128"/>
      <c r="E221" s="78"/>
      <c r="F221" s="79" t="s">
        <v>39</v>
      </c>
      <c r="G221" s="80">
        <v>42970.78</v>
      </c>
      <c r="H221" s="80">
        <v>35221.949999999997</v>
      </c>
      <c r="I221" s="80">
        <f t="shared" si="22"/>
        <v>27501.299199999998</v>
      </c>
      <c r="J221" s="80">
        <f t="shared" si="23"/>
        <v>32228.084999999999</v>
      </c>
      <c r="K221" s="81">
        <f t="shared" si="24"/>
        <v>27501.299200000001</v>
      </c>
      <c r="L221" s="81">
        <f t="shared" si="25"/>
        <v>22542.047999999999</v>
      </c>
      <c r="M221" s="80" t="s">
        <v>1195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891</v>
      </c>
      <c r="T221" s="83"/>
      <c r="U221" s="79" t="s">
        <v>653</v>
      </c>
      <c r="V221" s="79" t="s">
        <v>351</v>
      </c>
      <c r="W221" s="84"/>
      <c r="X221" s="85">
        <v>1.3</v>
      </c>
      <c r="Y221" s="86">
        <v>6.8640000000000003E-3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892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1195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891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892</v>
      </c>
      <c r="D223" s="128"/>
      <c r="E223" s="78"/>
      <c r="F223" s="79" t="s">
        <v>39</v>
      </c>
      <c r="G223" s="80">
        <v>29538.22</v>
      </c>
      <c r="H223" s="80">
        <v>24211.66</v>
      </c>
      <c r="I223" s="80">
        <f t="shared" si="22"/>
        <v>18904.460800000001</v>
      </c>
      <c r="J223" s="80">
        <f t="shared" si="23"/>
        <v>22153.665000000001</v>
      </c>
      <c r="K223" s="81">
        <f t="shared" si="24"/>
        <v>18904.460800000001</v>
      </c>
      <c r="L223" s="81">
        <f t="shared" si="25"/>
        <v>15495.4624</v>
      </c>
      <c r="M223" s="80" t="s">
        <v>1195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891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892</v>
      </c>
      <c r="D224" s="128"/>
      <c r="E224" s="78"/>
      <c r="F224" s="79" t="s">
        <v>39</v>
      </c>
      <c r="G224" s="80">
        <v>52373.58</v>
      </c>
      <c r="H224" s="80">
        <v>42929.16</v>
      </c>
      <c r="I224" s="80">
        <f t="shared" si="22"/>
        <v>33519.091199999995</v>
      </c>
      <c r="J224" s="80">
        <f t="shared" si="23"/>
        <v>39280.184999999998</v>
      </c>
      <c r="K224" s="81">
        <f t="shared" si="24"/>
        <v>33519.091200000003</v>
      </c>
      <c r="L224" s="81">
        <f t="shared" si="25"/>
        <v>27474.662400000001</v>
      </c>
      <c r="M224" s="80" t="s">
        <v>1195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757</v>
      </c>
      <c r="S224" s="83" t="s">
        <v>891</v>
      </c>
      <c r="T224" s="83"/>
      <c r="U224" s="79" t="s">
        <v>653</v>
      </c>
      <c r="V224" s="79" t="s">
        <v>351</v>
      </c>
      <c r="W224" s="84"/>
      <c r="X224" s="85">
        <v>1.6</v>
      </c>
      <c r="Y224" s="86">
        <v>9.672E-3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915</v>
      </c>
      <c r="B225" s="77" t="s">
        <v>916</v>
      </c>
      <c r="C225" s="129" t="s">
        <v>919</v>
      </c>
      <c r="D225" s="128"/>
      <c r="E225" s="78"/>
      <c r="F225" s="79" t="s">
        <v>39</v>
      </c>
      <c r="G225" s="80">
        <v>1009.27</v>
      </c>
      <c r="H225" s="80">
        <v>827.27</v>
      </c>
      <c r="I225" s="80">
        <f t="shared" si="22"/>
        <v>645.93280000000004</v>
      </c>
      <c r="J225" s="80">
        <f t="shared" si="23"/>
        <v>756.95249999999999</v>
      </c>
      <c r="K225" s="81">
        <f t="shared" si="24"/>
        <v>645.93280000000004</v>
      </c>
      <c r="L225" s="81">
        <f t="shared" si="25"/>
        <v>529.45280000000002</v>
      </c>
      <c r="M225" s="80" t="s">
        <v>1195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917</v>
      </c>
      <c r="S225" s="83" t="s">
        <v>918</v>
      </c>
      <c r="T225" s="83"/>
      <c r="U225" s="79" t="s">
        <v>40</v>
      </c>
      <c r="V225" s="79" t="s">
        <v>351</v>
      </c>
      <c r="W225" s="84"/>
      <c r="X225" s="85">
        <v>0.48899999999999999</v>
      </c>
      <c r="Y225" s="86">
        <v>1.7799999999999999E-3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920</v>
      </c>
      <c r="B226" s="77" t="s">
        <v>921</v>
      </c>
      <c r="C226" s="129" t="s">
        <v>922</v>
      </c>
      <c r="D226" s="128"/>
      <c r="E226" s="78"/>
      <c r="F226" s="79" t="s">
        <v>39</v>
      </c>
      <c r="G226" s="80">
        <v>1335.55</v>
      </c>
      <c r="H226" s="80">
        <v>1094.71</v>
      </c>
      <c r="I226" s="80">
        <f t="shared" si="22"/>
        <v>854.75199999999995</v>
      </c>
      <c r="J226" s="80">
        <f t="shared" si="23"/>
        <v>1001.6624999999999</v>
      </c>
      <c r="K226" s="81">
        <f t="shared" si="24"/>
        <v>854.75199999999995</v>
      </c>
      <c r="L226" s="81">
        <f t="shared" si="25"/>
        <v>700.61440000000005</v>
      </c>
      <c r="M226" s="80" t="s">
        <v>1195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917</v>
      </c>
      <c r="S226" s="83" t="s">
        <v>918</v>
      </c>
      <c r="T226" s="83"/>
      <c r="U226" s="79" t="s">
        <v>40</v>
      </c>
      <c r="V226" s="79" t="s">
        <v>351</v>
      </c>
      <c r="W226" s="84"/>
      <c r="X226" s="85">
        <v>0.48299999999999998</v>
      </c>
      <c r="Y226" s="86">
        <v>1.848E-3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923</v>
      </c>
      <c r="B227" s="77" t="s">
        <v>924</v>
      </c>
      <c r="C227" s="129" t="s">
        <v>925</v>
      </c>
      <c r="D227" s="128"/>
      <c r="E227" s="78"/>
      <c r="F227" s="79" t="s">
        <v>39</v>
      </c>
      <c r="G227" s="80">
        <v>1309.3699999999999</v>
      </c>
      <c r="H227" s="80">
        <v>1073.25</v>
      </c>
      <c r="I227" s="80">
        <f t="shared" si="22"/>
        <v>837.99679999999989</v>
      </c>
      <c r="J227" s="80">
        <f t="shared" si="23"/>
        <v>982.02749999999992</v>
      </c>
      <c r="K227" s="81">
        <f t="shared" si="24"/>
        <v>837.99679999999989</v>
      </c>
      <c r="L227" s="81">
        <f t="shared" si="25"/>
        <v>686.88</v>
      </c>
      <c r="M227" s="80" t="s">
        <v>1195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917</v>
      </c>
      <c r="S227" s="83" t="s">
        <v>918</v>
      </c>
      <c r="T227" s="83"/>
      <c r="U227" s="79" t="s">
        <v>40</v>
      </c>
      <c r="V227" s="79" t="s">
        <v>351</v>
      </c>
      <c r="W227" s="84"/>
      <c r="X227" s="85">
        <v>0.47299999999999998</v>
      </c>
      <c r="Y227" s="86">
        <v>1.853E-3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926</v>
      </c>
      <c r="B228" s="77" t="s">
        <v>927</v>
      </c>
      <c r="C228" s="129" t="s">
        <v>928</v>
      </c>
      <c r="D228" s="128"/>
      <c r="E228" s="78"/>
      <c r="F228" s="79" t="s">
        <v>39</v>
      </c>
      <c r="G228" s="80">
        <v>1324.56</v>
      </c>
      <c r="H228" s="80">
        <v>1085.7</v>
      </c>
      <c r="I228" s="80">
        <f t="shared" si="22"/>
        <v>847.71839999999997</v>
      </c>
      <c r="J228" s="80">
        <f t="shared" si="23"/>
        <v>993.42</v>
      </c>
      <c r="K228" s="81">
        <f t="shared" si="24"/>
        <v>847.71839999999997</v>
      </c>
      <c r="L228" s="81">
        <f t="shared" si="25"/>
        <v>694.84800000000007</v>
      </c>
      <c r="M228" s="80" t="s">
        <v>1195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917</v>
      </c>
      <c r="S228" s="83" t="s">
        <v>918</v>
      </c>
      <c r="T228" s="83"/>
      <c r="U228" s="79" t="s">
        <v>40</v>
      </c>
      <c r="V228" s="79" t="s">
        <v>351</v>
      </c>
      <c r="W228" s="84"/>
      <c r="X228" s="85">
        <v>0.56699999999999995</v>
      </c>
      <c r="Y228" s="86">
        <v>1.802E-3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929</v>
      </c>
      <c r="B229" s="77" t="s">
        <v>930</v>
      </c>
      <c r="C229" s="129" t="s">
        <v>931</v>
      </c>
      <c r="D229" s="128"/>
      <c r="E229" s="78"/>
      <c r="F229" s="79" t="s">
        <v>39</v>
      </c>
      <c r="G229" s="80">
        <v>1268.5</v>
      </c>
      <c r="H229" s="80">
        <v>1039.75</v>
      </c>
      <c r="I229" s="80">
        <f t="shared" si="22"/>
        <v>811.83999999999992</v>
      </c>
      <c r="J229" s="80">
        <f t="shared" si="23"/>
        <v>951.375</v>
      </c>
      <c r="K229" s="81">
        <f t="shared" si="24"/>
        <v>811.84</v>
      </c>
      <c r="L229" s="81">
        <f t="shared" si="25"/>
        <v>665.44</v>
      </c>
      <c r="M229" s="80" t="s">
        <v>1195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917</v>
      </c>
      <c r="S229" s="83" t="s">
        <v>918</v>
      </c>
      <c r="T229" s="83"/>
      <c r="U229" s="79" t="s">
        <v>40</v>
      </c>
      <c r="V229" s="79" t="s">
        <v>351</v>
      </c>
      <c r="W229" s="84"/>
      <c r="X229" s="85">
        <v>0.53200000000000003</v>
      </c>
      <c r="Y229" s="86">
        <v>1.719E-3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932</v>
      </c>
      <c r="B230" s="77" t="s">
        <v>933</v>
      </c>
      <c r="C230" s="129" t="s">
        <v>934</v>
      </c>
      <c r="D230" s="128"/>
      <c r="E230" s="78"/>
      <c r="F230" s="79" t="s">
        <v>39</v>
      </c>
      <c r="G230" s="80">
        <v>1555.91</v>
      </c>
      <c r="H230" s="80">
        <v>1275.3399999999999</v>
      </c>
      <c r="I230" s="80">
        <f t="shared" si="22"/>
        <v>995.78240000000005</v>
      </c>
      <c r="J230" s="80">
        <f t="shared" si="23"/>
        <v>1166.9325000000001</v>
      </c>
      <c r="K230" s="81">
        <f t="shared" si="24"/>
        <v>995.78240000000005</v>
      </c>
      <c r="L230" s="81">
        <f t="shared" si="25"/>
        <v>816.21759999999995</v>
      </c>
      <c r="M230" s="80" t="s">
        <v>1195</v>
      </c>
      <c r="N230" s="82">
        <v>1</v>
      </c>
      <c r="O230" s="82">
        <v>1</v>
      </c>
      <c r="P230" s="82">
        <v>40</v>
      </c>
      <c r="Q230" s="83" t="s">
        <v>348</v>
      </c>
      <c r="R230" s="83" t="s">
        <v>917</v>
      </c>
      <c r="S230" s="83" t="s">
        <v>918</v>
      </c>
      <c r="T230" s="83"/>
      <c r="U230" s="79" t="s">
        <v>576</v>
      </c>
      <c r="V230" s="79" t="s">
        <v>351</v>
      </c>
      <c r="W230" s="84"/>
      <c r="X230" s="85">
        <v>0.29099999999999998</v>
      </c>
      <c r="Y230" s="86">
        <v>1.0269999999999999E-3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935</v>
      </c>
      <c r="B231" s="77" t="s">
        <v>936</v>
      </c>
      <c r="C231" s="129" t="s">
        <v>937</v>
      </c>
      <c r="D231" s="128"/>
      <c r="E231" s="78"/>
      <c r="F231" s="79" t="s">
        <v>39</v>
      </c>
      <c r="G231" s="80">
        <v>1570.32</v>
      </c>
      <c r="H231" s="80">
        <v>1287.1500000000001</v>
      </c>
      <c r="I231" s="80">
        <f t="shared" si="22"/>
        <v>1005.0047999999999</v>
      </c>
      <c r="J231" s="80">
        <f t="shared" si="23"/>
        <v>1177.74</v>
      </c>
      <c r="K231" s="81">
        <f t="shared" si="24"/>
        <v>1005.0047999999999</v>
      </c>
      <c r="L231" s="81">
        <f t="shared" si="25"/>
        <v>823.77600000000007</v>
      </c>
      <c r="M231" s="80" t="s">
        <v>1195</v>
      </c>
      <c r="N231" s="82">
        <v>1</v>
      </c>
      <c r="O231" s="82">
        <v>1</v>
      </c>
      <c r="P231" s="82">
        <v>40</v>
      </c>
      <c r="Q231" s="83" t="s">
        <v>348</v>
      </c>
      <c r="R231" s="83" t="s">
        <v>917</v>
      </c>
      <c r="S231" s="83" t="s">
        <v>918</v>
      </c>
      <c r="T231" s="83"/>
      <c r="U231" s="79" t="s">
        <v>576</v>
      </c>
      <c r="V231" s="79" t="s">
        <v>351</v>
      </c>
      <c r="W231" s="84"/>
      <c r="X231" s="85">
        <v>0.53</v>
      </c>
      <c r="Y231" s="86">
        <v>9.3024000000000004E-4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938</v>
      </c>
      <c r="B232" s="77" t="s">
        <v>939</v>
      </c>
      <c r="C232" s="129" t="s">
        <v>941</v>
      </c>
      <c r="D232" s="128"/>
      <c r="E232" s="78"/>
      <c r="F232" s="79" t="s">
        <v>39</v>
      </c>
      <c r="G232" s="80">
        <v>4075.7</v>
      </c>
      <c r="H232" s="80">
        <v>3340.74</v>
      </c>
      <c r="I232" s="80">
        <f t="shared" si="22"/>
        <v>2608.4480000000003</v>
      </c>
      <c r="J232" s="80">
        <f t="shared" si="23"/>
        <v>3056.7749999999996</v>
      </c>
      <c r="K232" s="81">
        <f t="shared" si="24"/>
        <v>2608.4479999999999</v>
      </c>
      <c r="L232" s="81">
        <f t="shared" si="25"/>
        <v>2138.0735999999997</v>
      </c>
      <c r="M232" s="80" t="s">
        <v>1195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917</v>
      </c>
      <c r="S232" s="83" t="s">
        <v>940</v>
      </c>
      <c r="T232" s="83"/>
      <c r="U232" s="79" t="s">
        <v>40</v>
      </c>
      <c r="V232" s="79" t="s">
        <v>351</v>
      </c>
      <c r="W232" s="84"/>
      <c r="X232" s="85">
        <v>0.39600000000000002</v>
      </c>
      <c r="Y232" s="86">
        <v>1.6230000000000001E-3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944</v>
      </c>
      <c r="D233" s="128"/>
      <c r="E233" s="78"/>
      <c r="F233" s="79" t="s">
        <v>39</v>
      </c>
      <c r="G233" s="80">
        <v>4541.45</v>
      </c>
      <c r="H233" s="80">
        <v>3722.5</v>
      </c>
      <c r="I233" s="80">
        <f t="shared" si="22"/>
        <v>2906.5280000000002</v>
      </c>
      <c r="J233" s="80">
        <f t="shared" si="23"/>
        <v>3406.0874999999996</v>
      </c>
      <c r="K233" s="81">
        <f t="shared" si="24"/>
        <v>2906.5279999999998</v>
      </c>
      <c r="L233" s="81">
        <f t="shared" si="25"/>
        <v>2382.4</v>
      </c>
      <c r="M233" s="80" t="s">
        <v>1195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917</v>
      </c>
      <c r="S233" s="83" t="s">
        <v>940</v>
      </c>
      <c r="T233" s="83"/>
      <c r="U233" s="79" t="s">
        <v>40</v>
      </c>
      <c r="V233" s="79" t="s">
        <v>351</v>
      </c>
      <c r="W233" s="84"/>
      <c r="X233" s="85">
        <v>0.39500000000000002</v>
      </c>
      <c r="Y233" s="86">
        <v>1.5870000000000001E-3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945</v>
      </c>
      <c r="B234" s="77" t="s">
        <v>946</v>
      </c>
      <c r="C234" s="129" t="s">
        <v>947</v>
      </c>
      <c r="D234" s="128"/>
      <c r="E234" s="78"/>
      <c r="F234" s="79" t="s">
        <v>39</v>
      </c>
      <c r="G234" s="80">
        <v>5305.51</v>
      </c>
      <c r="H234" s="80">
        <v>4348.78</v>
      </c>
      <c r="I234" s="80">
        <f t="shared" si="22"/>
        <v>3395.5263999999997</v>
      </c>
      <c r="J234" s="80">
        <f t="shared" si="23"/>
        <v>3979.1325000000002</v>
      </c>
      <c r="K234" s="81">
        <f t="shared" si="24"/>
        <v>3395.5264000000002</v>
      </c>
      <c r="L234" s="81">
        <f t="shared" si="25"/>
        <v>2783.2192</v>
      </c>
      <c r="M234" s="80" t="s">
        <v>1195</v>
      </c>
      <c r="N234" s="82">
        <v>1</v>
      </c>
      <c r="O234" s="82">
        <v>1</v>
      </c>
      <c r="P234" s="82">
        <v>10</v>
      </c>
      <c r="Q234" s="83" t="s">
        <v>348</v>
      </c>
      <c r="R234" s="83" t="s">
        <v>917</v>
      </c>
      <c r="S234" s="83" t="s">
        <v>940</v>
      </c>
      <c r="T234" s="83"/>
      <c r="U234" s="79" t="s">
        <v>40</v>
      </c>
      <c r="V234" s="79" t="s">
        <v>351</v>
      </c>
      <c r="W234" s="84"/>
      <c r="X234" s="85">
        <v>0.63500000000000001</v>
      </c>
      <c r="Y234" s="86">
        <v>3.4350000000000001E-3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948</v>
      </c>
      <c r="B235" s="77" t="s">
        <v>949</v>
      </c>
      <c r="C235" s="129" t="s">
        <v>947</v>
      </c>
      <c r="D235" s="128"/>
      <c r="E235" s="78"/>
      <c r="F235" s="79" t="s">
        <v>39</v>
      </c>
      <c r="G235" s="80">
        <v>5573.42</v>
      </c>
      <c r="H235" s="80">
        <v>4568.38</v>
      </c>
      <c r="I235" s="80">
        <f t="shared" si="22"/>
        <v>3566.9888000000001</v>
      </c>
      <c r="J235" s="80">
        <f t="shared" si="23"/>
        <v>4180.0650000000005</v>
      </c>
      <c r="K235" s="81">
        <f t="shared" si="24"/>
        <v>3566.9888000000001</v>
      </c>
      <c r="L235" s="81">
        <f t="shared" si="25"/>
        <v>2923.7632000000003</v>
      </c>
      <c r="M235" s="80" t="s">
        <v>1195</v>
      </c>
      <c r="N235" s="82">
        <v>1</v>
      </c>
      <c r="O235" s="82">
        <v>1</v>
      </c>
      <c r="P235" s="82">
        <v>10</v>
      </c>
      <c r="Q235" s="83" t="s">
        <v>348</v>
      </c>
      <c r="R235" s="83" t="s">
        <v>917</v>
      </c>
      <c r="S235" s="83" t="s">
        <v>940</v>
      </c>
      <c r="T235" s="83"/>
      <c r="U235" s="79" t="s">
        <v>40</v>
      </c>
      <c r="V235" s="79" t="s">
        <v>351</v>
      </c>
      <c r="W235" s="84"/>
      <c r="X235" s="85">
        <v>0.63600000000000001</v>
      </c>
      <c r="Y235" s="86">
        <v>3.3760000000000001E-3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950</v>
      </c>
      <c r="B236" s="77" t="s">
        <v>951</v>
      </c>
      <c r="C236" s="129" t="s">
        <v>953</v>
      </c>
      <c r="D236" s="128"/>
      <c r="E236" s="78"/>
      <c r="F236" s="79" t="s">
        <v>39</v>
      </c>
      <c r="G236" s="80">
        <v>7347.36</v>
      </c>
      <c r="H236" s="80">
        <v>6022.43</v>
      </c>
      <c r="I236" s="80">
        <f t="shared" si="22"/>
        <v>4702.3104000000003</v>
      </c>
      <c r="J236" s="80">
        <f t="shared" si="23"/>
        <v>5510.5199999999995</v>
      </c>
      <c r="K236" s="81">
        <f t="shared" si="24"/>
        <v>4702.3104000000003</v>
      </c>
      <c r="L236" s="81">
        <f t="shared" si="25"/>
        <v>3854.3552000000004</v>
      </c>
      <c r="M236" s="80" t="s">
        <v>1195</v>
      </c>
      <c r="N236" s="82">
        <v>1</v>
      </c>
      <c r="O236" s="82">
        <v>1</v>
      </c>
      <c r="P236" s="82">
        <v>20</v>
      </c>
      <c r="Q236" s="83" t="s">
        <v>348</v>
      </c>
      <c r="R236" s="83" t="s">
        <v>917</v>
      </c>
      <c r="S236" s="83" t="s">
        <v>952</v>
      </c>
      <c r="T236" s="83"/>
      <c r="U236" s="79" t="s">
        <v>40</v>
      </c>
      <c r="V236" s="79" t="s">
        <v>351</v>
      </c>
      <c r="W236" s="84"/>
      <c r="X236" s="85">
        <v>0.28299999999999997</v>
      </c>
      <c r="Y236" s="86">
        <v>6.7500000000000004E-4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954</v>
      </c>
      <c r="B237" s="77" t="s">
        <v>955</v>
      </c>
      <c r="C237" s="129" t="s">
        <v>956</v>
      </c>
      <c r="D237" s="128"/>
      <c r="E237" s="78"/>
      <c r="F237" s="79" t="s">
        <v>39</v>
      </c>
      <c r="G237" s="80">
        <v>14118.45</v>
      </c>
      <c r="H237" s="80">
        <v>11572.5</v>
      </c>
      <c r="I237" s="80">
        <f t="shared" si="22"/>
        <v>9035.8080000000009</v>
      </c>
      <c r="J237" s="80">
        <f t="shared" si="23"/>
        <v>10588.837500000001</v>
      </c>
      <c r="K237" s="81">
        <f t="shared" si="24"/>
        <v>9035.8080000000009</v>
      </c>
      <c r="L237" s="81">
        <f t="shared" si="25"/>
        <v>7406.4000000000005</v>
      </c>
      <c r="M237" s="80" t="s">
        <v>1195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917</v>
      </c>
      <c r="S237" s="83" t="s">
        <v>952</v>
      </c>
      <c r="T237" s="83"/>
      <c r="U237" s="79" t="s">
        <v>40</v>
      </c>
      <c r="V237" s="79" t="s">
        <v>351</v>
      </c>
      <c r="W237" s="84"/>
      <c r="X237" s="85">
        <v>0.64700000000000002</v>
      </c>
      <c r="Y237" s="86">
        <v>8.9999999999999998E-4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957</v>
      </c>
      <c r="B238" s="77" t="s">
        <v>958</v>
      </c>
      <c r="C238" s="129" t="s">
        <v>960</v>
      </c>
      <c r="D238" s="128"/>
      <c r="E238" s="78"/>
      <c r="F238" s="79" t="s">
        <v>39</v>
      </c>
      <c r="G238" s="80">
        <v>68.510000000000005</v>
      </c>
      <c r="H238" s="80">
        <v>56.16</v>
      </c>
      <c r="I238" s="80">
        <f t="shared" si="22"/>
        <v>43.846400000000003</v>
      </c>
      <c r="J238" s="80">
        <f t="shared" si="23"/>
        <v>51.382500000000007</v>
      </c>
      <c r="K238" s="81">
        <f t="shared" si="24"/>
        <v>43.846400000000003</v>
      </c>
      <c r="L238" s="81">
        <f t="shared" si="25"/>
        <v>35.942399999999999</v>
      </c>
      <c r="M238" s="80" t="s">
        <v>1195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917</v>
      </c>
      <c r="S238" s="83" t="s">
        <v>959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2.2799999999999999E-5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961</v>
      </c>
      <c r="B239" s="77" t="s">
        <v>962</v>
      </c>
      <c r="C239" s="129" t="s">
        <v>960</v>
      </c>
      <c r="D239" s="128"/>
      <c r="E239" s="78"/>
      <c r="F239" s="79" t="s">
        <v>39</v>
      </c>
      <c r="G239" s="80">
        <v>85.66</v>
      </c>
      <c r="H239" s="80">
        <v>70.209999999999994</v>
      </c>
      <c r="I239" s="80">
        <f t="shared" si="22"/>
        <v>54.822400000000002</v>
      </c>
      <c r="J239" s="80">
        <f t="shared" si="23"/>
        <v>64.245000000000005</v>
      </c>
      <c r="K239" s="81">
        <f t="shared" si="24"/>
        <v>54.822400000000002</v>
      </c>
      <c r="L239" s="81">
        <f t="shared" si="25"/>
        <v>44.934399999999997</v>
      </c>
      <c r="M239" s="80" t="s">
        <v>1195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917</v>
      </c>
      <c r="S239" s="83" t="s">
        <v>959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3.8399999999999998E-5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965</v>
      </c>
      <c r="D240" s="128"/>
      <c r="E240" s="78"/>
      <c r="F240" s="79" t="s">
        <v>39</v>
      </c>
      <c r="G240" s="80">
        <v>68.510000000000005</v>
      </c>
      <c r="H240" s="80">
        <v>56.16</v>
      </c>
      <c r="I240" s="80">
        <f t="shared" si="22"/>
        <v>43.846400000000003</v>
      </c>
      <c r="J240" s="80">
        <f t="shared" si="23"/>
        <v>51.382500000000007</v>
      </c>
      <c r="K240" s="81">
        <f t="shared" si="24"/>
        <v>43.846400000000003</v>
      </c>
      <c r="L240" s="81">
        <f t="shared" si="25"/>
        <v>35.942399999999999</v>
      </c>
      <c r="M240" s="80" t="s">
        <v>1195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917</v>
      </c>
      <c r="S240" s="83" t="s">
        <v>959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2.2799999999999999E-5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966</v>
      </c>
      <c r="B241" s="77" t="s">
        <v>967</v>
      </c>
      <c r="C241" s="129" t="s">
        <v>965</v>
      </c>
      <c r="D241" s="128"/>
      <c r="E241" s="78"/>
      <c r="F241" s="79" t="s">
        <v>39</v>
      </c>
      <c r="G241" s="80">
        <v>83.98</v>
      </c>
      <c r="H241" s="80">
        <v>68.84</v>
      </c>
      <c r="I241" s="80">
        <f t="shared" si="22"/>
        <v>53.747200000000007</v>
      </c>
      <c r="J241" s="80">
        <f t="shared" si="23"/>
        <v>62.984999999999999</v>
      </c>
      <c r="K241" s="81">
        <f t="shared" si="24"/>
        <v>53.747200000000007</v>
      </c>
      <c r="L241" s="81">
        <f t="shared" si="25"/>
        <v>44.057600000000001</v>
      </c>
      <c r="M241" s="80" t="s">
        <v>1195</v>
      </c>
      <c r="N241" s="82">
        <v>1000</v>
      </c>
      <c r="O241" s="82">
        <v>1</v>
      </c>
      <c r="P241" s="82">
        <v>1000</v>
      </c>
      <c r="Q241" s="83" t="s">
        <v>348</v>
      </c>
      <c r="R241" s="83" t="s">
        <v>917</v>
      </c>
      <c r="S241" s="83" t="s">
        <v>959</v>
      </c>
      <c r="T241" s="83"/>
      <c r="U241" s="79" t="s">
        <v>653</v>
      </c>
      <c r="V241" s="79" t="s">
        <v>351</v>
      </c>
      <c r="W241" s="84"/>
      <c r="X241" s="85">
        <v>0.01</v>
      </c>
      <c r="Y241" s="86">
        <v>3.8399999999999998E-5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68.510000000000005</v>
      </c>
      <c r="H242" s="80">
        <v>56.16</v>
      </c>
      <c r="I242" s="80">
        <f t="shared" si="22"/>
        <v>43.846400000000003</v>
      </c>
      <c r="J242" s="80">
        <f t="shared" si="23"/>
        <v>51.382500000000007</v>
      </c>
      <c r="K242" s="81">
        <f t="shared" si="24"/>
        <v>43.846400000000003</v>
      </c>
      <c r="L242" s="81">
        <f t="shared" si="25"/>
        <v>35.942399999999999</v>
      </c>
      <c r="M242" s="80" t="s">
        <v>1195</v>
      </c>
      <c r="N242" s="82">
        <v>1000</v>
      </c>
      <c r="O242" s="82">
        <v>1</v>
      </c>
      <c r="P242" s="82">
        <v>1000</v>
      </c>
      <c r="Q242" s="83" t="s">
        <v>348</v>
      </c>
      <c r="R242" s="83" t="s">
        <v>917</v>
      </c>
      <c r="S242" s="83" t="s">
        <v>959</v>
      </c>
      <c r="T242" s="83"/>
      <c r="U242" s="79" t="s">
        <v>653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970</v>
      </c>
      <c r="D243" s="128"/>
      <c r="E243" s="78"/>
      <c r="F243" s="79" t="s">
        <v>39</v>
      </c>
      <c r="G243" s="80">
        <v>85.66</v>
      </c>
      <c r="H243" s="80">
        <v>70.209999999999994</v>
      </c>
      <c r="I243" s="80">
        <f t="shared" si="22"/>
        <v>54.822400000000002</v>
      </c>
      <c r="J243" s="80">
        <f t="shared" si="23"/>
        <v>64.245000000000005</v>
      </c>
      <c r="K243" s="81">
        <f t="shared" si="24"/>
        <v>54.822400000000002</v>
      </c>
      <c r="L243" s="81">
        <f t="shared" si="25"/>
        <v>44.934399999999997</v>
      </c>
      <c r="M243" s="80" t="s">
        <v>1195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917</v>
      </c>
      <c r="S243" s="83" t="s">
        <v>959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975</v>
      </c>
      <c r="D244" s="128"/>
      <c r="E244" s="78"/>
      <c r="F244" s="79" t="s">
        <v>39</v>
      </c>
      <c r="G244" s="80">
        <v>57.48</v>
      </c>
      <c r="H244" s="80">
        <v>47.11</v>
      </c>
      <c r="I244" s="80">
        <f t="shared" si="22"/>
        <v>36.787199999999999</v>
      </c>
      <c r="J244" s="80">
        <f t="shared" si="23"/>
        <v>43.11</v>
      </c>
      <c r="K244" s="81">
        <f t="shared" si="24"/>
        <v>36.787199999999999</v>
      </c>
      <c r="L244" s="81">
        <f t="shared" si="25"/>
        <v>30.150400000000001</v>
      </c>
      <c r="M244" s="80" t="s">
        <v>1195</v>
      </c>
      <c r="N244" s="82">
        <v>1</v>
      </c>
      <c r="O244" s="82">
        <v>1</v>
      </c>
      <c r="P244" s="82">
        <v>1000</v>
      </c>
      <c r="Q244" s="83" t="s">
        <v>348</v>
      </c>
      <c r="R244" s="83" t="s">
        <v>917</v>
      </c>
      <c r="S244" s="83" t="s">
        <v>959</v>
      </c>
      <c r="T244" s="83"/>
      <c r="U244" s="79" t="s">
        <v>40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976</v>
      </c>
      <c r="B245" s="77" t="s">
        <v>977</v>
      </c>
      <c r="C245" s="129" t="s">
        <v>978</v>
      </c>
      <c r="D245" s="128"/>
      <c r="E245" s="78"/>
      <c r="F245" s="79" t="s">
        <v>39</v>
      </c>
      <c r="G245" s="80">
        <v>85.66</v>
      </c>
      <c r="H245" s="80">
        <v>70.209999999999994</v>
      </c>
      <c r="I245" s="80">
        <f t="shared" si="22"/>
        <v>54.822400000000002</v>
      </c>
      <c r="J245" s="80">
        <f t="shared" si="23"/>
        <v>64.245000000000005</v>
      </c>
      <c r="K245" s="81">
        <f t="shared" si="24"/>
        <v>54.822400000000002</v>
      </c>
      <c r="L245" s="81">
        <f t="shared" si="25"/>
        <v>44.934399999999997</v>
      </c>
      <c r="M245" s="80" t="s">
        <v>1195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917</v>
      </c>
      <c r="S245" s="83" t="s">
        <v>959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979</v>
      </c>
      <c r="B246" s="77" t="s">
        <v>980</v>
      </c>
      <c r="C246" s="129" t="s">
        <v>981</v>
      </c>
      <c r="D246" s="128"/>
      <c r="E246" s="78"/>
      <c r="F246" s="79" t="s">
        <v>39</v>
      </c>
      <c r="G246" s="80">
        <v>66.510000000000005</v>
      </c>
      <c r="H246" s="80">
        <v>54.52</v>
      </c>
      <c r="I246" s="80">
        <f t="shared" si="22"/>
        <v>42.566400000000002</v>
      </c>
      <c r="J246" s="80">
        <f t="shared" si="23"/>
        <v>49.882500000000007</v>
      </c>
      <c r="K246" s="81">
        <f t="shared" si="24"/>
        <v>42.566400000000002</v>
      </c>
      <c r="L246" s="81">
        <f t="shared" si="25"/>
        <v>34.892800000000001</v>
      </c>
      <c r="M246" s="80" t="s">
        <v>1195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917</v>
      </c>
      <c r="S246" s="83" t="s">
        <v>959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982</v>
      </c>
      <c r="B247" s="77" t="s">
        <v>983</v>
      </c>
      <c r="C247" s="129" t="s">
        <v>984</v>
      </c>
      <c r="D247" s="128"/>
      <c r="E247" s="78"/>
      <c r="F247" s="79" t="s">
        <v>39</v>
      </c>
      <c r="G247" s="80">
        <v>68.83</v>
      </c>
      <c r="H247" s="80">
        <v>56.42</v>
      </c>
      <c r="I247" s="80">
        <f t="shared" si="22"/>
        <v>44.051199999999994</v>
      </c>
      <c r="J247" s="80">
        <f t="shared" si="23"/>
        <v>51.622500000000002</v>
      </c>
      <c r="K247" s="81">
        <f t="shared" si="24"/>
        <v>44.051200000000001</v>
      </c>
      <c r="L247" s="81">
        <f t="shared" si="25"/>
        <v>36.108800000000002</v>
      </c>
      <c r="M247" s="80" t="s">
        <v>1195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917</v>
      </c>
      <c r="S247" s="83" t="s">
        <v>959</v>
      </c>
      <c r="T247" s="83"/>
      <c r="U247" s="79" t="s">
        <v>653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985</v>
      </c>
      <c r="B248" s="77" t="s">
        <v>986</v>
      </c>
      <c r="C248" s="129" t="s">
        <v>987</v>
      </c>
      <c r="D248" s="128"/>
      <c r="E248" s="78"/>
      <c r="F248" s="79" t="s">
        <v>39</v>
      </c>
      <c r="G248" s="80">
        <v>57.48</v>
      </c>
      <c r="H248" s="80">
        <v>47.11</v>
      </c>
      <c r="I248" s="80">
        <f t="shared" si="22"/>
        <v>36.787199999999999</v>
      </c>
      <c r="J248" s="80">
        <f t="shared" si="23"/>
        <v>43.11</v>
      </c>
      <c r="K248" s="81">
        <f t="shared" si="24"/>
        <v>36.787199999999999</v>
      </c>
      <c r="L248" s="81">
        <f t="shared" si="25"/>
        <v>30.150400000000001</v>
      </c>
      <c r="M248" s="80" t="s">
        <v>1195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917</v>
      </c>
      <c r="S248" s="83" t="s">
        <v>959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988</v>
      </c>
      <c r="B249" s="77" t="s">
        <v>989</v>
      </c>
      <c r="C249" s="129" t="s">
        <v>990</v>
      </c>
      <c r="D249" s="128"/>
      <c r="E249" s="78"/>
      <c r="F249" s="79" t="s">
        <v>39</v>
      </c>
      <c r="G249" s="80">
        <v>70.209999999999994</v>
      </c>
      <c r="H249" s="80">
        <v>57.55</v>
      </c>
      <c r="I249" s="80">
        <f t="shared" si="22"/>
        <v>44.934399999999997</v>
      </c>
      <c r="J249" s="80">
        <f t="shared" si="23"/>
        <v>52.657499999999999</v>
      </c>
      <c r="K249" s="81">
        <f t="shared" si="24"/>
        <v>44.934399999999997</v>
      </c>
      <c r="L249" s="81">
        <f t="shared" si="25"/>
        <v>36.832000000000001</v>
      </c>
      <c r="M249" s="80" t="s">
        <v>1195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917</v>
      </c>
      <c r="S249" s="83" t="s">
        <v>959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991</v>
      </c>
      <c r="B250" s="77" t="s">
        <v>992</v>
      </c>
      <c r="C250" s="129" t="s">
        <v>993</v>
      </c>
      <c r="D250" s="128"/>
      <c r="E250" s="78"/>
      <c r="F250" s="79" t="s">
        <v>39</v>
      </c>
      <c r="G250" s="80">
        <v>68.510000000000005</v>
      </c>
      <c r="H250" s="80">
        <v>56.16</v>
      </c>
      <c r="I250" s="80">
        <f t="shared" si="22"/>
        <v>43.846400000000003</v>
      </c>
      <c r="J250" s="80">
        <f t="shared" si="23"/>
        <v>51.382500000000007</v>
      </c>
      <c r="K250" s="81">
        <f t="shared" si="24"/>
        <v>43.846400000000003</v>
      </c>
      <c r="L250" s="81">
        <f t="shared" si="25"/>
        <v>35.942399999999999</v>
      </c>
      <c r="M250" s="80" t="s">
        <v>1195</v>
      </c>
      <c r="N250" s="82">
        <v>1</v>
      </c>
      <c r="O250" s="82">
        <v>1</v>
      </c>
      <c r="P250" s="82">
        <v>1000</v>
      </c>
      <c r="Q250" s="83" t="s">
        <v>348</v>
      </c>
      <c r="R250" s="83" t="s">
        <v>917</v>
      </c>
      <c r="S250" s="83" t="s">
        <v>959</v>
      </c>
      <c r="T250" s="83"/>
      <c r="U250" s="79" t="s">
        <v>40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994</v>
      </c>
      <c r="B251" s="77" t="s">
        <v>995</v>
      </c>
      <c r="C251" s="129" t="s">
        <v>996</v>
      </c>
      <c r="D251" s="128"/>
      <c r="E251" s="78"/>
      <c r="F251" s="79" t="s">
        <v>39</v>
      </c>
      <c r="G251" s="80">
        <v>83.98</v>
      </c>
      <c r="H251" s="80">
        <v>68.84</v>
      </c>
      <c r="I251" s="80">
        <f t="shared" si="22"/>
        <v>53.747200000000007</v>
      </c>
      <c r="J251" s="80">
        <f t="shared" si="23"/>
        <v>62.984999999999999</v>
      </c>
      <c r="K251" s="81">
        <f t="shared" si="24"/>
        <v>53.747200000000007</v>
      </c>
      <c r="L251" s="81">
        <f t="shared" si="25"/>
        <v>44.057600000000001</v>
      </c>
      <c r="M251" s="80" t="s">
        <v>1195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917</v>
      </c>
      <c r="S251" s="83" t="s">
        <v>959</v>
      </c>
      <c r="T251" s="83"/>
      <c r="U251" s="79" t="s">
        <v>653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997</v>
      </c>
      <c r="B252" s="77" t="s">
        <v>998</v>
      </c>
      <c r="C252" s="129" t="s">
        <v>999</v>
      </c>
      <c r="D252" s="128"/>
      <c r="E252" s="78"/>
      <c r="F252" s="79" t="s">
        <v>39</v>
      </c>
      <c r="G252" s="80">
        <v>69.88</v>
      </c>
      <c r="H252" s="80">
        <v>57.28</v>
      </c>
      <c r="I252" s="80">
        <f t="shared" si="22"/>
        <v>44.723199999999999</v>
      </c>
      <c r="J252" s="80">
        <f t="shared" si="23"/>
        <v>52.41</v>
      </c>
      <c r="K252" s="81">
        <f t="shared" si="24"/>
        <v>44.723199999999999</v>
      </c>
      <c r="L252" s="81">
        <f t="shared" si="25"/>
        <v>36.659199999999998</v>
      </c>
      <c r="M252" s="80" t="s">
        <v>1195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917</v>
      </c>
      <c r="S252" s="83" t="s">
        <v>959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85.66</v>
      </c>
      <c r="H253" s="80">
        <v>70.209999999999994</v>
      </c>
      <c r="I253" s="80">
        <f t="shared" si="22"/>
        <v>54.822400000000002</v>
      </c>
      <c r="J253" s="80">
        <f t="shared" si="23"/>
        <v>64.245000000000005</v>
      </c>
      <c r="K253" s="81">
        <f t="shared" si="24"/>
        <v>54.822400000000002</v>
      </c>
      <c r="L253" s="81">
        <f t="shared" si="25"/>
        <v>44.934399999999997</v>
      </c>
      <c r="M253" s="80" t="s">
        <v>1195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917</v>
      </c>
      <c r="S253" s="83" t="s">
        <v>959</v>
      </c>
      <c r="T253" s="83"/>
      <c r="U253" s="79" t="s">
        <v>653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1005</v>
      </c>
      <c r="D254" s="128"/>
      <c r="E254" s="78"/>
      <c r="F254" s="79" t="s">
        <v>39</v>
      </c>
      <c r="G254" s="80">
        <v>69.88</v>
      </c>
      <c r="H254" s="80">
        <v>57.28</v>
      </c>
      <c r="I254" s="80">
        <f t="shared" si="22"/>
        <v>44.723199999999999</v>
      </c>
      <c r="J254" s="80">
        <f t="shared" si="23"/>
        <v>52.41</v>
      </c>
      <c r="K254" s="81">
        <f t="shared" si="24"/>
        <v>44.723199999999999</v>
      </c>
      <c r="L254" s="81">
        <f t="shared" si="25"/>
        <v>36.659199999999998</v>
      </c>
      <c r="M254" s="80" t="s">
        <v>1195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917</v>
      </c>
      <c r="S254" s="83" t="s">
        <v>959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1006</v>
      </c>
      <c r="B255" s="77" t="s">
        <v>1007</v>
      </c>
      <c r="C255" s="129" t="s">
        <v>1005</v>
      </c>
      <c r="D255" s="128"/>
      <c r="E255" s="78"/>
      <c r="F255" s="79" t="s">
        <v>39</v>
      </c>
      <c r="G255" s="80">
        <v>83.98</v>
      </c>
      <c r="H255" s="80">
        <v>68.84</v>
      </c>
      <c r="I255" s="80">
        <f t="shared" si="22"/>
        <v>53.747200000000007</v>
      </c>
      <c r="J255" s="80">
        <f t="shared" si="23"/>
        <v>62.984999999999999</v>
      </c>
      <c r="K255" s="81">
        <f t="shared" si="24"/>
        <v>53.747200000000007</v>
      </c>
      <c r="L255" s="81">
        <f t="shared" si="25"/>
        <v>44.057600000000001</v>
      </c>
      <c r="M255" s="80" t="s">
        <v>1195</v>
      </c>
      <c r="N255" s="82">
        <v>1000</v>
      </c>
      <c r="O255" s="82">
        <v>1</v>
      </c>
      <c r="P255" s="82">
        <v>1000</v>
      </c>
      <c r="Q255" s="83" t="s">
        <v>348</v>
      </c>
      <c r="R255" s="83" t="s">
        <v>917</v>
      </c>
      <c r="S255" s="83" t="s">
        <v>959</v>
      </c>
      <c r="T255" s="83"/>
      <c r="U255" s="79" t="s">
        <v>653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1010</v>
      </c>
      <c r="D256" s="128"/>
      <c r="E256" s="78"/>
      <c r="F256" s="79" t="s">
        <v>39</v>
      </c>
      <c r="G256" s="80">
        <v>71.97</v>
      </c>
      <c r="H256" s="80">
        <v>58.99</v>
      </c>
      <c r="I256" s="80">
        <f t="shared" si="22"/>
        <v>46.0608</v>
      </c>
      <c r="J256" s="80">
        <f t="shared" si="23"/>
        <v>53.977499999999999</v>
      </c>
      <c r="K256" s="81">
        <f t="shared" si="24"/>
        <v>46.0608</v>
      </c>
      <c r="L256" s="81">
        <f t="shared" si="25"/>
        <v>37.753599999999999</v>
      </c>
      <c r="M256" s="80" t="s">
        <v>1195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917</v>
      </c>
      <c r="S256" s="83" t="s">
        <v>959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1011</v>
      </c>
      <c r="B257" s="77" t="s">
        <v>1012</v>
      </c>
      <c r="C257" s="129" t="s">
        <v>1010</v>
      </c>
      <c r="D257" s="128"/>
      <c r="E257" s="78"/>
      <c r="F257" s="79" t="s">
        <v>39</v>
      </c>
      <c r="G257" s="80">
        <v>85.66</v>
      </c>
      <c r="H257" s="80">
        <v>70.209999999999994</v>
      </c>
      <c r="I257" s="80">
        <f t="shared" si="22"/>
        <v>54.822400000000002</v>
      </c>
      <c r="J257" s="80">
        <f t="shared" si="23"/>
        <v>64.245000000000005</v>
      </c>
      <c r="K257" s="81">
        <f t="shared" si="24"/>
        <v>54.822400000000002</v>
      </c>
      <c r="L257" s="81">
        <f t="shared" si="25"/>
        <v>44.934399999999997</v>
      </c>
      <c r="M257" s="80" t="s">
        <v>1195</v>
      </c>
      <c r="N257" s="82">
        <v>1</v>
      </c>
      <c r="O257" s="82">
        <v>1</v>
      </c>
      <c r="P257" s="82">
        <v>1000</v>
      </c>
      <c r="Q257" s="83" t="s">
        <v>348</v>
      </c>
      <c r="R257" s="83" t="s">
        <v>917</v>
      </c>
      <c r="S257" s="83" t="s">
        <v>959</v>
      </c>
      <c r="T257" s="83"/>
      <c r="U257" s="79" t="s">
        <v>40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1013</v>
      </c>
      <c r="B258" s="77" t="s">
        <v>1014</v>
      </c>
      <c r="C258" s="129" t="s">
        <v>1015</v>
      </c>
      <c r="D258" s="128"/>
      <c r="E258" s="78"/>
      <c r="F258" s="79" t="s">
        <v>39</v>
      </c>
      <c r="G258" s="80">
        <v>69.88</v>
      </c>
      <c r="H258" s="80">
        <v>57.28</v>
      </c>
      <c r="I258" s="80">
        <f t="shared" si="22"/>
        <v>44.723199999999999</v>
      </c>
      <c r="J258" s="80">
        <f t="shared" si="23"/>
        <v>52.41</v>
      </c>
      <c r="K258" s="81">
        <f t="shared" si="24"/>
        <v>44.723199999999999</v>
      </c>
      <c r="L258" s="81">
        <f t="shared" si="25"/>
        <v>36.659199999999998</v>
      </c>
      <c r="M258" s="80" t="s">
        <v>1195</v>
      </c>
      <c r="N258" s="82">
        <v>1</v>
      </c>
      <c r="O258" s="82">
        <v>1</v>
      </c>
      <c r="P258" s="82">
        <v>1000</v>
      </c>
      <c r="Q258" s="83" t="s">
        <v>348</v>
      </c>
      <c r="R258" s="83" t="s">
        <v>917</v>
      </c>
      <c r="S258" s="83" t="s">
        <v>959</v>
      </c>
      <c r="T258" s="83"/>
      <c r="U258" s="79" t="s">
        <v>40</v>
      </c>
      <c r="V258" s="79" t="s">
        <v>351</v>
      </c>
      <c r="W258" s="84"/>
      <c r="X258" s="85">
        <v>0.01</v>
      </c>
      <c r="Y258" s="86">
        <v>2.2799999999999999E-5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1016</v>
      </c>
      <c r="B259" s="77" t="s">
        <v>1017</v>
      </c>
      <c r="C259" s="129" t="s">
        <v>1015</v>
      </c>
      <c r="D259" s="128"/>
      <c r="E259" s="78"/>
      <c r="F259" s="79" t="s">
        <v>39</v>
      </c>
      <c r="G259" s="80">
        <v>85.66</v>
      </c>
      <c r="H259" s="80">
        <v>70.209999999999994</v>
      </c>
      <c r="I259" s="80">
        <f t="shared" si="22"/>
        <v>54.822400000000002</v>
      </c>
      <c r="J259" s="80">
        <f t="shared" si="23"/>
        <v>64.245000000000005</v>
      </c>
      <c r="K259" s="81">
        <f t="shared" si="24"/>
        <v>54.822400000000002</v>
      </c>
      <c r="L259" s="81">
        <f t="shared" si="25"/>
        <v>44.934399999999997</v>
      </c>
      <c r="M259" s="80" t="s">
        <v>1195</v>
      </c>
      <c r="N259" s="82">
        <v>1</v>
      </c>
      <c r="O259" s="82">
        <v>1</v>
      </c>
      <c r="P259" s="82">
        <v>1000</v>
      </c>
      <c r="Q259" s="83" t="s">
        <v>348</v>
      </c>
      <c r="R259" s="83" t="s">
        <v>917</v>
      </c>
      <c r="S259" s="83" t="s">
        <v>959</v>
      </c>
      <c r="T259" s="83"/>
      <c r="U259" s="79" t="s">
        <v>40</v>
      </c>
      <c r="V259" s="79" t="s">
        <v>351</v>
      </c>
      <c r="W259" s="84"/>
      <c r="X259" s="85">
        <v>0.01</v>
      </c>
      <c r="Y259" s="86">
        <v>3.8399999999999998E-5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1018</v>
      </c>
      <c r="B260" s="77" t="s">
        <v>1019</v>
      </c>
      <c r="C260" s="129" t="s">
        <v>1022</v>
      </c>
      <c r="D260" s="128"/>
      <c r="E260" s="78"/>
      <c r="F260" s="79" t="s">
        <v>39</v>
      </c>
      <c r="G260" s="80">
        <v>407.17</v>
      </c>
      <c r="H260" s="80">
        <v>333.75</v>
      </c>
      <c r="I260" s="80">
        <f t="shared" si="22"/>
        <v>260.58879999999999</v>
      </c>
      <c r="J260" s="80">
        <f t="shared" si="23"/>
        <v>305.3775</v>
      </c>
      <c r="K260" s="81">
        <f t="shared" si="24"/>
        <v>260.58879999999999</v>
      </c>
      <c r="L260" s="81">
        <f t="shared" si="25"/>
        <v>213.6</v>
      </c>
      <c r="M260" s="80" t="s">
        <v>1195</v>
      </c>
      <c r="N260" s="82">
        <v>1</v>
      </c>
      <c r="O260" s="82">
        <v>1</v>
      </c>
      <c r="P260" s="82">
        <v>60</v>
      </c>
      <c r="Q260" s="83" t="s">
        <v>348</v>
      </c>
      <c r="R260" s="83" t="s">
        <v>1020</v>
      </c>
      <c r="S260" s="83" t="s">
        <v>1021</v>
      </c>
      <c r="T260" s="83"/>
      <c r="U260" s="79" t="s">
        <v>576</v>
      </c>
      <c r="V260" s="79" t="s">
        <v>351</v>
      </c>
      <c r="W260" s="84"/>
      <c r="X260" s="85">
        <v>0.153</v>
      </c>
      <c r="Y260" s="86">
        <v>3.2899999999999997E-4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1023</v>
      </c>
      <c r="B261" s="77" t="s">
        <v>1024</v>
      </c>
      <c r="C261" s="129" t="s">
        <v>1025</v>
      </c>
      <c r="D261" s="128"/>
      <c r="E261" s="78"/>
      <c r="F261" s="79" t="s">
        <v>39</v>
      </c>
      <c r="G261" s="80">
        <v>545.72</v>
      </c>
      <c r="H261" s="80">
        <v>447.31</v>
      </c>
      <c r="I261" s="80">
        <f t="shared" si="22"/>
        <v>349.26080000000002</v>
      </c>
      <c r="J261" s="80">
        <f t="shared" si="23"/>
        <v>409.29</v>
      </c>
      <c r="K261" s="81">
        <f t="shared" si="24"/>
        <v>349.26080000000002</v>
      </c>
      <c r="L261" s="81">
        <f t="shared" si="25"/>
        <v>286.27840000000003</v>
      </c>
      <c r="M261" s="80" t="s">
        <v>1195</v>
      </c>
      <c r="N261" s="82">
        <v>1</v>
      </c>
      <c r="O261" s="82">
        <v>1</v>
      </c>
      <c r="P261" s="82">
        <v>60</v>
      </c>
      <c r="Q261" s="83" t="s">
        <v>348</v>
      </c>
      <c r="R261" s="83" t="s">
        <v>1020</v>
      </c>
      <c r="S261" s="83" t="s">
        <v>1021</v>
      </c>
      <c r="T261" s="83"/>
      <c r="U261" s="79" t="s">
        <v>576</v>
      </c>
      <c r="V261" s="79" t="s">
        <v>351</v>
      </c>
      <c r="W261" s="84"/>
      <c r="X261" s="85">
        <v>0.16500000000000001</v>
      </c>
      <c r="Y261" s="86">
        <v>2.3963000000000001E-4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1026</v>
      </c>
      <c r="B262" s="77" t="s">
        <v>1027</v>
      </c>
      <c r="C262" s="129" t="s">
        <v>1028</v>
      </c>
      <c r="D262" s="128"/>
      <c r="E262" s="78"/>
      <c r="F262" s="79" t="s">
        <v>39</v>
      </c>
      <c r="G262" s="80">
        <v>734.77</v>
      </c>
      <c r="H262" s="80">
        <v>602.27</v>
      </c>
      <c r="I262" s="80">
        <f t="shared" si="22"/>
        <v>470.25279999999998</v>
      </c>
      <c r="J262" s="80">
        <f t="shared" si="23"/>
        <v>551.07749999999999</v>
      </c>
      <c r="K262" s="81">
        <f t="shared" si="24"/>
        <v>470.25279999999998</v>
      </c>
      <c r="L262" s="81">
        <f t="shared" si="25"/>
        <v>385.45280000000002</v>
      </c>
      <c r="M262" s="80" t="s">
        <v>1195</v>
      </c>
      <c r="N262" s="82">
        <v>1</v>
      </c>
      <c r="O262" s="82">
        <v>1</v>
      </c>
      <c r="P262" s="82">
        <v>40</v>
      </c>
      <c r="Q262" s="83" t="s">
        <v>348</v>
      </c>
      <c r="R262" s="83" t="s">
        <v>1020</v>
      </c>
      <c r="S262" s="83" t="s">
        <v>1021</v>
      </c>
      <c r="T262" s="83"/>
      <c r="U262" s="79" t="s">
        <v>576</v>
      </c>
      <c r="V262" s="79" t="s">
        <v>351</v>
      </c>
      <c r="W262" s="84"/>
      <c r="X262" s="85">
        <v>0.18099999999999999</v>
      </c>
      <c r="Y262" s="86">
        <v>4.86E-4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1029</v>
      </c>
      <c r="B263" s="77" t="s">
        <v>1030</v>
      </c>
      <c r="C263" s="129" t="s">
        <v>1031</v>
      </c>
      <c r="D263" s="128"/>
      <c r="E263" s="78"/>
      <c r="F263" s="79" t="s">
        <v>39</v>
      </c>
      <c r="G263" s="80">
        <v>1808.79</v>
      </c>
      <c r="H263" s="80">
        <v>1482.61</v>
      </c>
      <c r="I263" s="80">
        <f t="shared" si="22"/>
        <v>1157.6255999999998</v>
      </c>
      <c r="J263" s="80">
        <f t="shared" si="23"/>
        <v>1356.5925</v>
      </c>
      <c r="K263" s="81">
        <f t="shared" si="24"/>
        <v>1157.6256000000001</v>
      </c>
      <c r="L263" s="81">
        <f t="shared" si="25"/>
        <v>948.8703999999999</v>
      </c>
      <c r="M263" s="80" t="s">
        <v>1195</v>
      </c>
      <c r="N263" s="82">
        <v>1</v>
      </c>
      <c r="O263" s="82">
        <v>1</v>
      </c>
      <c r="P263" s="82">
        <v>48</v>
      </c>
      <c r="Q263" s="83" t="s">
        <v>348</v>
      </c>
      <c r="R263" s="83" t="s">
        <v>1020</v>
      </c>
      <c r="S263" s="83" t="s">
        <v>1021</v>
      </c>
      <c r="T263" s="83"/>
      <c r="U263" s="79" t="s">
        <v>576</v>
      </c>
      <c r="V263" s="79" t="s">
        <v>351</v>
      </c>
      <c r="W263" s="84"/>
      <c r="X263" s="85">
        <v>0.23400000000000001</v>
      </c>
      <c r="Y263" s="86">
        <v>9.8799999999999995E-4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1032</v>
      </c>
      <c r="B264" s="77" t="s">
        <v>1033</v>
      </c>
      <c r="C264" s="129" t="s">
        <v>1034</v>
      </c>
      <c r="D264" s="128"/>
      <c r="E264" s="78"/>
      <c r="F264" s="79" t="s">
        <v>39</v>
      </c>
      <c r="G264" s="80">
        <v>1130.19</v>
      </c>
      <c r="H264" s="80">
        <v>926.39</v>
      </c>
      <c r="I264" s="80">
        <f t="shared" si="22"/>
        <v>723.32159999999999</v>
      </c>
      <c r="J264" s="80">
        <f t="shared" si="23"/>
        <v>847.64250000000004</v>
      </c>
      <c r="K264" s="81">
        <f t="shared" si="24"/>
        <v>723.3216000000001</v>
      </c>
      <c r="L264" s="81">
        <f t="shared" si="25"/>
        <v>592.88959999999997</v>
      </c>
      <c r="M264" s="80" t="s">
        <v>1195</v>
      </c>
      <c r="N264" s="82">
        <v>1</v>
      </c>
      <c r="O264" s="82">
        <v>1</v>
      </c>
      <c r="P264" s="82">
        <v>40</v>
      </c>
      <c r="Q264" s="83" t="s">
        <v>348</v>
      </c>
      <c r="R264" s="83" t="s">
        <v>1020</v>
      </c>
      <c r="S264" s="83" t="s">
        <v>1021</v>
      </c>
      <c r="T264" s="83"/>
      <c r="U264" s="79" t="s">
        <v>576</v>
      </c>
      <c r="V264" s="79" t="s">
        <v>351</v>
      </c>
      <c r="W264" s="84"/>
      <c r="X264" s="85">
        <v>0.28899999999999998</v>
      </c>
      <c r="Y264" s="86">
        <v>6.4499999999999996E-4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1035</v>
      </c>
      <c r="B265" s="77" t="s">
        <v>1036</v>
      </c>
      <c r="C265" s="129" t="s">
        <v>1037</v>
      </c>
      <c r="D265" s="128"/>
      <c r="E265" s="78"/>
      <c r="F265" s="79" t="s">
        <v>39</v>
      </c>
      <c r="G265" s="80">
        <v>2325.58</v>
      </c>
      <c r="H265" s="80">
        <v>1906.21</v>
      </c>
      <c r="I265" s="80">
        <f t="shared" si="22"/>
        <v>1488.3712</v>
      </c>
      <c r="J265" s="80">
        <f t="shared" si="23"/>
        <v>1744.1849999999999</v>
      </c>
      <c r="K265" s="81">
        <f t="shared" si="24"/>
        <v>1488.3712</v>
      </c>
      <c r="L265" s="81">
        <f t="shared" si="25"/>
        <v>1219.9744000000001</v>
      </c>
      <c r="M265" s="80" t="s">
        <v>1195</v>
      </c>
      <c r="N265" s="82">
        <v>1</v>
      </c>
      <c r="O265" s="82">
        <v>1</v>
      </c>
      <c r="P265" s="82">
        <v>24</v>
      </c>
      <c r="Q265" s="83" t="s">
        <v>348</v>
      </c>
      <c r="R265" s="83" t="s">
        <v>1020</v>
      </c>
      <c r="S265" s="83" t="s">
        <v>1021</v>
      </c>
      <c r="T265" s="83"/>
      <c r="U265" s="79" t="s">
        <v>576</v>
      </c>
      <c r="V265" s="79" t="s">
        <v>351</v>
      </c>
      <c r="W265" s="84"/>
      <c r="X265" s="85">
        <v>0.35599999999999998</v>
      </c>
      <c r="Y265" s="86">
        <v>1.4909999999999999E-3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1038</v>
      </c>
      <c r="B266" s="77" t="s">
        <v>1039</v>
      </c>
      <c r="C266" s="129" t="s">
        <v>1040</v>
      </c>
      <c r="D266" s="128"/>
      <c r="E266" s="78"/>
      <c r="F266" s="79" t="s">
        <v>39</v>
      </c>
      <c r="G266" s="80">
        <v>1741.35</v>
      </c>
      <c r="H266" s="80">
        <v>1427.34</v>
      </c>
      <c r="I266" s="80">
        <f t="shared" si="22"/>
        <v>1114.4639999999999</v>
      </c>
      <c r="J266" s="80">
        <f t="shared" si="23"/>
        <v>1306.0124999999998</v>
      </c>
      <c r="K266" s="81">
        <f t="shared" si="24"/>
        <v>1114.4639999999999</v>
      </c>
      <c r="L266" s="81">
        <f t="shared" si="25"/>
        <v>913.49759999999992</v>
      </c>
      <c r="M266" s="80" t="s">
        <v>1195</v>
      </c>
      <c r="N266" s="82">
        <v>1</v>
      </c>
      <c r="O266" s="82">
        <v>1</v>
      </c>
      <c r="P266" s="82">
        <v>10</v>
      </c>
      <c r="Q266" s="83" t="s">
        <v>348</v>
      </c>
      <c r="R266" s="83" t="s">
        <v>1020</v>
      </c>
      <c r="S266" s="83" t="s">
        <v>1021</v>
      </c>
      <c r="T266" s="83"/>
      <c r="U266" s="79" t="s">
        <v>576</v>
      </c>
      <c r="V266" s="79" t="s">
        <v>351</v>
      </c>
      <c r="W266" s="84"/>
      <c r="X266" s="85">
        <v>0.61499999999999999</v>
      </c>
      <c r="Y266" s="86">
        <v>1.2115699999999999E-3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1041</v>
      </c>
      <c r="B267" s="77" t="s">
        <v>1042</v>
      </c>
      <c r="C267" s="129" t="s">
        <v>1043</v>
      </c>
      <c r="D267" s="128"/>
      <c r="E267" s="78"/>
      <c r="F267" s="79" t="s">
        <v>39</v>
      </c>
      <c r="G267" s="80">
        <v>2536.27</v>
      </c>
      <c r="H267" s="80">
        <v>2078.91</v>
      </c>
      <c r="I267" s="80">
        <f t="shared" si="22"/>
        <v>1623.2128</v>
      </c>
      <c r="J267" s="80">
        <f t="shared" si="23"/>
        <v>1902.2024999999999</v>
      </c>
      <c r="K267" s="81">
        <f t="shared" si="24"/>
        <v>1623.2128</v>
      </c>
      <c r="L267" s="81">
        <f t="shared" si="25"/>
        <v>1330.5023999999999</v>
      </c>
      <c r="M267" s="80" t="s">
        <v>1195</v>
      </c>
      <c r="N267" s="82">
        <v>1</v>
      </c>
      <c r="O267" s="82">
        <v>1</v>
      </c>
      <c r="P267" s="82">
        <v>10</v>
      </c>
      <c r="Q267" s="83" t="s">
        <v>348</v>
      </c>
      <c r="R267" s="83" t="s">
        <v>1020</v>
      </c>
      <c r="S267" s="83" t="s">
        <v>1021</v>
      </c>
      <c r="T267" s="83"/>
      <c r="U267" s="79" t="s">
        <v>576</v>
      </c>
      <c r="V267" s="79" t="s">
        <v>351</v>
      </c>
      <c r="W267" s="84"/>
      <c r="X267" s="85">
        <v>0.90800000000000003</v>
      </c>
      <c r="Y267" s="86">
        <v>1.6389499999999999E-3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1044</v>
      </c>
      <c r="B268" s="77" t="s">
        <v>1045</v>
      </c>
      <c r="C268" s="129" t="s">
        <v>1046</v>
      </c>
      <c r="D268" s="128"/>
      <c r="E268" s="78"/>
      <c r="F268" s="79" t="s">
        <v>39</v>
      </c>
      <c r="G268" s="80">
        <v>5586.63</v>
      </c>
      <c r="H268" s="80">
        <v>4579.2</v>
      </c>
      <c r="I268" s="80">
        <f t="shared" si="22"/>
        <v>3575.4432000000002</v>
      </c>
      <c r="J268" s="80">
        <f t="shared" si="23"/>
        <v>4189.9724999999999</v>
      </c>
      <c r="K268" s="81">
        <f t="shared" si="24"/>
        <v>3575.4432000000002</v>
      </c>
      <c r="L268" s="81">
        <f t="shared" si="25"/>
        <v>2930.6880000000001</v>
      </c>
      <c r="M268" s="80" t="s">
        <v>1195</v>
      </c>
      <c r="N268" s="82">
        <v>1</v>
      </c>
      <c r="O268" s="82">
        <v>1</v>
      </c>
      <c r="P268" s="82">
        <v>5</v>
      </c>
      <c r="Q268" s="83" t="s">
        <v>348</v>
      </c>
      <c r="R268" s="83" t="s">
        <v>1020</v>
      </c>
      <c r="S268" s="83" t="s">
        <v>1021</v>
      </c>
      <c r="T268" s="83"/>
      <c r="U268" s="79" t="s">
        <v>576</v>
      </c>
      <c r="V268" s="79" t="s">
        <v>351</v>
      </c>
      <c r="W268" s="84"/>
      <c r="X268" s="85">
        <v>1.5</v>
      </c>
      <c r="Y268" s="86">
        <v>2.8335999999999999E-3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1047</v>
      </c>
      <c r="B269" s="77" t="s">
        <v>1048</v>
      </c>
      <c r="C269" s="129" t="s">
        <v>1049</v>
      </c>
      <c r="D269" s="128"/>
      <c r="E269" s="78"/>
      <c r="F269" s="79" t="s">
        <v>39</v>
      </c>
      <c r="G269" s="80">
        <v>7270.07</v>
      </c>
      <c r="H269" s="80">
        <v>5959.07</v>
      </c>
      <c r="I269" s="80">
        <f t="shared" si="22"/>
        <v>4652.8447999999999</v>
      </c>
      <c r="J269" s="80">
        <f t="shared" si="23"/>
        <v>5452.5524999999998</v>
      </c>
      <c r="K269" s="81">
        <f t="shared" si="24"/>
        <v>4652.8447999999999</v>
      </c>
      <c r="L269" s="81">
        <f t="shared" si="25"/>
        <v>3813.8047999999999</v>
      </c>
      <c r="M269" s="80" t="s">
        <v>1195</v>
      </c>
      <c r="N269" s="82">
        <v>1</v>
      </c>
      <c r="O269" s="82">
        <v>1</v>
      </c>
      <c r="P269" s="82">
        <v>5</v>
      </c>
      <c r="Q269" s="83" t="s">
        <v>348</v>
      </c>
      <c r="R269" s="83" t="s">
        <v>1020</v>
      </c>
      <c r="S269" s="83" t="s">
        <v>1021</v>
      </c>
      <c r="T269" s="83"/>
      <c r="U269" s="79" t="s">
        <v>576</v>
      </c>
      <c r="V269" s="79" t="s">
        <v>351</v>
      </c>
      <c r="W269" s="84"/>
      <c r="X269" s="85">
        <v>2.33</v>
      </c>
      <c r="Y269" s="86">
        <v>4.6750000000000003E-3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1050</v>
      </c>
      <c r="B270" s="77" t="s">
        <v>1051</v>
      </c>
      <c r="C270" s="129" t="s">
        <v>1052</v>
      </c>
      <c r="D270" s="128"/>
      <c r="E270" s="78"/>
      <c r="F270" s="79" t="s">
        <v>39</v>
      </c>
      <c r="G270" s="80">
        <v>1629.43</v>
      </c>
      <c r="H270" s="80">
        <v>1335.6</v>
      </c>
      <c r="I270" s="80">
        <f t="shared" ref="I270:I317" si="29">G270-(36 *G270/100)</f>
        <v>1042.8352</v>
      </c>
      <c r="J270" s="80">
        <f t="shared" ref="J270:J317" si="30">G270-(25 *G270/100)</f>
        <v>1222.0725</v>
      </c>
      <c r="K270" s="81">
        <f t="shared" ref="K270:K317" si="31">IF(G270="","",G270*(1-$G$4))</f>
        <v>1042.8352</v>
      </c>
      <c r="L270" s="81">
        <f t="shared" ref="L270:L317" si="32">IF(H270="","",H270*(1-$G$4))</f>
        <v>854.78399999999999</v>
      </c>
      <c r="M270" s="80" t="s">
        <v>1195</v>
      </c>
      <c r="N270" s="82">
        <v>1</v>
      </c>
      <c r="O270" s="82">
        <v>1</v>
      </c>
      <c r="P270" s="82">
        <v>100</v>
      </c>
      <c r="Q270" s="83" t="s">
        <v>348</v>
      </c>
      <c r="R270" s="83" t="s">
        <v>1020</v>
      </c>
      <c r="S270" s="83" t="s">
        <v>1021</v>
      </c>
      <c r="T270" s="83"/>
      <c r="U270" s="79" t="s">
        <v>40</v>
      </c>
      <c r="V270" s="79" t="s">
        <v>351</v>
      </c>
      <c r="W270" s="84"/>
      <c r="X270" s="85">
        <v>0.20200000000000001</v>
      </c>
      <c r="Y270" s="86">
        <v>4.2000000000000002E-4</v>
      </c>
      <c r="Z270" s="80" t="str">
        <f t="shared" ref="Z270:Z317" si="33">IF(OR(E270="",K270=""),"",E270*K270)</f>
        <v/>
      </c>
      <c r="AA270" s="80" t="str">
        <f t="shared" ref="AA270:AA317" si="34">IF(OR(E270="",X270=""),"",X270*E270)</f>
        <v/>
      </c>
      <c r="AB270" s="87" t="str">
        <f t="shared" ref="AB270:AB317" si="35">IF(OR(E270="",Y270=""),"",E270*Y270)</f>
        <v/>
      </c>
    </row>
    <row r="271" spans="1:28" s="88" customFormat="1" ht="75" customHeight="1" x14ac:dyDescent="0.2">
      <c r="A271" s="76" t="s">
        <v>1053</v>
      </c>
      <c r="B271" s="77" t="s">
        <v>1054</v>
      </c>
      <c r="C271" s="129" t="s">
        <v>1055</v>
      </c>
      <c r="D271" s="128"/>
      <c r="E271" s="78"/>
      <c r="F271" s="79" t="s">
        <v>39</v>
      </c>
      <c r="G271" s="80">
        <v>1894.97</v>
      </c>
      <c r="H271" s="80">
        <v>1553.25</v>
      </c>
      <c r="I271" s="80">
        <f t="shared" si="29"/>
        <v>1212.7808</v>
      </c>
      <c r="J271" s="80">
        <f t="shared" si="30"/>
        <v>1421.2275</v>
      </c>
      <c r="K271" s="81">
        <f t="shared" si="31"/>
        <v>1212.7808</v>
      </c>
      <c r="L271" s="81">
        <f t="shared" si="32"/>
        <v>994.08</v>
      </c>
      <c r="M271" s="80" t="s">
        <v>1195</v>
      </c>
      <c r="N271" s="82">
        <v>1</v>
      </c>
      <c r="O271" s="82">
        <v>1</v>
      </c>
      <c r="P271" s="82">
        <v>20</v>
      </c>
      <c r="Q271" s="83" t="s">
        <v>348</v>
      </c>
      <c r="R271" s="83" t="s">
        <v>1020</v>
      </c>
      <c r="S271" s="83" t="s">
        <v>1021</v>
      </c>
      <c r="T271" s="83"/>
      <c r="U271" s="79" t="s">
        <v>40</v>
      </c>
      <c r="V271" s="79" t="s">
        <v>351</v>
      </c>
      <c r="W271" s="84"/>
      <c r="X271" s="85">
        <v>0.26400000000000001</v>
      </c>
      <c r="Y271" s="86">
        <v>7.0799999999999997E-4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1056</v>
      </c>
      <c r="B272" s="77" t="s">
        <v>1057</v>
      </c>
      <c r="C272" s="129" t="s">
        <v>1058</v>
      </c>
      <c r="D272" s="128"/>
      <c r="E272" s="78"/>
      <c r="F272" s="79" t="s">
        <v>39</v>
      </c>
      <c r="G272" s="80">
        <v>2269.13</v>
      </c>
      <c r="H272" s="80">
        <v>1859.94</v>
      </c>
      <c r="I272" s="80">
        <f t="shared" si="29"/>
        <v>1452.2431999999999</v>
      </c>
      <c r="J272" s="80">
        <f t="shared" si="30"/>
        <v>1701.8475000000001</v>
      </c>
      <c r="K272" s="81">
        <f t="shared" si="31"/>
        <v>1452.2432000000001</v>
      </c>
      <c r="L272" s="81">
        <f t="shared" si="32"/>
        <v>1190.3616</v>
      </c>
      <c r="M272" s="80" t="s">
        <v>1195</v>
      </c>
      <c r="N272" s="82">
        <v>1</v>
      </c>
      <c r="O272" s="82">
        <v>1</v>
      </c>
      <c r="P272" s="82">
        <v>20</v>
      </c>
      <c r="Q272" s="83" t="s">
        <v>348</v>
      </c>
      <c r="R272" s="83" t="s">
        <v>1020</v>
      </c>
      <c r="S272" s="83" t="s">
        <v>1021</v>
      </c>
      <c r="T272" s="83"/>
      <c r="U272" s="79" t="s">
        <v>40</v>
      </c>
      <c r="V272" s="79" t="s">
        <v>351</v>
      </c>
      <c r="W272" s="84"/>
      <c r="X272" s="85">
        <v>0.41599999999999998</v>
      </c>
      <c r="Y272" s="86">
        <v>1.17E-3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1059</v>
      </c>
      <c r="B273" s="77" t="s">
        <v>1060</v>
      </c>
      <c r="C273" s="129" t="s">
        <v>1061</v>
      </c>
      <c r="D273" s="128"/>
      <c r="E273" s="78"/>
      <c r="F273" s="79" t="s">
        <v>39</v>
      </c>
      <c r="G273" s="80">
        <v>2920.91</v>
      </c>
      <c r="H273" s="80">
        <v>2394.19</v>
      </c>
      <c r="I273" s="80">
        <f t="shared" si="29"/>
        <v>1869.3824</v>
      </c>
      <c r="J273" s="80">
        <f t="shared" si="30"/>
        <v>2190.6824999999999</v>
      </c>
      <c r="K273" s="81">
        <f t="shared" si="31"/>
        <v>1869.3824</v>
      </c>
      <c r="L273" s="81">
        <f t="shared" si="32"/>
        <v>1532.2816</v>
      </c>
      <c r="M273" s="80" t="s">
        <v>1195</v>
      </c>
      <c r="N273" s="82">
        <v>1</v>
      </c>
      <c r="O273" s="82">
        <v>1</v>
      </c>
      <c r="P273" s="82">
        <v>20</v>
      </c>
      <c r="Q273" s="83" t="s">
        <v>348</v>
      </c>
      <c r="R273" s="83" t="s">
        <v>1020</v>
      </c>
      <c r="S273" s="83" t="s">
        <v>1021</v>
      </c>
      <c r="T273" s="83"/>
      <c r="U273" s="79" t="s">
        <v>40</v>
      </c>
      <c r="V273" s="79" t="s">
        <v>351</v>
      </c>
      <c r="W273" s="84"/>
      <c r="X273" s="85">
        <v>0.59599999999999997</v>
      </c>
      <c r="Y273" s="86">
        <v>1.802E-3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1062</v>
      </c>
      <c r="B274" s="77" t="s">
        <v>1063</v>
      </c>
      <c r="C274" s="129" t="s">
        <v>1064</v>
      </c>
      <c r="D274" s="128"/>
      <c r="E274" s="78"/>
      <c r="F274" s="79" t="s">
        <v>39</v>
      </c>
      <c r="G274" s="80">
        <v>4429.6400000000003</v>
      </c>
      <c r="H274" s="80">
        <v>3630.85</v>
      </c>
      <c r="I274" s="80">
        <f t="shared" si="29"/>
        <v>2834.9696000000004</v>
      </c>
      <c r="J274" s="80">
        <f t="shared" si="30"/>
        <v>3322.2300000000005</v>
      </c>
      <c r="K274" s="81">
        <f t="shared" si="31"/>
        <v>2834.9696000000004</v>
      </c>
      <c r="L274" s="81">
        <f t="shared" si="32"/>
        <v>2323.7440000000001</v>
      </c>
      <c r="M274" s="80" t="s">
        <v>1195</v>
      </c>
      <c r="N274" s="82">
        <v>1</v>
      </c>
      <c r="O274" s="82">
        <v>1</v>
      </c>
      <c r="P274" s="82">
        <v>10</v>
      </c>
      <c r="Q274" s="83" t="s">
        <v>348</v>
      </c>
      <c r="R274" s="83" t="s">
        <v>1020</v>
      </c>
      <c r="S274" s="83" t="s">
        <v>1021</v>
      </c>
      <c r="T274" s="83"/>
      <c r="U274" s="79" t="s">
        <v>40</v>
      </c>
      <c r="V274" s="79" t="s">
        <v>351</v>
      </c>
      <c r="W274" s="84"/>
      <c r="X274" s="85">
        <v>0.89600000000000002</v>
      </c>
      <c r="Y274" s="86">
        <v>3.5119999999999999E-3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1065</v>
      </c>
      <c r="B275" s="77" t="s">
        <v>1066</v>
      </c>
      <c r="C275" s="129" t="s">
        <v>1068</v>
      </c>
      <c r="D275" s="128"/>
      <c r="E275" s="78"/>
      <c r="F275" s="79" t="s">
        <v>39</v>
      </c>
      <c r="G275" s="80">
        <v>2794.93</v>
      </c>
      <c r="H275" s="80">
        <v>2290.9299999999998</v>
      </c>
      <c r="I275" s="80">
        <f t="shared" si="29"/>
        <v>1788.7551999999998</v>
      </c>
      <c r="J275" s="80">
        <f t="shared" si="30"/>
        <v>2096.1974999999998</v>
      </c>
      <c r="K275" s="81">
        <f t="shared" si="31"/>
        <v>1788.7551999999998</v>
      </c>
      <c r="L275" s="81">
        <f t="shared" si="32"/>
        <v>1466.1951999999999</v>
      </c>
      <c r="M275" s="80" t="s">
        <v>1195</v>
      </c>
      <c r="N275" s="82">
        <v>1</v>
      </c>
      <c r="O275" s="82">
        <v>1</v>
      </c>
      <c r="P275" s="82">
        <v>15</v>
      </c>
      <c r="Q275" s="83" t="s">
        <v>348</v>
      </c>
      <c r="R275" s="83" t="s">
        <v>1020</v>
      </c>
      <c r="S275" s="83" t="s">
        <v>1067</v>
      </c>
      <c r="T275" s="83"/>
      <c r="U275" s="79" t="s">
        <v>576</v>
      </c>
      <c r="V275" s="79" t="s">
        <v>351</v>
      </c>
      <c r="W275" s="84"/>
      <c r="X275" s="85">
        <v>0.8</v>
      </c>
      <c r="Y275" s="86">
        <v>3.9975000000000002E-3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1069</v>
      </c>
      <c r="B276" s="77" t="s">
        <v>1070</v>
      </c>
      <c r="C276" s="129" t="s">
        <v>1071</v>
      </c>
      <c r="D276" s="128"/>
      <c r="E276" s="78"/>
      <c r="F276" s="79" t="s">
        <v>39</v>
      </c>
      <c r="G276" s="80">
        <v>5545.61</v>
      </c>
      <c r="H276" s="80">
        <v>4545.58</v>
      </c>
      <c r="I276" s="80">
        <f t="shared" si="29"/>
        <v>3549.1903999999995</v>
      </c>
      <c r="J276" s="80">
        <f t="shared" si="30"/>
        <v>4159.2074999999995</v>
      </c>
      <c r="K276" s="81">
        <f t="shared" si="31"/>
        <v>3549.1904</v>
      </c>
      <c r="L276" s="81">
        <f t="shared" si="32"/>
        <v>2909.1712000000002</v>
      </c>
      <c r="M276" s="80" t="s">
        <v>1195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1020</v>
      </c>
      <c r="S276" s="83" t="s">
        <v>1067</v>
      </c>
      <c r="T276" s="83"/>
      <c r="U276" s="79" t="s">
        <v>576</v>
      </c>
      <c r="V276" s="79" t="s">
        <v>351</v>
      </c>
      <c r="W276" s="84"/>
      <c r="X276" s="85">
        <v>1.58</v>
      </c>
      <c r="Y276" s="86">
        <v>8.0308800000000007E-3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1072</v>
      </c>
      <c r="B277" s="77" t="s">
        <v>1073</v>
      </c>
      <c r="C277" s="129" t="s">
        <v>1074</v>
      </c>
      <c r="D277" s="128"/>
      <c r="E277" s="78"/>
      <c r="F277" s="79" t="s">
        <v>39</v>
      </c>
      <c r="G277" s="80">
        <v>8186.38</v>
      </c>
      <c r="H277" s="80">
        <v>6710.15</v>
      </c>
      <c r="I277" s="80">
        <f t="shared" si="29"/>
        <v>5239.2831999999999</v>
      </c>
      <c r="J277" s="80">
        <f t="shared" si="30"/>
        <v>6139.7849999999999</v>
      </c>
      <c r="K277" s="81">
        <f t="shared" si="31"/>
        <v>5239.2831999999999</v>
      </c>
      <c r="L277" s="81">
        <f t="shared" si="32"/>
        <v>4294.4960000000001</v>
      </c>
      <c r="M277" s="80" t="s">
        <v>1195</v>
      </c>
      <c r="N277" s="82">
        <v>1</v>
      </c>
      <c r="O277" s="82">
        <v>1</v>
      </c>
      <c r="P277" s="82">
        <v>8</v>
      </c>
      <c r="Q277" s="83" t="s">
        <v>348</v>
      </c>
      <c r="R277" s="83" t="s">
        <v>1020</v>
      </c>
      <c r="S277" s="83" t="s">
        <v>1067</v>
      </c>
      <c r="T277" s="83"/>
      <c r="U277" s="79" t="s">
        <v>576</v>
      </c>
      <c r="V277" s="79" t="s">
        <v>351</v>
      </c>
      <c r="W277" s="84"/>
      <c r="X277" s="85">
        <v>2.2000000000000002</v>
      </c>
      <c r="Y277" s="86">
        <v>1.11804E-2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1075</v>
      </c>
      <c r="B278" s="77" t="s">
        <v>1076</v>
      </c>
      <c r="C278" s="129" t="s">
        <v>1077</v>
      </c>
      <c r="D278" s="128"/>
      <c r="E278" s="78"/>
      <c r="F278" s="79" t="s">
        <v>39</v>
      </c>
      <c r="G278" s="80">
        <v>3449.1</v>
      </c>
      <c r="H278" s="80">
        <v>2827.13</v>
      </c>
      <c r="I278" s="80">
        <f t="shared" si="29"/>
        <v>2207.424</v>
      </c>
      <c r="J278" s="80">
        <f t="shared" si="30"/>
        <v>2586.8249999999998</v>
      </c>
      <c r="K278" s="81">
        <f t="shared" si="31"/>
        <v>2207.424</v>
      </c>
      <c r="L278" s="81">
        <f t="shared" si="32"/>
        <v>1809.3632</v>
      </c>
      <c r="M278" s="80" t="s">
        <v>1195</v>
      </c>
      <c r="N278" s="82">
        <v>1</v>
      </c>
      <c r="O278" s="82">
        <v>1</v>
      </c>
      <c r="P278" s="82">
        <v>20</v>
      </c>
      <c r="Q278" s="83" t="s">
        <v>348</v>
      </c>
      <c r="R278" s="83" t="s">
        <v>1020</v>
      </c>
      <c r="S278" s="83" t="s">
        <v>1067</v>
      </c>
      <c r="T278" s="83"/>
      <c r="U278" s="79" t="s">
        <v>576</v>
      </c>
      <c r="V278" s="79" t="s">
        <v>351</v>
      </c>
      <c r="W278" s="84"/>
      <c r="X278" s="85">
        <v>0.66300000000000003</v>
      </c>
      <c r="Y278" s="86">
        <v>2.9269999999999999E-3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1078</v>
      </c>
      <c r="B279" s="77" t="s">
        <v>1079</v>
      </c>
      <c r="C279" s="129" t="s">
        <v>1080</v>
      </c>
      <c r="D279" s="128"/>
      <c r="E279" s="78"/>
      <c r="F279" s="79" t="s">
        <v>39</v>
      </c>
      <c r="G279" s="80">
        <v>4013.96</v>
      </c>
      <c r="H279" s="80">
        <v>3290.13</v>
      </c>
      <c r="I279" s="80">
        <f t="shared" si="29"/>
        <v>2568.9344000000001</v>
      </c>
      <c r="J279" s="80">
        <f t="shared" si="30"/>
        <v>3010.4700000000003</v>
      </c>
      <c r="K279" s="81">
        <f t="shared" si="31"/>
        <v>2568.9344000000001</v>
      </c>
      <c r="L279" s="81">
        <f t="shared" si="32"/>
        <v>2105.6831999999999</v>
      </c>
      <c r="M279" s="80" t="s">
        <v>1195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1020</v>
      </c>
      <c r="S279" s="83" t="s">
        <v>1067</v>
      </c>
      <c r="T279" s="83"/>
      <c r="U279" s="79" t="s">
        <v>576</v>
      </c>
      <c r="V279" s="79" t="s">
        <v>351</v>
      </c>
      <c r="W279" s="84"/>
      <c r="X279" s="85">
        <v>0.78400000000000003</v>
      </c>
      <c r="Y279" s="86">
        <v>3.614E-3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4039.11</v>
      </c>
      <c r="H280" s="80">
        <v>3310.75</v>
      </c>
      <c r="I280" s="80">
        <f t="shared" si="29"/>
        <v>2585.0304000000001</v>
      </c>
      <c r="J280" s="80">
        <f t="shared" si="30"/>
        <v>3029.3325</v>
      </c>
      <c r="K280" s="81">
        <f t="shared" si="31"/>
        <v>2585.0304000000001</v>
      </c>
      <c r="L280" s="81">
        <f t="shared" si="32"/>
        <v>2118.88</v>
      </c>
      <c r="M280" s="80" t="s">
        <v>1195</v>
      </c>
      <c r="N280" s="82">
        <v>1</v>
      </c>
      <c r="O280" s="82">
        <v>1</v>
      </c>
      <c r="P280" s="82">
        <v>10</v>
      </c>
      <c r="Q280" s="83" t="s">
        <v>348</v>
      </c>
      <c r="R280" s="83" t="s">
        <v>1020</v>
      </c>
      <c r="S280" s="83" t="s">
        <v>1067</v>
      </c>
      <c r="T280" s="83"/>
      <c r="U280" s="79" t="s">
        <v>576</v>
      </c>
      <c r="V280" s="79" t="s">
        <v>351</v>
      </c>
      <c r="W280" s="84"/>
      <c r="X280" s="85">
        <v>0.8</v>
      </c>
      <c r="Y280" s="86">
        <v>3.5040000000000002E-3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1086</v>
      </c>
      <c r="D281" s="128"/>
      <c r="E281" s="78"/>
      <c r="F281" s="79" t="s">
        <v>39</v>
      </c>
      <c r="G281" s="80">
        <v>6271.82</v>
      </c>
      <c r="H281" s="80">
        <v>5140.84</v>
      </c>
      <c r="I281" s="80">
        <f t="shared" si="29"/>
        <v>4013.9647999999997</v>
      </c>
      <c r="J281" s="80">
        <f t="shared" si="30"/>
        <v>4703.8649999999998</v>
      </c>
      <c r="K281" s="81">
        <f t="shared" si="31"/>
        <v>4013.9647999999997</v>
      </c>
      <c r="L281" s="81">
        <f t="shared" si="32"/>
        <v>3290.1376</v>
      </c>
      <c r="M281" s="80" t="s">
        <v>1195</v>
      </c>
      <c r="N281" s="82">
        <v>1</v>
      </c>
      <c r="O281" s="82">
        <v>1</v>
      </c>
      <c r="P281" s="82">
        <v>10</v>
      </c>
      <c r="Q281" s="83" t="s">
        <v>348</v>
      </c>
      <c r="R281" s="83" t="s">
        <v>1020</v>
      </c>
      <c r="S281" s="83" t="s">
        <v>1067</v>
      </c>
      <c r="T281" s="83"/>
      <c r="U281" s="79" t="s">
        <v>576</v>
      </c>
      <c r="V281" s="79" t="s">
        <v>351</v>
      </c>
      <c r="W281" s="84"/>
      <c r="X281" s="85">
        <v>1.3620000000000001</v>
      </c>
      <c r="Y281" s="86">
        <v>4.4060000000000002E-3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1087</v>
      </c>
      <c r="B282" s="77" t="s">
        <v>1088</v>
      </c>
      <c r="C282" s="129" t="s">
        <v>1086</v>
      </c>
      <c r="D282" s="128"/>
      <c r="E282" s="78"/>
      <c r="F282" s="79" t="s">
        <v>39</v>
      </c>
      <c r="G282" s="80">
        <v>6252.56</v>
      </c>
      <c r="H282" s="80">
        <v>5125.05</v>
      </c>
      <c r="I282" s="80">
        <f t="shared" si="29"/>
        <v>4001.6384000000003</v>
      </c>
      <c r="J282" s="80">
        <f t="shared" si="30"/>
        <v>4689.42</v>
      </c>
      <c r="K282" s="81">
        <f t="shared" si="31"/>
        <v>4001.6384000000003</v>
      </c>
      <c r="L282" s="81">
        <f t="shared" si="32"/>
        <v>3280.0320000000002</v>
      </c>
      <c r="M282" s="80" t="s">
        <v>1195</v>
      </c>
      <c r="N282" s="82">
        <v>1</v>
      </c>
      <c r="O282" s="82">
        <v>1</v>
      </c>
      <c r="P282" s="82">
        <v>10</v>
      </c>
      <c r="Q282" s="83" t="s">
        <v>348</v>
      </c>
      <c r="R282" s="83" t="s">
        <v>1020</v>
      </c>
      <c r="S282" s="83" t="s">
        <v>1067</v>
      </c>
      <c r="T282" s="83"/>
      <c r="U282" s="79" t="s">
        <v>576</v>
      </c>
      <c r="V282" s="79" t="s">
        <v>351</v>
      </c>
      <c r="W282" s="84"/>
      <c r="X282" s="85">
        <v>1.29</v>
      </c>
      <c r="Y282" s="86">
        <v>4.6829999999999997E-3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1089</v>
      </c>
      <c r="B283" s="77" t="s">
        <v>1090</v>
      </c>
      <c r="C283" s="129" t="s">
        <v>1091</v>
      </c>
      <c r="D283" s="128"/>
      <c r="E283" s="78"/>
      <c r="F283" s="79" t="s">
        <v>39</v>
      </c>
      <c r="G283" s="80">
        <v>10536.66</v>
      </c>
      <c r="H283" s="80">
        <v>8636.61</v>
      </c>
      <c r="I283" s="80">
        <f t="shared" si="29"/>
        <v>6743.4624000000003</v>
      </c>
      <c r="J283" s="80">
        <f t="shared" si="30"/>
        <v>7902.4949999999999</v>
      </c>
      <c r="K283" s="81">
        <f t="shared" si="31"/>
        <v>6743.4624000000003</v>
      </c>
      <c r="L283" s="81">
        <f t="shared" si="32"/>
        <v>5527.4304000000002</v>
      </c>
      <c r="M283" s="80" t="s">
        <v>1195</v>
      </c>
      <c r="N283" s="82">
        <v>1</v>
      </c>
      <c r="O283" s="82">
        <v>1</v>
      </c>
      <c r="P283" s="82">
        <v>5</v>
      </c>
      <c r="Q283" s="83" t="s">
        <v>348</v>
      </c>
      <c r="R283" s="83" t="s">
        <v>1020</v>
      </c>
      <c r="S283" s="83" t="s">
        <v>1067</v>
      </c>
      <c r="T283" s="83"/>
      <c r="U283" s="79" t="s">
        <v>576</v>
      </c>
      <c r="V283" s="79" t="s">
        <v>351</v>
      </c>
      <c r="W283" s="84"/>
      <c r="X283" s="85">
        <v>2.1110000000000002</v>
      </c>
      <c r="Y283" s="86">
        <v>7.5230000000000002E-3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1092</v>
      </c>
      <c r="B284" s="77" t="s">
        <v>1093</v>
      </c>
      <c r="C284" s="129" t="s">
        <v>1091</v>
      </c>
      <c r="D284" s="128"/>
      <c r="E284" s="78"/>
      <c r="F284" s="79" t="s">
        <v>39</v>
      </c>
      <c r="G284" s="80">
        <v>10621.35</v>
      </c>
      <c r="H284" s="80">
        <v>8706.02</v>
      </c>
      <c r="I284" s="80">
        <f t="shared" si="29"/>
        <v>6797.6640000000007</v>
      </c>
      <c r="J284" s="80">
        <f t="shared" si="30"/>
        <v>7966.0125000000007</v>
      </c>
      <c r="K284" s="81">
        <f t="shared" si="31"/>
        <v>6797.6640000000007</v>
      </c>
      <c r="L284" s="81">
        <f t="shared" si="32"/>
        <v>5571.8528000000006</v>
      </c>
      <c r="M284" s="80" t="s">
        <v>1195</v>
      </c>
      <c r="N284" s="82">
        <v>1</v>
      </c>
      <c r="O284" s="82">
        <v>1</v>
      </c>
      <c r="P284" s="82">
        <v>5</v>
      </c>
      <c r="Q284" s="83" t="s">
        <v>348</v>
      </c>
      <c r="R284" s="83" t="s">
        <v>1020</v>
      </c>
      <c r="S284" s="83" t="s">
        <v>1067</v>
      </c>
      <c r="T284" s="83"/>
      <c r="U284" s="79" t="s">
        <v>576</v>
      </c>
      <c r="V284" s="79" t="s">
        <v>351</v>
      </c>
      <c r="W284" s="84"/>
      <c r="X284" s="85">
        <v>1.9330000000000001</v>
      </c>
      <c r="Y284" s="86">
        <v>7.7330000000000003E-3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1094</v>
      </c>
      <c r="B285" s="77" t="s">
        <v>1095</v>
      </c>
      <c r="C285" s="129" t="s">
        <v>1098</v>
      </c>
      <c r="D285" s="128"/>
      <c r="E285" s="78"/>
      <c r="F285" s="79" t="s">
        <v>39</v>
      </c>
      <c r="G285" s="80">
        <v>1386.15</v>
      </c>
      <c r="H285" s="80">
        <v>1136.19</v>
      </c>
      <c r="I285" s="80">
        <f t="shared" si="29"/>
        <v>887.13600000000008</v>
      </c>
      <c r="J285" s="80">
        <f t="shared" si="30"/>
        <v>1039.6125000000002</v>
      </c>
      <c r="K285" s="81">
        <f t="shared" si="31"/>
        <v>887.13600000000008</v>
      </c>
      <c r="L285" s="81">
        <f t="shared" si="32"/>
        <v>727.16160000000002</v>
      </c>
      <c r="M285" s="80" t="s">
        <v>1195</v>
      </c>
      <c r="N285" s="82">
        <v>1</v>
      </c>
      <c r="O285" s="82">
        <v>1</v>
      </c>
      <c r="P285" s="82">
        <v>50</v>
      </c>
      <c r="Q285" s="83" t="s">
        <v>348</v>
      </c>
      <c r="R285" s="83" t="s">
        <v>1096</v>
      </c>
      <c r="S285" s="83" t="s">
        <v>1097</v>
      </c>
      <c r="T285" s="83"/>
      <c r="U285" s="79" t="s">
        <v>40</v>
      </c>
      <c r="V285" s="79" t="s">
        <v>351</v>
      </c>
      <c r="W285" s="84"/>
      <c r="X285" s="85">
        <v>0.12</v>
      </c>
      <c r="Y285" s="86">
        <v>4.3199999999999998E-4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1099</v>
      </c>
      <c r="B286" s="77" t="s">
        <v>1100</v>
      </c>
      <c r="C286" s="129" t="s">
        <v>1101</v>
      </c>
      <c r="D286" s="128"/>
      <c r="E286" s="78"/>
      <c r="F286" s="79" t="s">
        <v>39</v>
      </c>
      <c r="G286" s="80">
        <v>678.33</v>
      </c>
      <c r="H286" s="80">
        <v>556.01</v>
      </c>
      <c r="I286" s="80">
        <f t="shared" si="29"/>
        <v>434.13120000000004</v>
      </c>
      <c r="J286" s="80">
        <f t="shared" si="30"/>
        <v>508.74750000000006</v>
      </c>
      <c r="K286" s="81">
        <f t="shared" si="31"/>
        <v>434.13120000000004</v>
      </c>
      <c r="L286" s="81">
        <f t="shared" si="32"/>
        <v>355.84640000000002</v>
      </c>
      <c r="M286" s="80" t="s">
        <v>1195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1096</v>
      </c>
      <c r="S286" s="83" t="s">
        <v>1097</v>
      </c>
      <c r="T286" s="83"/>
      <c r="U286" s="79" t="s">
        <v>606</v>
      </c>
      <c r="V286" s="79" t="s">
        <v>351</v>
      </c>
      <c r="W286" s="84"/>
      <c r="X286" s="85">
        <v>0.34</v>
      </c>
      <c r="Y286" s="86">
        <v>9.3499999999999996E-4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1102</v>
      </c>
      <c r="B287" s="77" t="s">
        <v>1103</v>
      </c>
      <c r="C287" s="129" t="s">
        <v>1104</v>
      </c>
      <c r="D287" s="128"/>
      <c r="E287" s="78"/>
      <c r="F287" s="79" t="s">
        <v>39</v>
      </c>
      <c r="G287" s="80">
        <v>1293.83</v>
      </c>
      <c r="H287" s="80">
        <v>1060.52</v>
      </c>
      <c r="I287" s="80">
        <f t="shared" si="29"/>
        <v>828.05119999999988</v>
      </c>
      <c r="J287" s="80">
        <f t="shared" si="30"/>
        <v>970.37249999999995</v>
      </c>
      <c r="K287" s="81">
        <f t="shared" si="31"/>
        <v>828.05119999999999</v>
      </c>
      <c r="L287" s="81">
        <f t="shared" si="32"/>
        <v>678.7328</v>
      </c>
      <c r="M287" s="80" t="s">
        <v>1195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1096</v>
      </c>
      <c r="S287" s="83" t="s">
        <v>1097</v>
      </c>
      <c r="T287" s="83"/>
      <c r="U287" s="79" t="s">
        <v>40</v>
      </c>
      <c r="V287" s="79" t="s">
        <v>351</v>
      </c>
      <c r="W287" s="84"/>
      <c r="X287" s="85">
        <v>9.9000000000000005E-2</v>
      </c>
      <c r="Y287" s="86">
        <v>7.8600000000000002E-4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1105</v>
      </c>
      <c r="B288" s="77" t="s">
        <v>1106</v>
      </c>
      <c r="C288" s="129" t="s">
        <v>1107</v>
      </c>
      <c r="D288" s="128"/>
      <c r="E288" s="78"/>
      <c r="F288" s="79" t="s">
        <v>39</v>
      </c>
      <c r="G288" s="80">
        <v>1321.1</v>
      </c>
      <c r="H288" s="80">
        <v>1082.8699999999999</v>
      </c>
      <c r="I288" s="80">
        <f t="shared" si="29"/>
        <v>845.50399999999991</v>
      </c>
      <c r="J288" s="80">
        <f t="shared" si="30"/>
        <v>990.82499999999993</v>
      </c>
      <c r="K288" s="81">
        <f t="shared" si="31"/>
        <v>845.50399999999991</v>
      </c>
      <c r="L288" s="81">
        <f t="shared" si="32"/>
        <v>693.03679999999997</v>
      </c>
      <c r="M288" s="80" t="s">
        <v>1195</v>
      </c>
      <c r="N288" s="82">
        <v>1</v>
      </c>
      <c r="O288" s="82">
        <v>1</v>
      </c>
      <c r="P288" s="82">
        <v>100</v>
      </c>
      <c r="Q288" s="83" t="s">
        <v>348</v>
      </c>
      <c r="R288" s="83" t="s">
        <v>1096</v>
      </c>
      <c r="S288" s="83" t="s">
        <v>1097</v>
      </c>
      <c r="T288" s="83"/>
      <c r="U288" s="79" t="s">
        <v>40</v>
      </c>
      <c r="V288" s="79" t="s">
        <v>351</v>
      </c>
      <c r="W288" s="84"/>
      <c r="X288" s="85">
        <v>8.7999999999999995E-2</v>
      </c>
      <c r="Y288" s="86">
        <v>6.69E-4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1108</v>
      </c>
      <c r="B289" s="77" t="s">
        <v>1109</v>
      </c>
      <c r="C289" s="129" t="s">
        <v>1110</v>
      </c>
      <c r="D289" s="128"/>
      <c r="E289" s="78"/>
      <c r="F289" s="79" t="s">
        <v>39</v>
      </c>
      <c r="G289" s="80">
        <v>1320.51</v>
      </c>
      <c r="H289" s="80">
        <v>1082.3900000000001</v>
      </c>
      <c r="I289" s="80">
        <f t="shared" si="29"/>
        <v>845.12639999999999</v>
      </c>
      <c r="J289" s="80">
        <f t="shared" si="30"/>
        <v>990.38249999999994</v>
      </c>
      <c r="K289" s="81">
        <f t="shared" si="31"/>
        <v>845.12639999999999</v>
      </c>
      <c r="L289" s="81">
        <f t="shared" si="32"/>
        <v>692.72960000000012</v>
      </c>
      <c r="M289" s="80" t="s">
        <v>1195</v>
      </c>
      <c r="N289" s="82">
        <v>1</v>
      </c>
      <c r="O289" s="82">
        <v>1</v>
      </c>
      <c r="P289" s="82">
        <v>100</v>
      </c>
      <c r="Q289" s="83" t="s">
        <v>348</v>
      </c>
      <c r="R289" s="83" t="s">
        <v>1096</v>
      </c>
      <c r="S289" s="83" t="s">
        <v>1097</v>
      </c>
      <c r="T289" s="83"/>
      <c r="U289" s="79" t="s">
        <v>40</v>
      </c>
      <c r="V289" s="79" t="s">
        <v>351</v>
      </c>
      <c r="W289" s="84"/>
      <c r="X289" s="85">
        <v>6.7000000000000004E-2</v>
      </c>
      <c r="Y289" s="86">
        <v>3.88E-4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1111</v>
      </c>
      <c r="B290" s="77" t="s">
        <v>1112</v>
      </c>
      <c r="C290" s="129" t="s">
        <v>1113</v>
      </c>
      <c r="D290" s="128"/>
      <c r="E290" s="78"/>
      <c r="F290" s="79" t="s">
        <v>39</v>
      </c>
      <c r="G290" s="80">
        <v>1307.17</v>
      </c>
      <c r="H290" s="80">
        <v>1071.45</v>
      </c>
      <c r="I290" s="80">
        <f t="shared" si="29"/>
        <v>836.58879999999999</v>
      </c>
      <c r="J290" s="80">
        <f t="shared" si="30"/>
        <v>980.37750000000005</v>
      </c>
      <c r="K290" s="81">
        <f t="shared" si="31"/>
        <v>836.58880000000011</v>
      </c>
      <c r="L290" s="81">
        <f t="shared" si="32"/>
        <v>685.72800000000007</v>
      </c>
      <c r="M290" s="80" t="s">
        <v>1195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1096</v>
      </c>
      <c r="S290" s="83" t="s">
        <v>1097</v>
      </c>
      <c r="T290" s="83"/>
      <c r="U290" s="79" t="s">
        <v>40</v>
      </c>
      <c r="V290" s="79" t="s">
        <v>351</v>
      </c>
      <c r="W290" s="84"/>
      <c r="X290" s="85">
        <v>0.245</v>
      </c>
      <c r="Y290" s="86">
        <v>1.2080000000000001E-3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1114</v>
      </c>
      <c r="B291" s="77" t="s">
        <v>1115</v>
      </c>
      <c r="C291" s="129" t="s">
        <v>1116</v>
      </c>
      <c r="D291" s="128"/>
      <c r="E291" s="78"/>
      <c r="F291" s="79" t="s">
        <v>39</v>
      </c>
      <c r="G291" s="80">
        <v>1174.6500000000001</v>
      </c>
      <c r="H291" s="80">
        <v>962.83</v>
      </c>
      <c r="I291" s="80">
        <f t="shared" si="29"/>
        <v>751.77600000000007</v>
      </c>
      <c r="J291" s="80">
        <f t="shared" si="30"/>
        <v>880.98750000000007</v>
      </c>
      <c r="K291" s="81">
        <f t="shared" si="31"/>
        <v>751.77600000000007</v>
      </c>
      <c r="L291" s="81">
        <f t="shared" si="32"/>
        <v>616.21120000000008</v>
      </c>
      <c r="M291" s="80" t="s">
        <v>1195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1096</v>
      </c>
      <c r="S291" s="83" t="s">
        <v>1097</v>
      </c>
      <c r="T291" s="83"/>
      <c r="U291" s="79" t="s">
        <v>40</v>
      </c>
      <c r="V291" s="79" t="s">
        <v>351</v>
      </c>
      <c r="W291" s="84"/>
      <c r="X291" s="85">
        <v>0.3</v>
      </c>
      <c r="Y291" s="86">
        <v>1.4705899999999999E-3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1117</v>
      </c>
      <c r="B292" s="77" t="s">
        <v>1118</v>
      </c>
      <c r="C292" s="129" t="s">
        <v>1119</v>
      </c>
      <c r="D292" s="128"/>
      <c r="E292" s="78"/>
      <c r="F292" s="79" t="s">
        <v>39</v>
      </c>
      <c r="G292" s="80">
        <v>1174.6500000000001</v>
      </c>
      <c r="H292" s="80">
        <v>962.83</v>
      </c>
      <c r="I292" s="80">
        <f t="shared" si="29"/>
        <v>751.77600000000007</v>
      </c>
      <c r="J292" s="80">
        <f t="shared" si="30"/>
        <v>880.98750000000007</v>
      </c>
      <c r="K292" s="81">
        <f t="shared" si="31"/>
        <v>751.77600000000007</v>
      </c>
      <c r="L292" s="81">
        <f t="shared" si="32"/>
        <v>616.21120000000008</v>
      </c>
      <c r="M292" s="80" t="s">
        <v>1195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1096</v>
      </c>
      <c r="S292" s="83" t="s">
        <v>1097</v>
      </c>
      <c r="T292" s="83"/>
      <c r="U292" s="79" t="s">
        <v>40</v>
      </c>
      <c r="V292" s="79" t="s">
        <v>351</v>
      </c>
      <c r="W292" s="84"/>
      <c r="X292" s="85">
        <v>0.18</v>
      </c>
      <c r="Y292" s="86">
        <v>1.0690000000000001E-3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1120</v>
      </c>
      <c r="B293" s="77" t="s">
        <v>1121</v>
      </c>
      <c r="C293" s="129" t="s">
        <v>1122</v>
      </c>
      <c r="D293" s="128"/>
      <c r="E293" s="78"/>
      <c r="F293" s="79" t="s">
        <v>39</v>
      </c>
      <c r="G293" s="80">
        <v>1121.01</v>
      </c>
      <c r="H293" s="80">
        <v>918.86</v>
      </c>
      <c r="I293" s="80">
        <f t="shared" si="29"/>
        <v>717.44640000000004</v>
      </c>
      <c r="J293" s="80">
        <f t="shared" si="30"/>
        <v>840.75749999999994</v>
      </c>
      <c r="K293" s="81">
        <f t="shared" si="31"/>
        <v>717.44640000000004</v>
      </c>
      <c r="L293" s="81">
        <f t="shared" si="32"/>
        <v>588.07040000000006</v>
      </c>
      <c r="M293" s="80" t="s">
        <v>1195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1096</v>
      </c>
      <c r="S293" s="83" t="s">
        <v>1097</v>
      </c>
      <c r="T293" s="83"/>
      <c r="U293" s="79" t="s">
        <v>40</v>
      </c>
      <c r="V293" s="79" t="s">
        <v>351</v>
      </c>
      <c r="W293" s="84"/>
      <c r="X293" s="85">
        <v>0.222</v>
      </c>
      <c r="Y293" s="86">
        <v>7.0200000000000004E-4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1123</v>
      </c>
      <c r="B294" s="77" t="s">
        <v>1124</v>
      </c>
      <c r="C294" s="129" t="s">
        <v>1125</v>
      </c>
      <c r="D294" s="128"/>
      <c r="E294" s="78"/>
      <c r="F294" s="79" t="s">
        <v>39</v>
      </c>
      <c r="G294" s="80">
        <v>1121.01</v>
      </c>
      <c r="H294" s="80">
        <v>918.86</v>
      </c>
      <c r="I294" s="80">
        <f t="shared" si="29"/>
        <v>717.44640000000004</v>
      </c>
      <c r="J294" s="80">
        <f t="shared" si="30"/>
        <v>840.75749999999994</v>
      </c>
      <c r="K294" s="81">
        <f t="shared" si="31"/>
        <v>717.44640000000004</v>
      </c>
      <c r="L294" s="81">
        <f t="shared" si="32"/>
        <v>588.07040000000006</v>
      </c>
      <c r="M294" s="80" t="s">
        <v>1195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1096</v>
      </c>
      <c r="S294" s="83" t="s">
        <v>1097</v>
      </c>
      <c r="T294" s="83"/>
      <c r="U294" s="79" t="s">
        <v>40</v>
      </c>
      <c r="V294" s="79" t="s">
        <v>351</v>
      </c>
      <c r="W294" s="84"/>
      <c r="X294" s="85">
        <v>0.14099999999999999</v>
      </c>
      <c r="Y294" s="86">
        <v>9.7400000000000004E-4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1126</v>
      </c>
      <c r="B295" s="77" t="s">
        <v>1127</v>
      </c>
      <c r="C295" s="129" t="s">
        <v>1128</v>
      </c>
      <c r="D295" s="128"/>
      <c r="E295" s="78"/>
      <c r="F295" s="79" t="s">
        <v>39</v>
      </c>
      <c r="G295" s="80">
        <v>1613.96</v>
      </c>
      <c r="H295" s="80">
        <v>1322.92</v>
      </c>
      <c r="I295" s="80">
        <f t="shared" si="29"/>
        <v>1032.9344000000001</v>
      </c>
      <c r="J295" s="80">
        <f t="shared" si="30"/>
        <v>1210.47</v>
      </c>
      <c r="K295" s="81">
        <f t="shared" si="31"/>
        <v>1032.9344000000001</v>
      </c>
      <c r="L295" s="81">
        <f t="shared" si="32"/>
        <v>846.66880000000003</v>
      </c>
      <c r="M295" s="80" t="s">
        <v>1195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1096</v>
      </c>
      <c r="S295" s="83" t="s">
        <v>1097</v>
      </c>
      <c r="T295" s="83"/>
      <c r="U295" s="79" t="s">
        <v>40</v>
      </c>
      <c r="V295" s="79" t="s">
        <v>351</v>
      </c>
      <c r="W295" s="84"/>
      <c r="X295" s="85">
        <v>0.17199999999999999</v>
      </c>
      <c r="Y295" s="86">
        <v>8.4199999999999998E-4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1129</v>
      </c>
      <c r="B296" s="77" t="s">
        <v>1130</v>
      </c>
      <c r="C296" s="129" t="s">
        <v>1131</v>
      </c>
      <c r="D296" s="128"/>
      <c r="E296" s="78"/>
      <c r="F296" s="79" t="s">
        <v>39</v>
      </c>
      <c r="G296" s="80">
        <v>1139.6300000000001</v>
      </c>
      <c r="H296" s="80">
        <v>934.12</v>
      </c>
      <c r="I296" s="80">
        <f t="shared" si="29"/>
        <v>729.36320000000001</v>
      </c>
      <c r="J296" s="80">
        <f t="shared" si="30"/>
        <v>854.72250000000008</v>
      </c>
      <c r="K296" s="81">
        <f t="shared" si="31"/>
        <v>729.36320000000012</v>
      </c>
      <c r="L296" s="81">
        <f t="shared" si="32"/>
        <v>597.83680000000004</v>
      </c>
      <c r="M296" s="80" t="s">
        <v>1195</v>
      </c>
      <c r="N296" s="82">
        <v>1</v>
      </c>
      <c r="O296" s="82">
        <v>1</v>
      </c>
      <c r="P296" s="82">
        <v>100</v>
      </c>
      <c r="Q296" s="83" t="s">
        <v>348</v>
      </c>
      <c r="R296" s="83" t="s">
        <v>1096</v>
      </c>
      <c r="S296" s="83" t="s">
        <v>1097</v>
      </c>
      <c r="T296" s="83"/>
      <c r="U296" s="79" t="s">
        <v>40</v>
      </c>
      <c r="V296" s="79" t="s">
        <v>351</v>
      </c>
      <c r="W296" s="84"/>
      <c r="X296" s="85">
        <v>0.11600000000000001</v>
      </c>
      <c r="Y296" s="86">
        <v>4.8099999999999998E-4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1132</v>
      </c>
      <c r="B297" s="77" t="s">
        <v>1133</v>
      </c>
      <c r="C297" s="129" t="s">
        <v>1134</v>
      </c>
      <c r="D297" s="128"/>
      <c r="E297" s="78"/>
      <c r="F297" s="79" t="s">
        <v>39</v>
      </c>
      <c r="G297" s="80">
        <v>1307.17</v>
      </c>
      <c r="H297" s="80">
        <v>1071.45</v>
      </c>
      <c r="I297" s="80">
        <f t="shared" si="29"/>
        <v>836.58879999999999</v>
      </c>
      <c r="J297" s="80">
        <f t="shared" si="30"/>
        <v>980.37750000000005</v>
      </c>
      <c r="K297" s="81">
        <f t="shared" si="31"/>
        <v>836.58880000000011</v>
      </c>
      <c r="L297" s="81">
        <f t="shared" si="32"/>
        <v>685.72800000000007</v>
      </c>
      <c r="M297" s="80" t="s">
        <v>1195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1096</v>
      </c>
      <c r="S297" s="83" t="s">
        <v>1097</v>
      </c>
      <c r="T297" s="83"/>
      <c r="U297" s="79" t="s">
        <v>40</v>
      </c>
      <c r="V297" s="79" t="s">
        <v>351</v>
      </c>
      <c r="W297" s="84"/>
      <c r="X297" s="85">
        <v>0.18</v>
      </c>
      <c r="Y297" s="86">
        <v>1.3420000000000001E-3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1135</v>
      </c>
      <c r="B298" s="77" t="s">
        <v>1136</v>
      </c>
      <c r="C298" s="129" t="s">
        <v>1137</v>
      </c>
      <c r="D298" s="128"/>
      <c r="E298" s="78"/>
      <c r="F298" s="79" t="s">
        <v>39</v>
      </c>
      <c r="G298" s="80">
        <v>1187.3900000000001</v>
      </c>
      <c r="H298" s="80">
        <v>973.27</v>
      </c>
      <c r="I298" s="80">
        <f t="shared" si="29"/>
        <v>759.92960000000016</v>
      </c>
      <c r="J298" s="80">
        <f t="shared" si="30"/>
        <v>890.54250000000002</v>
      </c>
      <c r="K298" s="81">
        <f t="shared" si="31"/>
        <v>759.92960000000005</v>
      </c>
      <c r="L298" s="81">
        <f t="shared" si="32"/>
        <v>622.89279999999997</v>
      </c>
      <c r="M298" s="80" t="s">
        <v>1195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1096</v>
      </c>
      <c r="S298" s="83" t="s">
        <v>1097</v>
      </c>
      <c r="T298" s="83"/>
      <c r="U298" s="79" t="s">
        <v>40</v>
      </c>
      <c r="V298" s="79" t="s">
        <v>351</v>
      </c>
      <c r="W298" s="84"/>
      <c r="X298" s="85">
        <v>0.161</v>
      </c>
      <c r="Y298" s="86">
        <v>1.3489999999999999E-3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1138</v>
      </c>
      <c r="B299" s="77" t="s">
        <v>1139</v>
      </c>
      <c r="C299" s="129" t="s">
        <v>1140</v>
      </c>
      <c r="D299" s="128"/>
      <c r="E299" s="78"/>
      <c r="F299" s="79" t="s">
        <v>39</v>
      </c>
      <c r="G299" s="80">
        <v>1533.92</v>
      </c>
      <c r="H299" s="80">
        <v>1257.31</v>
      </c>
      <c r="I299" s="80">
        <f t="shared" si="29"/>
        <v>981.7088</v>
      </c>
      <c r="J299" s="80">
        <f t="shared" si="30"/>
        <v>1150.44</v>
      </c>
      <c r="K299" s="81">
        <f t="shared" si="31"/>
        <v>981.70880000000011</v>
      </c>
      <c r="L299" s="81">
        <f t="shared" si="32"/>
        <v>804.67840000000001</v>
      </c>
      <c r="M299" s="80" t="s">
        <v>1195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1096</v>
      </c>
      <c r="S299" s="83" t="s">
        <v>1097</v>
      </c>
      <c r="T299" s="83"/>
      <c r="U299" s="79" t="s">
        <v>40</v>
      </c>
      <c r="V299" s="79" t="s">
        <v>351</v>
      </c>
      <c r="W299" s="84"/>
      <c r="X299" s="85">
        <v>0.125</v>
      </c>
      <c r="Y299" s="86">
        <v>6.2100000000000002E-4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1141</v>
      </c>
      <c r="B300" s="77" t="s">
        <v>1142</v>
      </c>
      <c r="C300" s="129" t="s">
        <v>1143</v>
      </c>
      <c r="D300" s="128"/>
      <c r="E300" s="78"/>
      <c r="F300" s="79" t="s">
        <v>39</v>
      </c>
      <c r="G300" s="80">
        <v>1393.86</v>
      </c>
      <c r="H300" s="80">
        <v>1142.51</v>
      </c>
      <c r="I300" s="80">
        <f t="shared" si="29"/>
        <v>892.07039999999984</v>
      </c>
      <c r="J300" s="80">
        <f t="shared" si="30"/>
        <v>1045.395</v>
      </c>
      <c r="K300" s="81">
        <f t="shared" si="31"/>
        <v>892.07039999999995</v>
      </c>
      <c r="L300" s="81">
        <f t="shared" si="32"/>
        <v>731.20640000000003</v>
      </c>
      <c r="M300" s="80" t="s">
        <v>1195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1096</v>
      </c>
      <c r="S300" s="83" t="s">
        <v>1097</v>
      </c>
      <c r="T300" s="83"/>
      <c r="U300" s="79" t="s">
        <v>40</v>
      </c>
      <c r="V300" s="79" t="s">
        <v>351</v>
      </c>
      <c r="W300" s="84"/>
      <c r="X300" s="85">
        <v>0.126</v>
      </c>
      <c r="Y300" s="86">
        <v>6.1799999999999995E-4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1144</v>
      </c>
      <c r="B301" s="77" t="s">
        <v>1145</v>
      </c>
      <c r="C301" s="129" t="s">
        <v>1146</v>
      </c>
      <c r="D301" s="128"/>
      <c r="E301" s="78"/>
      <c r="F301" s="79" t="s">
        <v>39</v>
      </c>
      <c r="G301" s="80">
        <v>1841.19</v>
      </c>
      <c r="H301" s="80">
        <v>1509.17</v>
      </c>
      <c r="I301" s="80">
        <f t="shared" si="29"/>
        <v>1178.3616000000002</v>
      </c>
      <c r="J301" s="80">
        <f t="shared" si="30"/>
        <v>1380.8924999999999</v>
      </c>
      <c r="K301" s="81">
        <f t="shared" si="31"/>
        <v>1178.3616</v>
      </c>
      <c r="L301" s="81">
        <f t="shared" si="32"/>
        <v>965.86880000000008</v>
      </c>
      <c r="M301" s="80" t="s">
        <v>1195</v>
      </c>
      <c r="N301" s="82">
        <v>1</v>
      </c>
      <c r="O301" s="82">
        <v>1</v>
      </c>
      <c r="P301" s="82">
        <v>36</v>
      </c>
      <c r="Q301" s="83" t="s">
        <v>348</v>
      </c>
      <c r="R301" s="83" t="s">
        <v>1096</v>
      </c>
      <c r="S301" s="83" t="s">
        <v>1097</v>
      </c>
      <c r="T301" s="83"/>
      <c r="U301" s="79" t="s">
        <v>40</v>
      </c>
      <c r="V301" s="79" t="s">
        <v>351</v>
      </c>
      <c r="W301" s="84"/>
      <c r="X301" s="85">
        <v>0.27200000000000002</v>
      </c>
      <c r="Y301" s="86">
        <v>2.2049999999999999E-3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1147</v>
      </c>
      <c r="B302" s="77" t="s">
        <v>1148</v>
      </c>
      <c r="C302" s="129" t="s">
        <v>1150</v>
      </c>
      <c r="D302" s="128"/>
      <c r="E302" s="78"/>
      <c r="F302" s="79" t="s">
        <v>39</v>
      </c>
      <c r="G302" s="80">
        <v>2040.78</v>
      </c>
      <c r="H302" s="80">
        <v>1672.77</v>
      </c>
      <c r="I302" s="80">
        <f t="shared" si="29"/>
        <v>1306.0992000000001</v>
      </c>
      <c r="J302" s="80">
        <f t="shared" si="30"/>
        <v>1530.585</v>
      </c>
      <c r="K302" s="81">
        <f t="shared" si="31"/>
        <v>1306.0992000000001</v>
      </c>
      <c r="L302" s="81">
        <f t="shared" si="32"/>
        <v>1070.5727999999999</v>
      </c>
      <c r="M302" s="80" t="s">
        <v>1195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1096</v>
      </c>
      <c r="S302" s="83" t="s">
        <v>1149</v>
      </c>
      <c r="T302" s="83"/>
      <c r="U302" s="79" t="s">
        <v>40</v>
      </c>
      <c r="V302" s="79" t="s">
        <v>351</v>
      </c>
      <c r="W302" s="84"/>
      <c r="X302" s="85">
        <v>0.17</v>
      </c>
      <c r="Y302" s="86">
        <v>1.0200000000000001E-3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1151</v>
      </c>
      <c r="B303" s="77" t="s">
        <v>1152</v>
      </c>
      <c r="C303" s="129" t="s">
        <v>1153</v>
      </c>
      <c r="D303" s="128"/>
      <c r="E303" s="78"/>
      <c r="F303" s="79" t="s">
        <v>39</v>
      </c>
      <c r="G303" s="80">
        <v>2360.92</v>
      </c>
      <c r="H303" s="80">
        <v>1935.18</v>
      </c>
      <c r="I303" s="80">
        <f t="shared" si="29"/>
        <v>1510.9888000000001</v>
      </c>
      <c r="J303" s="80">
        <f t="shared" si="30"/>
        <v>1770.69</v>
      </c>
      <c r="K303" s="81">
        <f t="shared" si="31"/>
        <v>1510.9888000000001</v>
      </c>
      <c r="L303" s="81">
        <f t="shared" si="32"/>
        <v>1238.5152</v>
      </c>
      <c r="M303" s="80" t="s">
        <v>1195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1096</v>
      </c>
      <c r="S303" s="83" t="s">
        <v>1149</v>
      </c>
      <c r="T303" s="83"/>
      <c r="U303" s="79" t="s">
        <v>40</v>
      </c>
      <c r="V303" s="79" t="s">
        <v>351</v>
      </c>
      <c r="W303" s="84"/>
      <c r="X303" s="85">
        <v>0.184</v>
      </c>
      <c r="Y303" s="86">
        <v>7.3800000000000005E-4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1154</v>
      </c>
      <c r="B304" s="77" t="s">
        <v>1155</v>
      </c>
      <c r="C304" s="129" t="s">
        <v>1156</v>
      </c>
      <c r="D304" s="128"/>
      <c r="E304" s="78"/>
      <c r="F304" s="79" t="s">
        <v>39</v>
      </c>
      <c r="G304" s="80">
        <v>1640.64</v>
      </c>
      <c r="H304" s="80">
        <v>1344.79</v>
      </c>
      <c r="I304" s="80">
        <f t="shared" si="29"/>
        <v>1050.0096000000001</v>
      </c>
      <c r="J304" s="80">
        <f t="shared" si="30"/>
        <v>1230.48</v>
      </c>
      <c r="K304" s="81">
        <f t="shared" si="31"/>
        <v>1050.0096000000001</v>
      </c>
      <c r="L304" s="81">
        <f t="shared" si="32"/>
        <v>860.66560000000004</v>
      </c>
      <c r="M304" s="80" t="s">
        <v>1195</v>
      </c>
      <c r="N304" s="82">
        <v>1</v>
      </c>
      <c r="O304" s="82">
        <v>1</v>
      </c>
      <c r="P304" s="82">
        <v>100</v>
      </c>
      <c r="Q304" s="83" t="s">
        <v>348</v>
      </c>
      <c r="R304" s="83" t="s">
        <v>1096</v>
      </c>
      <c r="S304" s="83" t="s">
        <v>1149</v>
      </c>
      <c r="T304" s="83"/>
      <c r="U304" s="79" t="s">
        <v>40</v>
      </c>
      <c r="V304" s="79" t="s">
        <v>351</v>
      </c>
      <c r="W304" s="84"/>
      <c r="X304" s="85">
        <v>7.2999999999999995E-2</v>
      </c>
      <c r="Y304" s="86">
        <v>3.77E-4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1157</v>
      </c>
      <c r="B305" s="77" t="s">
        <v>1158</v>
      </c>
      <c r="C305" s="129" t="s">
        <v>1159</v>
      </c>
      <c r="D305" s="128"/>
      <c r="E305" s="78"/>
      <c r="F305" s="79" t="s">
        <v>39</v>
      </c>
      <c r="G305" s="80">
        <v>2027.45</v>
      </c>
      <c r="H305" s="80">
        <v>1661.84</v>
      </c>
      <c r="I305" s="80">
        <f t="shared" si="29"/>
        <v>1297.5680000000002</v>
      </c>
      <c r="J305" s="80">
        <f t="shared" si="30"/>
        <v>1520.5875000000001</v>
      </c>
      <c r="K305" s="81">
        <f t="shared" si="31"/>
        <v>1297.568</v>
      </c>
      <c r="L305" s="81">
        <f t="shared" si="32"/>
        <v>1063.5776000000001</v>
      </c>
      <c r="M305" s="80" t="s">
        <v>1195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1096</v>
      </c>
      <c r="S305" s="83" t="s">
        <v>1149</v>
      </c>
      <c r="T305" s="83"/>
      <c r="U305" s="79" t="s">
        <v>40</v>
      </c>
      <c r="V305" s="79" t="s">
        <v>351</v>
      </c>
      <c r="W305" s="84"/>
      <c r="X305" s="85">
        <v>0.125</v>
      </c>
      <c r="Y305" s="86">
        <v>7.4100000000000001E-4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1160</v>
      </c>
      <c r="B306" s="77" t="s">
        <v>1161</v>
      </c>
      <c r="C306" s="129" t="s">
        <v>1162</v>
      </c>
      <c r="D306" s="128"/>
      <c r="E306" s="78"/>
      <c r="F306" s="79" t="s">
        <v>39</v>
      </c>
      <c r="G306" s="80">
        <v>2280.88</v>
      </c>
      <c r="H306" s="80">
        <v>1869.57</v>
      </c>
      <c r="I306" s="80">
        <f t="shared" si="29"/>
        <v>1459.7631999999999</v>
      </c>
      <c r="J306" s="80">
        <f t="shared" si="30"/>
        <v>1710.66</v>
      </c>
      <c r="K306" s="81">
        <f t="shared" si="31"/>
        <v>1459.7632000000001</v>
      </c>
      <c r="L306" s="81">
        <f t="shared" si="32"/>
        <v>1196.5247999999999</v>
      </c>
      <c r="M306" s="80" t="s">
        <v>1195</v>
      </c>
      <c r="N306" s="82">
        <v>1</v>
      </c>
      <c r="O306" s="82">
        <v>1</v>
      </c>
      <c r="P306" s="82">
        <v>50</v>
      </c>
      <c r="Q306" s="83" t="s">
        <v>348</v>
      </c>
      <c r="R306" s="83" t="s">
        <v>1096</v>
      </c>
      <c r="S306" s="83" t="s">
        <v>1149</v>
      </c>
      <c r="T306" s="83"/>
      <c r="U306" s="79" t="s">
        <v>40</v>
      </c>
      <c r="V306" s="79" t="s">
        <v>351</v>
      </c>
      <c r="W306" s="84"/>
      <c r="X306" s="85">
        <v>0.122</v>
      </c>
      <c r="Y306" s="86">
        <v>8.8900000000000003E-4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1163</v>
      </c>
      <c r="B307" s="77" t="s">
        <v>1164</v>
      </c>
      <c r="C307" s="129" t="s">
        <v>1165</v>
      </c>
      <c r="D307" s="128"/>
      <c r="E307" s="78"/>
      <c r="F307" s="79" t="s">
        <v>39</v>
      </c>
      <c r="G307" s="80">
        <v>2294.1999999999998</v>
      </c>
      <c r="H307" s="80">
        <v>1880.49</v>
      </c>
      <c r="I307" s="80">
        <f t="shared" si="29"/>
        <v>1468.288</v>
      </c>
      <c r="J307" s="80">
        <f t="shared" si="30"/>
        <v>1720.6499999999999</v>
      </c>
      <c r="K307" s="81">
        <f t="shared" si="31"/>
        <v>1468.288</v>
      </c>
      <c r="L307" s="81">
        <f t="shared" si="32"/>
        <v>1203.5136</v>
      </c>
      <c r="M307" s="80" t="s">
        <v>1195</v>
      </c>
      <c r="N307" s="82">
        <v>1</v>
      </c>
      <c r="O307" s="82">
        <v>1</v>
      </c>
      <c r="P307" s="82">
        <v>50</v>
      </c>
      <c r="Q307" s="83" t="s">
        <v>348</v>
      </c>
      <c r="R307" s="83" t="s">
        <v>1096</v>
      </c>
      <c r="S307" s="83" t="s">
        <v>1149</v>
      </c>
      <c r="T307" s="83"/>
      <c r="U307" s="79" t="s">
        <v>40</v>
      </c>
      <c r="V307" s="79" t="s">
        <v>351</v>
      </c>
      <c r="W307" s="84"/>
      <c r="X307" s="85">
        <v>0.13700000000000001</v>
      </c>
      <c r="Y307" s="86">
        <v>6.3900000000000003E-4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1166</v>
      </c>
      <c r="B308" s="77" t="s">
        <v>1167</v>
      </c>
      <c r="C308" s="129" t="s">
        <v>1168</v>
      </c>
      <c r="D308" s="128"/>
      <c r="E308" s="78"/>
      <c r="F308" s="79" t="s">
        <v>39</v>
      </c>
      <c r="G308" s="80">
        <v>5653.75</v>
      </c>
      <c r="H308" s="80">
        <v>4634.22</v>
      </c>
      <c r="I308" s="80">
        <f t="shared" si="29"/>
        <v>3618.4</v>
      </c>
      <c r="J308" s="80">
        <f t="shared" si="30"/>
        <v>4240.3125</v>
      </c>
      <c r="K308" s="81">
        <f t="shared" si="31"/>
        <v>3618.4</v>
      </c>
      <c r="L308" s="81">
        <f t="shared" si="32"/>
        <v>2965.9008000000003</v>
      </c>
      <c r="M308" s="80" t="s">
        <v>1195</v>
      </c>
      <c r="N308" s="82">
        <v>1</v>
      </c>
      <c r="O308" s="82">
        <v>1</v>
      </c>
      <c r="P308" s="82">
        <v>40</v>
      </c>
      <c r="Q308" s="83" t="s">
        <v>348</v>
      </c>
      <c r="R308" s="83" t="s">
        <v>1096</v>
      </c>
      <c r="S308" s="83" t="s">
        <v>1149</v>
      </c>
      <c r="T308" s="83"/>
      <c r="U308" s="79" t="s">
        <v>40</v>
      </c>
      <c r="V308" s="79" t="s">
        <v>351</v>
      </c>
      <c r="W308" s="84"/>
      <c r="X308" s="85">
        <v>0.35099999999999998</v>
      </c>
      <c r="Y308" s="86">
        <v>1.751E-3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1169</v>
      </c>
      <c r="B309" s="77" t="s">
        <v>1170</v>
      </c>
      <c r="C309" s="129" t="s">
        <v>1171</v>
      </c>
      <c r="D309" s="128"/>
      <c r="E309" s="78"/>
      <c r="F309" s="79" t="s">
        <v>39</v>
      </c>
      <c r="G309" s="80">
        <v>2054.11</v>
      </c>
      <c r="H309" s="80">
        <v>1683.7</v>
      </c>
      <c r="I309" s="80">
        <f t="shared" si="29"/>
        <v>1314.6304</v>
      </c>
      <c r="J309" s="80">
        <f t="shared" si="30"/>
        <v>1540.5825</v>
      </c>
      <c r="K309" s="81">
        <f t="shared" si="31"/>
        <v>1314.6304</v>
      </c>
      <c r="L309" s="81">
        <f t="shared" si="32"/>
        <v>1077.568</v>
      </c>
      <c r="M309" s="80" t="s">
        <v>1195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1096</v>
      </c>
      <c r="S309" s="83" t="s">
        <v>1149</v>
      </c>
      <c r="T309" s="83"/>
      <c r="U309" s="79" t="s">
        <v>40</v>
      </c>
      <c r="V309" s="79" t="s">
        <v>351</v>
      </c>
      <c r="W309" s="84"/>
      <c r="X309" s="85">
        <v>6.3E-2</v>
      </c>
      <c r="Y309" s="86">
        <v>3.59E-4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1172</v>
      </c>
      <c r="B310" s="77" t="s">
        <v>1173</v>
      </c>
      <c r="C310" s="129" t="s">
        <v>1175</v>
      </c>
      <c r="D310" s="128"/>
      <c r="E310" s="78"/>
      <c r="F310" s="79" t="s">
        <v>39</v>
      </c>
      <c r="G310" s="80">
        <v>479.26</v>
      </c>
      <c r="H310" s="80">
        <v>392.84</v>
      </c>
      <c r="I310" s="80">
        <f t="shared" si="29"/>
        <v>306.72640000000001</v>
      </c>
      <c r="J310" s="80">
        <f t="shared" si="30"/>
        <v>359.44499999999999</v>
      </c>
      <c r="K310" s="81">
        <f t="shared" si="31"/>
        <v>306.72640000000001</v>
      </c>
      <c r="L310" s="81">
        <f t="shared" si="32"/>
        <v>251.41759999999999</v>
      </c>
      <c r="M310" s="80" t="s">
        <v>1195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1096</v>
      </c>
      <c r="S310" s="83" t="s">
        <v>1174</v>
      </c>
      <c r="T310" s="83"/>
      <c r="U310" s="79" t="s">
        <v>40</v>
      </c>
      <c r="V310" s="79" t="s">
        <v>351</v>
      </c>
      <c r="W310" s="84"/>
      <c r="X310" s="85">
        <v>7.1999999999999995E-2</v>
      </c>
      <c r="Y310" s="86">
        <v>4.0700000000000003E-4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1176</v>
      </c>
      <c r="B311" s="77" t="s">
        <v>1177</v>
      </c>
      <c r="C311" s="129" t="s">
        <v>1178</v>
      </c>
      <c r="D311" s="128"/>
      <c r="E311" s="78"/>
      <c r="F311" s="79" t="s">
        <v>39</v>
      </c>
      <c r="G311" s="80">
        <v>627.65</v>
      </c>
      <c r="H311" s="80">
        <v>514.47</v>
      </c>
      <c r="I311" s="80">
        <f t="shared" si="29"/>
        <v>401.69600000000003</v>
      </c>
      <c r="J311" s="80">
        <f t="shared" si="30"/>
        <v>470.73749999999995</v>
      </c>
      <c r="K311" s="81">
        <f t="shared" si="31"/>
        <v>401.69599999999997</v>
      </c>
      <c r="L311" s="81">
        <f t="shared" si="32"/>
        <v>329.26080000000002</v>
      </c>
      <c r="M311" s="80" t="s">
        <v>1195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1096</v>
      </c>
      <c r="S311" s="83" t="s">
        <v>1174</v>
      </c>
      <c r="T311" s="83"/>
      <c r="U311" s="79" t="s">
        <v>40</v>
      </c>
      <c r="V311" s="79" t="s">
        <v>351</v>
      </c>
      <c r="W311" s="84"/>
      <c r="X311" s="85">
        <v>0.123</v>
      </c>
      <c r="Y311" s="86">
        <v>7.5100000000000004E-4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1179</v>
      </c>
      <c r="B312" s="77" t="s">
        <v>1180</v>
      </c>
      <c r="C312" s="129" t="s">
        <v>1181</v>
      </c>
      <c r="D312" s="128"/>
      <c r="E312" s="78"/>
      <c r="F312" s="79" t="s">
        <v>39</v>
      </c>
      <c r="G312" s="80">
        <v>907.01</v>
      </c>
      <c r="H312" s="80">
        <v>743.45</v>
      </c>
      <c r="I312" s="80">
        <f t="shared" si="29"/>
        <v>580.4864</v>
      </c>
      <c r="J312" s="80">
        <f t="shared" si="30"/>
        <v>680.25749999999994</v>
      </c>
      <c r="K312" s="81">
        <f t="shared" si="31"/>
        <v>580.4864</v>
      </c>
      <c r="L312" s="81">
        <f t="shared" si="32"/>
        <v>475.80800000000005</v>
      </c>
      <c r="M312" s="80" t="s">
        <v>1195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1096</v>
      </c>
      <c r="S312" s="83" t="s">
        <v>1174</v>
      </c>
      <c r="T312" s="83"/>
      <c r="U312" s="79" t="s">
        <v>40</v>
      </c>
      <c r="V312" s="79" t="s">
        <v>351</v>
      </c>
      <c r="W312" s="84"/>
      <c r="X312" s="85">
        <v>0.16200000000000001</v>
      </c>
      <c r="Y312" s="86">
        <v>9.7499999999999996E-4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1184</v>
      </c>
      <c r="D313" s="128"/>
      <c r="E313" s="78"/>
      <c r="F313" s="79" t="s">
        <v>39</v>
      </c>
      <c r="G313" s="80">
        <v>1200.46</v>
      </c>
      <c r="H313" s="80">
        <v>983.98</v>
      </c>
      <c r="I313" s="80">
        <f t="shared" si="29"/>
        <v>768.2944</v>
      </c>
      <c r="J313" s="80">
        <f t="shared" si="30"/>
        <v>900.34500000000003</v>
      </c>
      <c r="K313" s="81">
        <f t="shared" si="31"/>
        <v>768.2944</v>
      </c>
      <c r="L313" s="81">
        <f t="shared" si="32"/>
        <v>629.74720000000002</v>
      </c>
      <c r="M313" s="80" t="s">
        <v>1195</v>
      </c>
      <c r="N313" s="82">
        <v>1</v>
      </c>
      <c r="O313" s="82">
        <v>1</v>
      </c>
      <c r="P313" s="82">
        <v>100</v>
      </c>
      <c r="Q313" s="83" t="s">
        <v>348</v>
      </c>
      <c r="R313" s="83" t="s">
        <v>1096</v>
      </c>
      <c r="S313" s="83" t="s">
        <v>1174</v>
      </c>
      <c r="T313" s="83"/>
      <c r="U313" s="79" t="s">
        <v>40</v>
      </c>
      <c r="V313" s="79" t="s">
        <v>351</v>
      </c>
      <c r="W313" s="84"/>
      <c r="X313" s="85">
        <v>0.13200000000000001</v>
      </c>
      <c r="Y313" s="86">
        <v>8.8400000000000002E-4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1185</v>
      </c>
      <c r="B314" s="77" t="s">
        <v>1186</v>
      </c>
      <c r="C314" s="129" t="s">
        <v>1187</v>
      </c>
      <c r="D314" s="128"/>
      <c r="E314" s="78"/>
      <c r="F314" s="79" t="s">
        <v>39</v>
      </c>
      <c r="G314" s="80">
        <v>1333.84</v>
      </c>
      <c r="H314" s="80">
        <v>1093.31</v>
      </c>
      <c r="I314" s="80">
        <f t="shared" si="29"/>
        <v>853.6576</v>
      </c>
      <c r="J314" s="80">
        <f t="shared" si="30"/>
        <v>1000.3799999999999</v>
      </c>
      <c r="K314" s="81">
        <f t="shared" si="31"/>
        <v>853.6576</v>
      </c>
      <c r="L314" s="81">
        <f t="shared" si="32"/>
        <v>699.71839999999997</v>
      </c>
      <c r="M314" s="80" t="s">
        <v>1195</v>
      </c>
      <c r="N314" s="82">
        <v>1</v>
      </c>
      <c r="O314" s="82">
        <v>1</v>
      </c>
      <c r="P314" s="82">
        <v>100</v>
      </c>
      <c r="Q314" s="83" t="s">
        <v>348</v>
      </c>
      <c r="R314" s="83" t="s">
        <v>1096</v>
      </c>
      <c r="S314" s="83" t="s">
        <v>1174</v>
      </c>
      <c r="T314" s="83"/>
      <c r="U314" s="79" t="s">
        <v>40</v>
      </c>
      <c r="V314" s="79" t="s">
        <v>351</v>
      </c>
      <c r="W314" s="84"/>
      <c r="X314" s="85">
        <v>0.13900000000000001</v>
      </c>
      <c r="Y314" s="86">
        <v>8.9999999999999998E-4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1188</v>
      </c>
      <c r="B315" s="77" t="s">
        <v>1189</v>
      </c>
      <c r="C315" s="129" t="s">
        <v>661</v>
      </c>
      <c r="D315" s="128"/>
      <c r="E315" s="78"/>
      <c r="F315" s="79" t="s">
        <v>39</v>
      </c>
      <c r="G315" s="80">
        <v>15411.1</v>
      </c>
      <c r="H315" s="80">
        <v>12632.05</v>
      </c>
      <c r="I315" s="80">
        <f t="shared" si="29"/>
        <v>9863.1039999999994</v>
      </c>
      <c r="J315" s="80">
        <f t="shared" si="30"/>
        <v>11558.325000000001</v>
      </c>
      <c r="K315" s="81">
        <f t="shared" si="31"/>
        <v>9863.1040000000012</v>
      </c>
      <c r="L315" s="81">
        <f t="shared" si="32"/>
        <v>8084.5119999999997</v>
      </c>
      <c r="M315" s="80" t="s">
        <v>1195</v>
      </c>
      <c r="N315" s="82">
        <v>5</v>
      </c>
      <c r="O315" s="82">
        <v>1</v>
      </c>
      <c r="P315" s="82">
        <v>5</v>
      </c>
      <c r="Q315" s="83" t="s">
        <v>348</v>
      </c>
      <c r="R315" s="83" t="s">
        <v>589</v>
      </c>
      <c r="S315" s="83" t="s">
        <v>1190</v>
      </c>
      <c r="T315" s="83"/>
      <c r="U315" s="79" t="s">
        <v>653</v>
      </c>
      <c r="V315" s="79" t="s">
        <v>351</v>
      </c>
      <c r="W315" s="84"/>
      <c r="X315" s="85">
        <v>2.4</v>
      </c>
      <c r="Y315" s="86">
        <v>1.4161E-2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1191</v>
      </c>
      <c r="B316" s="77" t="s">
        <v>1192</v>
      </c>
      <c r="C316" s="129" t="s">
        <v>672</v>
      </c>
      <c r="D316" s="128"/>
      <c r="E316" s="78"/>
      <c r="F316" s="79" t="s">
        <v>39</v>
      </c>
      <c r="G316" s="80">
        <v>11545.78</v>
      </c>
      <c r="H316" s="80">
        <v>9463.75</v>
      </c>
      <c r="I316" s="80">
        <f t="shared" si="29"/>
        <v>7389.2992000000004</v>
      </c>
      <c r="J316" s="80">
        <f t="shared" si="30"/>
        <v>8659.3350000000009</v>
      </c>
      <c r="K316" s="81">
        <f t="shared" si="31"/>
        <v>7389.2992000000004</v>
      </c>
      <c r="L316" s="81">
        <f t="shared" si="32"/>
        <v>6056.8</v>
      </c>
      <c r="M316" s="80" t="s">
        <v>1195</v>
      </c>
      <c r="N316" s="82">
        <v>4</v>
      </c>
      <c r="O316" s="82">
        <v>1</v>
      </c>
      <c r="P316" s="82">
        <v>4</v>
      </c>
      <c r="Q316" s="83" t="s">
        <v>348</v>
      </c>
      <c r="R316" s="83" t="s">
        <v>589</v>
      </c>
      <c r="S316" s="83" t="s">
        <v>1190</v>
      </c>
      <c r="T316" s="83"/>
      <c r="U316" s="79" t="s">
        <v>653</v>
      </c>
      <c r="V316" s="79" t="s">
        <v>351</v>
      </c>
      <c r="W316" s="84"/>
      <c r="X316" s="85">
        <v>2.6</v>
      </c>
      <c r="Y316" s="86">
        <v>1.44E-2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1193</v>
      </c>
      <c r="B317" s="77" t="s">
        <v>1194</v>
      </c>
      <c r="C317" s="129" t="s">
        <v>672</v>
      </c>
      <c r="D317" s="128"/>
      <c r="E317" s="78"/>
      <c r="F317" s="79" t="s">
        <v>39</v>
      </c>
      <c r="G317" s="80">
        <v>12942.28</v>
      </c>
      <c r="H317" s="80">
        <v>10608.43</v>
      </c>
      <c r="I317" s="80">
        <f t="shared" si="29"/>
        <v>8283.0591999999997</v>
      </c>
      <c r="J317" s="80">
        <f t="shared" si="30"/>
        <v>9706.7100000000009</v>
      </c>
      <c r="K317" s="81">
        <f t="shared" si="31"/>
        <v>8283.0591999999997</v>
      </c>
      <c r="L317" s="81">
        <f t="shared" si="32"/>
        <v>6789.3951999999999</v>
      </c>
      <c r="M317" s="80" t="s">
        <v>1195</v>
      </c>
      <c r="N317" s="82">
        <v>4</v>
      </c>
      <c r="O317" s="82">
        <v>1</v>
      </c>
      <c r="P317" s="82">
        <v>4</v>
      </c>
      <c r="Q317" s="83" t="s">
        <v>348</v>
      </c>
      <c r="R317" s="83" t="s">
        <v>589</v>
      </c>
      <c r="S317" s="83" t="s">
        <v>1190</v>
      </c>
      <c r="T317" s="83"/>
      <c r="U317" s="79" t="s">
        <v>653</v>
      </c>
      <c r="V317" s="79" t="s">
        <v>351</v>
      </c>
      <c r="W317" s="84"/>
      <c r="X317" s="85">
        <v>2.6</v>
      </c>
      <c r="Y317" s="86">
        <v>1.44E-2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2026-03-06T02:11:17Z</dcterms:modified>
</cp:coreProperties>
</file>