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026A06E1-09BD-442B-8243-56860D9660FD}" xr6:coauthVersionLast="47" xr6:coauthVersionMax="47" xr10:uidLastSave="{00000000-0000-0000-0000-000000000000}"/>
  <bookViews>
    <workbookView xWindow="3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<sst xmlns="http://schemas.openxmlformats.org/spreadsheetml/2006/main" count="3541" uniqueCount="1185">
  <si>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</si>
  <si>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</si>
  <si>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</si>
  <si>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</si>
  <si>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</si>
  <si>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</si>
  <si>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</si>
  <si>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</si>
  <si>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</si>
  <si>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</si>
  <si>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</si>
  <si>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</si>
  <si>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</si>
  <si>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</si>
  <si>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</si>
  <si>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</si>
  <si>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</si>
  <si>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</si>
  <si>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</si>
  <si>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</si>
  <si>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</si>
  <si>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</si>
  <si>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</si>
  <si>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</si>
  <si>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</si>
  <si>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</si>
  <si>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</si>
  <si>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</si>
  <si>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</si>
  <si>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</si>
  <si>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</si>
  <si>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</si>
  <si>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</si>
  <si>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</si>
  <si>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</si>
  <si>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</si>
  <si>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</si>
  <si>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</si>
  <si>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</si>
  <si>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</si>
  <si>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</si>
  <si>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</si>
  <si>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</si>
  <si>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</si>
  <si>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</si>
  <si>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</si>
  <si>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</si>
  <si>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</si>
  <si>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</si>
  <si>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</si>
  <si>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</si>
  <si>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</si>
  <si>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</si>
  <si>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</si>
  <si>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</si>
  <si>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</si>
  <si>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</si>
  <si>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</si>
  <si>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</si>
  <si>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</si>
  <si>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</si>
  <si>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</si>
  <si>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</si>
  <si>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</si>
  <si>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</si>
  <si>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</si>
  <si>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</si>
  <si>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</si>
  <si>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</si>
  <si>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</si>
  <si>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</si>
  <si>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</si>
  <si>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</si>
  <si>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</si>
  <si>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</si>
  <si>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</si>
  <si>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</si>
  <si>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</si>
  <si>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</si>
  <si>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</si>
  <si>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</si>
  <si>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</si>
  <si>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</si>
  <si>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</si>
  <si>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</si>
  <si>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</si>
  <si>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</si>
  <si>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</si>
  <si>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</si>
  <si>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</si>
  <si>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</si>
  <si>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</si>
  <si>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</si>
  <si>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</si>
  <si>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</si>
  <si>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</si>
  <si>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</si>
  <si>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</si>
  <si>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</si>
  <si>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</si>
  <si>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</si>
  <si>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</si>
  <si>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</si>
  <si>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</si>
  <si>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</si>
  <si>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</si>
  <si>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</si>
  <si>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</si>
  <si>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</si>
  <si>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</si>
  <si>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</si>
  <si>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</si>
  <si>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</si>
  <si>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</si>
  <si>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</si>
  <si>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</si>
  <si>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</si>
  <si>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</si>
  <si>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</si>
  <si>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</si>
  <si>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</si>
  <si>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</si>
  <si>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</si>
  <si>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</si>
  <si>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</si>
  <si>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</si>
  <si>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</si>
  <si>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</si>
  <si>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</si>
  <si>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</si>
  <si>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</si>
  <si>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</si>
  <si>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</si>
  <si>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</si>
  <si>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</si>
  <si>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</si>
  <si>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</si>
  <si>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</si>
  <si>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</si>
  <si>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</si>
  <si>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</si>
  <si>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</si>
  <si>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</si>
  <si>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</si>
  <si>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</si>
  <si>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</si>
  <si>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</si>
  <si>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</si>
  <si>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</si>
  <si>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</si>
  <si>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</si>
  <si>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</si>
  <si>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</si>
  <si>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</si>
  <si>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</si>
  <si>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</si>
  <si>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</si>
  <si>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</si>
  <si>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</si>
  <si>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</si>
  <si>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</si>
  <si>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</si>
  <si>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</si>
  <si>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</si>
  <si>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</si>
  <si>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</si>
  <si>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</si>
  <si>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</si>
  <si>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</si>
  <si>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</si>
  <si>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</si>
  <si>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</si>
  <si>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</si>
  <si>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</si>
  <si>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</si>
  <si>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</si>
  <si>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</si>
  <si>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</si>
  <si>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</si>
  <si>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</si>
  <si>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</si>
  <si>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</si>
  <si>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</si>
  <si>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</si>
  <si>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</si>
  <si>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</si>
  <si>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</si>
  <si>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</si>
  <si>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</si>
  <si>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</si>
  <si>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</si>
  <si>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</si>
  <si>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</si>
  <si>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</si>
  <si>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</si>
  <si>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</si>
  <si>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</si>
  <si>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</si>
  <si>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</si>
  <si>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</si>
  <si>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</si>
  <si>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</si>
  <si>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</si>
  <si>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</si>
  <si>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</si>
  <si>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</si>
  <si>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</si>
  <si>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</si>
  <si>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</si>
  <si>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</si>
  <si>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</si>
  <si>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</si>
  <si>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</si>
  <si>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</si>
  <si>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</si>
  <si>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</si>
  <si>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</si>
  <si>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</si>
  <si>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</si>
  <si>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</si>
  <si>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</si>
  <si>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</si>
  <si>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</si>
  <si>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</si>
  <si>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</si>
  <si>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</si>
  <si>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</si>
  <si>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</si>
  <si>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</si>
  <si>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</si>
  <si>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</si>
  <si>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</si>
  <si>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</si>
  <si>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</si>
  <si>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</si>
  <si>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</si>
  <si>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</si>
  <si>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</si>
  <si>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</si>
  <si>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</si>
  <si>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</si>
  <si>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</si>
  <si>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</si>
  <si>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</si>
  <si>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</si>
  <si>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</si>
  <si>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</si>
  <si>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</si>
  <si>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</si>
  <si>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</si>
  <si>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</si>
  <si>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</si>
  <si>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</si>
  <si>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</si>
  <si>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</si>
  <si>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</si>
  <si>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</si>
  <si>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</si>
  <si>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</si>
  <si>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</si>
  <si>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</si>
  <si>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</si>
  <si>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</si>
  <si>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</si>
  <si>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</si>
  <si>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</si>
  <si>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</si>
  <si>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</si>
  <si>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</si>
  <si>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</si>
  <si>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</si>
  <si>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</si>
  <si>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</si>
  <si>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</si>
  <si>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</si>
  <si>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</si>
  <si>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</si>
  <si>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</si>
  <si>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</si>
  <si>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</si>
  <si>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</si>
  <si>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</si>
  <si>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</si>
  <si>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</si>
  <si>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</si>
  <si>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</si>
  <si>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</si>
  <si>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</si>
  <si>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</si>
  <si>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</si>
  <si>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</si>
  <si>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</si>
  <si>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</si>
  <si>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</si>
  <si>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</si>
  <si>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</si>
  <si>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</si>
  <si>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</si>
  <si>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</si>
  <si>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</si>
  <si>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</si>
  <si>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</si>
  <si>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</si>
  <si>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</si>
  <si>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</si>
  <si>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</si>
  <si>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</si>
  <si>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</si>
  <si>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</si>
  <si>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</si>
  <si>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</si>
  <si>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</si>
  <si>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</si>
  <si>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</si>
  <si>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</si>
  <si>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</si>
  <si>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</si>
  <si>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</si>
  <si>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</si>
  <si>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</si>
  <si>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</si>
  <si>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</si>
  <si>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</si>
  <si>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</si>
  <si>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</si>
  <si>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</si>
  <si>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</si>
  <si>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</si>
  <si>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</si>
  <si>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</si>
  <si>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</si>
  <si>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</si>
  <si>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</si>
  <si>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</si>
  <si>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</si>
  <si>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</si>
  <si>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</si>
  <si>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</si>
  <si>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</si>
  <si>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</si>
  <si>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</si>
  <si>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</si>
  <si>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</si>
  <si>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</si>
  <si>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</si>
  <si>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</si>
  <si>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</si>
  <si>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</si>
  <si>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</si>
  <si>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</si>
  <si>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</si>
  <si>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</si>
  <si>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</si>
  <si>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</si>
  <si>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</si>
  <si>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</si>
  <si>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</si>
  <si>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</si>
  <si>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</si>
  <si>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</si>
  <si>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</si>
  <si>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</si>
  <si>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</si>
  <si>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</si>
  <si>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</si>
  <si>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</si>
  <si>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</si>
  <si>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</si>
  <si>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</si>
  <si>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</si>
  <si>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</si>
  <si>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</si>
  <si>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</si>
  <si>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</si>
  <si>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</si>
  <si>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</si>
  <si>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</si>
  <si>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</si>
  <si>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</si>
  <si>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</si>
  <si>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</si>
  <si>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</si>
  <si>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</si>
  <si>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</si>
  <si>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</si>
  <si>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</si>
  <si>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</si>
  <si>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</si>
  <si>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</si>
  <si>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</si>
  <si>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</si>
  <si>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</si>
  <si>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</si>
  <si>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</si>
  <si>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</si>
  <si>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</si>
  <si>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</si>
  <si>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</si>
  <si>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</si>
  <si>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</si>
  <si>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</si>
  <si>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</si>
  <si>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</si>
  <si>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</si>
  <si>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</si>
  <si>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</si>
  <si>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</si>
  <si>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</si>
  <si>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</si>
  <si>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</si>
  <si>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</si>
  <si>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</si>
  <si>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</si>
  <si>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</si>
  <si>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</si>
  <si>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</si>
  <si>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</si>
  <si>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</si>
  <si>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</si>
  <si>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</si>
  <si>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</si>
  <si>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</si>
  <si>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</si>
  <si>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</si>
  <si>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</si>
  <si>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</si>
  <si>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</si>
  <si>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</si>
  <si>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</si>
  <si>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</si>
  <si>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</si>
  <si>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</si>
  <si>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</si>
  <si>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</si>
  <si>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</si>
  <si>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</si>
  <si>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</si>
  <si>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</si>
  <si>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</si>
  <si>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</si>
  <si>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</si>
  <si>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</si>
  <si>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</si>
  <si>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</si>
  <si>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</si>
  <si>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</si>
  <si>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</si>
  <si>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</si>
  <si>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</si>
  <si>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</si>
  <si>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</si>
  <si>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</si>
  <si>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</si>
  <si>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</si>
  <si>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</si>
  <si>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</si>
  <si>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</si>
  <si>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</si>
  <si>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</si>
  <si>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</si>
  <si>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</si>
  <si>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</si>
  <si>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</si>
  <si>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</si>
  <si>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</si>
  <si>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</si>
  <si>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</si>
  <si>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</si>
  <si>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</si>
  <si>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</si>
  <si>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</si>
  <si>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</si>
  <si>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</si>
  <si>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</si>
  <si>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</si>
  <si>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</si>
  <si>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</si>
  <si>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</si>
  <si>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</si>
  <si>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</si>
  <si>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</si>
  <si>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</si>
  <si>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</si>
  <si>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</si>
  <si>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</si>
  <si>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</si>
  <si>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</si>
  <si>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</si>
  <si>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</si>
  <si>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</si>
  <si>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</si>
  <si>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</si>
  <si>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</si>
  <si>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</si>
  <si>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</si>
  <si>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</si>
  <si>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</si>
  <si>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</si>
  <si>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</si>
  <si>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</si>
  <si>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</si>
  <si>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</si>
  <si>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</si>
  <si>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</si>
  <si>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</si>
  <si>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</si>
  <si>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</si>
  <si>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</si>
  <si>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</si>
  <si>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</si>
  <si>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</si>
  <si>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</si>
  <si>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</si>
  <si>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</si>
  <si>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</si>
  <si>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</si>
  <si>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</si>
  <si>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</si>
  <si>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</si>
  <si>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</si>
  <si>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</si>
  <si>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</si>
  <si>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</si>
  <si>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</si>
  <si>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</si>
  <si>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</si>
  <si>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</si>
  <si>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</si>
  <si>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</si>
  <si>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</si>
  <si>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</si>
  <si>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</si>
  <si>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</si>
  <si>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</si>
  <si>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</si>
  <si>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</si>
  <si>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</si>
  <si>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</si>
  <si>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</si>
  <si>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</si>
  <si>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</si>
  <si>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</si>
  <si>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</si>
  <si>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</si>
  <si>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</si>
  <si>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</si>
  <si>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</si>
  <si>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</si>
  <si>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</si>
  <si>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</si>
  <si>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</si>
  <si>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</si>
  <si>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</si>
  <si>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</si>
  <si>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</si>
  <si>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</si>
  <si>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</si>
  <si>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</si>
  <si>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</si>
  <si>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</si>
  <si>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</si>
  <si>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</si>
  <si>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</si>
  <si>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</si>
  <si>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</si>
  <si>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</si>
  <si>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</si>
  <si>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</si>
  <si>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</si>
  <si>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</si>
  <si>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</si>
  <si>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</si>
  <si>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</si>
  <si>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</si>
  <si>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</si>
  <si>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</si>
  <si>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</si>
  <si>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</si>
  <si>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</si>
  <si>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</si>
  <si>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</si>
  <si>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</si>
  <si>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</si>
  <si>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</si>
  <si>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</si>
  <si>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</si>
  <si>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</si>
  <si>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</si>
  <si>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</si>
  <si>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</si>
  <si>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</si>
  <si>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</si>
  <si>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</si>
  <si>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</si>
  <si>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</si>
  <si>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</si>
  <si>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</si>
  <si>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</si>
  <si>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</si>
  <si>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</si>
  <si>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</si>
  <si>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</si>
  <si>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</si>
  <si>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</si>
  <si>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</si>
  <si>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</si>
  <si>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</si>
  <si>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</si>
  <si>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</si>
  <si>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</si>
  <si>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</si>
  <si>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</si>
  <si>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</si>
  <si>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</si>
  <si>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</si>
  <si>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</si>
  <si>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</si>
  <si>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</si>
  <si>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</si>
  <si>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</si>
  <si>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</si>
  <si>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</si>
  <si>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</si>
  <si>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</si>
  <si>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</si>
  <si>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</si>
  <si>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</si>
  <si>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</si>
  <si>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</si>
  <si>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</si>
  <si>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</si>
  <si>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</si>
  <si>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</si>
  <si>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</si>
  <si>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</si>
  <si>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</si>
  <si>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</si>
  <si>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</si>
  <si>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</si>
  <si>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</si>
  <si>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</si>
  <si>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</si>
  <si>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</si>
  <si>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</si>
  <si>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</si>
  <si>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</si>
  <si>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</si>
  <si>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</si>
  <si>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</si>
  <si>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</si>
  <si>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</si>
  <si>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</si>
  <si>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</si>
  <si>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</si>
  <si>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</si>
  <si>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</si>
  <si>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</si>
  <si>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</si>
  <si>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</si>
  <si>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</si>
  <si>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</si>
  <si>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</si>
  <si>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</si>
  <si>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</si>
  <si>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</si>
  <si>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</si>
  <si>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</si>
  <si>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</si>
  <si>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</si>
  <si>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</si>
  <si>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</si>
  <si>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</si>
  <si>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</si>
  <si>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</si>
  <si>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</si>
  <si>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</si>
  <si>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</si>
  <si>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</si>
  <si>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</si>
  <si>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</si>
  <si>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</si>
  <si>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</si>
  <si>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</si>
  <si>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</si>
  <si>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</si>
  <si>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</si>
  <si>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</si>
  <si>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</si>
  <si>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</si>
  <si>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</si>
  <si>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</si>
  <si>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</si>
  <si>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</si>
  <si>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</si>
  <si>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</si>
  <si>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</si>
  <si>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</si>
  <si>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</si>
  <si>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</si>
  <si>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</si>
  <si>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</si>
  <si>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</si>
  <si>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</si>
  <si>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</si>
  <si>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</si>
  <si>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</si>
  <si>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</si>
  <si>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</si>
  <si>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</si>
  <si>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</si>
  <si>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</si>
  <si>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</si>
  <si>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</si>
  <si>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</si>
  <si>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</si>
  <si>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</si>
  <si>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</si>
  <si>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</si>
  <si>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</si>
  <si>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</si>
  <si>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</si>
  <si>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</si>
  <si>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</si>
  <si>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</si>
  <si>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</si>
  <si>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</si>
  <si>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</si>
  <si>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</si>
  <si>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</si>
  <si>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</si>
  <si>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</si>
  <si>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</si>
  <si>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</si>
  <si>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</si>
  <si>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</si>
  <si>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</si>
  <si>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</si>
  <si>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</si>
  <si>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</si>
  <si>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</si>
  <si>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</si>
  <si>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</si>
  <si>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</si>
  <si>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</si>
  <si>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</si>
  <si>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</si>
  <si>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</si>
  <si>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</si>
  <si>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</si>
  <si>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</si>
  <si>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</si>
  <si>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</si>
  <si>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</si>
  <si>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</si>
  <si>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</si>
  <si>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DLL-1004-9-2700</t>
  </si>
  <si>
    <t>Светильник встраиваемый светодиодный ДВО 1004 9Вт 2700K IP20 EKF Basic</t>
  </si>
  <si>
    <t>35.04 Торговое освещение</t>
  </si>
  <si>
    <t>35.04.01 Даунлайты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</si>
  <si>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</si>
  <si>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</si>
  <si>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</si>
  <si>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https://cdn.ekfgroup.com/unsafe/fit-in/102x102/center/filters:format(png)/products/27E59E191E893C4203E11B148D4A948B.jpg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</si>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</sst>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243C8977BDDAA481ADC80BD01BE2E03C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E7ED10BAAEFF8FF91536E054E4969982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F335BBDF65655CECB7D2ED79578DC99C.jpg" TargetMode="External"/><Relationship Id="rId192" Type="http://schemas.openxmlformats.org/officeDocument/2006/relationships/image" Target="https://cdn.ekfgroup.com/unsafe/fit-in/102x102/center/filters:format(png)/products/AFC50A5A557FBFE481F6886F50D1B270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1A7441097A7CB53385A1228564131CB5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AB00481C371D6E45A843102AE7BBAE4C.jpg" TargetMode="External"/><Relationship Id="rId193" Type="http://schemas.openxmlformats.org/officeDocument/2006/relationships/image" Target="https://cdn.ekfgroup.com/unsafe/fit-in/102x102/center/filters:format(png)/products/5008C9ED432197D0B465D8ADDE712A2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07DEB2A8399BDF3CEB186A73F6D0A4F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3ED804F859B78CBBE5E63931C383C810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B93B52AB933BA17429AAAFF6905EE356.jpg" TargetMode="External"/><Relationship Id="rId194" Type="http://schemas.openxmlformats.org/officeDocument/2006/relationships/image" Target="https://cdn.ekfgroup.com/unsafe/fit-in/102x102/center/filters:format(png)/products/90062A83E0BD603FE269D4E41DF1F66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5033A252BDFF06B4C06468E7CD41DC0C.jpg" TargetMode="External"/><Relationship Id="rId189" Type="http://schemas.openxmlformats.org/officeDocument/2006/relationships/image" Target="https://cdn.ekfgroup.com/unsafe/fit-in/102x102/center/filters:format(png)/products/757D9918CC0F6D8A0E241BD7FE364ED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863306769317B73EEB06F8E6A83B3F3A.jpg" TargetMode="External"/><Relationship Id="rId179" Type="http://schemas.openxmlformats.org/officeDocument/2006/relationships/image" Target="https://cdn.ekfgroup.com/unsafe/fit-in/102x102/center/filters:format(png)/products/FBF0A24EDC465024076C9CC55281675B.jpg" TargetMode="External"/><Relationship Id="rId195" Type="http://schemas.openxmlformats.org/officeDocument/2006/relationships/image" Target="https://cdn.ekfgroup.com/unsafe/fit-in/102x102/center/filters:format(png)/products/2FBF9D8175CB517AE8430EDDB4377948.jpg" TargetMode="External"/><Relationship Id="rId190" Type="http://schemas.openxmlformats.org/officeDocument/2006/relationships/image" Target="https://cdn.ekfgroup.com/unsafe/fit-in/102x102/center/filters:format(png)/products/D305D804A8D1494E2328B3B5A3F08AF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BAC0A4E3DAD84FB0EC4E95782434E1F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30FF0527C513DD05DD64988A3828D39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F9EAC7AC645A1F46ED4891B86EAD0504.jpg" TargetMode="External"/><Relationship Id="rId196" Type="http://schemas.openxmlformats.org/officeDocument/2006/relationships/image" Target="https://cdn.ekfgroup.com/unsafe/fit-in/102x102/center/filters:format(png)/products/7C69F939683BE197B74BD6CB22B6F1DF.pn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294CB177BBE5387542F9F41A7371EED7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85B1FF5C1478E109C262390B945542FD.jpg" TargetMode="External"/><Relationship Id="rId197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4F9EB246EB025C8A63EEBDCDCDC65483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9DDF5637A83408F70312E31868E10657.jpg" TargetMode="External"/><Relationship Id="rId198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C87CF964F9916C9F6EA9C601ABCD05F6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CC28DB3-1D97-4F3C-A047-4C2CD19414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9961AAE4-F390-4AE6-8788-7D5977E9B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B255E9B-9011-4F5F-BC87-18202FB0E3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32D7C83-FD55-4F76-8751-1088C979C6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174E28E-EA56-474F-BC5A-472DCE114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A71F550-22BC-439A-BD47-B3F20B55C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23A6343E-29F1-4BBA-9D00-6B296052E1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9319330B-EE77-4EF9-85FB-AF184D04F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E5E3792-0B2D-4176-855C-42BFC905D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E49C2CDC-AA1E-4C45-9337-0DE4F57B2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11CD4913-BD72-4FE9-80A9-6B7216FA0C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EBF83AD2-87F0-4930-AB48-B71520F38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B5E2563-956D-4A88-B897-3840D7A410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C50B28E-02EE-4E84-BA74-15AA0B56BE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BB9F2487-1372-4D5D-AB7E-988A7C29F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FBA85270-428A-4B81-83CA-F864F0E96F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A24F0F38-DFBA-40BD-80EF-A7ACAD681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2B474B-BFDD-4FB3-B67C-9F39B19773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2829517B-F584-4727-AF8A-89AFE02B0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EAE149D-C186-46F3-A967-981D313E1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816D5706-6C5D-4BFB-948B-AB222D8713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7881582-7831-4C34-9BC0-DD96591F96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C72B824F-7944-4CD0-9B55-80D4ECA40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59B2AE9-FA2D-4E43-8683-6CBA28F271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6B3B4FAE-D09F-4E7C-893A-29459F7113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75E1069-8DCB-45EC-ACC8-7DE37FA74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3589986A-97CF-4CAA-9080-EFE0537A2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9B5F0AEB-80A0-4D39-9C63-66130BEF5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63A259C9-4A2B-4360-9304-B9B092788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43F573E-E2B5-4221-AF40-B977C2E24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2273A7B4-91AC-4B03-89E4-F7F491B069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485385E1-D7D9-4AE5-9DD8-695D66309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83EFE355-C83E-4C93-A922-EA1D0F2EC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5396AEB1-204B-418A-BD8C-599ED325F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7C8C3EFF-CF95-41F4-90F9-56069623F0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BCF5A686-C325-46C2-8C4C-828DEDAA7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53306CF1-64D1-4C9A-8917-BD46CFD46D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7820BD28-914C-45CF-9E81-95B170B77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17795CC7-2E85-4EDE-B511-307616DC5B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BCADF5B5-95FD-4F20-AE97-3905F2ABD4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951BDABA-483B-4950-9671-8C55CB1AB7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BC87BB81-8B4D-4A4D-B76B-DFEC6F94C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C46C5DA3-C1B6-41CC-87A3-44D9505F3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7A2DDCAD-4DE5-4C21-A4BE-12921630B9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60DF4D3C-49C7-472B-873F-F1410BD30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FC5BAE94-2421-4477-A9B3-AC8FFEBA8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E14C83A-F472-4743-8E8B-FAE2973D92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71594A8E-B121-4457-9B48-798DAFA51D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5C00A22C-6F09-48C8-A4DB-5AC098D77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7A3D5F34-8A93-4B29-92FF-CA1092047D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119F7BF-2D79-4DE5-8B9C-F23B9EA69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D35D9D0-503B-42D8-B4DD-DC441BB444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67C6E472-9389-4D19-9A7E-B4315E6BFD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C9D8026D-0D36-4131-9BAE-BFF1282346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2705FDE3-1FFC-4D68-8D72-9B04BDB166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22852F6C-E158-4B52-9E1C-8541E8A38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FE315CC9-984A-45EB-A5AA-FE54D4F07F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6A74DFA5-943D-4FA8-AC11-2DF185B5D2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A5C77AC4-6E3B-432A-AF94-BDED213DF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41E832D5-3756-4E87-9E84-243C97F05E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80EDE89F-6702-431E-A951-281EEB5ED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1AC32401-80D5-4E78-BDEF-34B57200C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FCF1D643-6C1A-4CD3-A802-FD3A114DA8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D4CB2CBA-9DE8-49B1-A7AA-BBFCADCED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F51FC801-DF0C-4663-A0D1-7DBEE248B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283453BD-910F-40D0-91A8-0BC5492E74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261218F-87FB-4515-9BC5-F76C95BB84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129B63B3-FCCB-4CC8-A7B2-98161D6891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5EF2C76A-B225-4C02-A1EE-21CE7600AA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A4E1498B-1564-4F6D-AABC-C8CA1D1FEE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745B5839-1227-4F13-BFC3-9914F04A3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A94A8E04-22FC-49E7-8E44-6806D1B9B3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83551B87-3787-4651-A979-D23608A62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FF318CDE-ACCE-4FC7-84E0-AAECE67D5D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C824BE59-D466-49A9-B7FD-E78424E349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53F9FDBA-90A0-446C-968F-77236F778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CCEED755-FE2A-4F90-99F1-02D045A89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A3951F2A-D2EA-4C2D-B052-5DBED86EF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F85BD7DB-178C-40A1-9CFF-3E36966F1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5F1FA2C7-4F63-4E13-8B34-3219E4B81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18A44A8C-A2C8-4827-95D2-92B42853A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FDC11FC6-7EE6-4D00-B491-60A61D1B6D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77E490F3-BC36-4526-82C6-763D1F1848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8D1AC487-4F4E-4A4D-8483-980859D28A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C5868DAB-0858-45FF-8ECE-06A043B76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C50CA435-9265-47D1-8599-2436AB0451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3DDF47E-AE49-4A60-9E5E-B4201A633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E062527A-863C-4729-8859-074B8CE0A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6AF36AC3-9426-43AA-92F5-C904685EA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F1D02BEB-5B06-4436-9E5C-E3BF303DAA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26488548-72BE-4F67-9341-BD5EE7D3C7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F3B72791-DC66-4EBB-A300-774B26719A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252A8F1F-4BA0-4526-A610-BC340F0B9C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3EE16318-D1E1-4BA3-B0C3-B72A685F7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BC6823A9-C5C3-43DA-A6FC-A92B48F0E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9EB72433-0260-4D71-93A9-492A2C1304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A6ED25AF-5C4E-4626-B58F-63F6B1D952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BAD949D7-29A7-43E6-B220-8241A0AE3D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FC88B946-82A0-42A9-8F2A-A532D5295C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FB87893D-18E4-4019-89B3-50A2F1A882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B0D3EE50-C8CB-488A-A551-09ABDC0A5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A5DB28B-AE7B-4BA1-9090-3E95E6FD8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787FCF83-C2B2-4619-B765-33792A5EB8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17C0D126-037E-4FF5-80FF-AE048DF703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9D7C836D-FAEB-404B-8AE3-451FC63F16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DAD5FF68-0517-4536-8BED-17C464D7AF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5A10A828-A395-49F0-8A52-4C8438E5B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C5E84114-09E6-4DEF-BFAD-78384DF383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218F805B-3312-40AB-9DC9-7A7CDD4D1B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37725B2D-879E-4FB5-8C66-95B2E08CC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3B03381E-FC17-468E-8595-E89109671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A968AC40-F843-4084-9B31-6F075C256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B66F6466-2BDA-4932-B2AA-34836870B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0A6C0925-9F37-4ABE-A929-36EE687701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F4B41D76-AB10-4340-9EB5-2CAA33DAE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1A1FB4EE-4F83-4572-A486-3D5DAA775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5697EA0A-91A9-4279-A943-184486408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D523CFF6-5462-4A45-9DAB-77E78625E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C860D728-DB02-4375-9FAC-45E5747F63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75AA3BFA-74B3-4423-B0FC-C9DBA7D6A2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475EA601-A224-4BDB-A2FF-50B009D817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F00F2D19-73F8-454B-AC10-058D225101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5BBC8BEB-AAA2-4CB3-953B-52A92157C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50691382-FE6B-4004-9958-E21D6DEFEE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381BBF45-E89A-4999-9039-1F810D90E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4801D855-B3B8-44E5-A22E-C15C46B37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364814F5-BB9F-4E0D-8D4A-B4EBC223BB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FF25D056-DBAD-420E-8FEE-39A120451E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C709CC13-EA00-4A17-AD4E-B166D1A0E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51FAB994-32CC-4DEF-B3E3-73831CAE6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C8CC743B-ACB4-42A5-B782-119366E51C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7758F33A-D8DE-417E-809F-A6240B602F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D6F27CFB-0F12-41EF-8A58-5AB4B81772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8555C4DB-2CBA-4151-9732-3A94CEC5D3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A93B81E4-FB27-41D1-AEC8-6DE3ACBF42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10D07702-9320-4B71-AEDA-2547968724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790989D6-9DCF-4DE1-BD0E-CC13E3669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74388D44-9FF6-422B-B8C3-ADE79CBA77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82820CFA-2DA7-402E-8D00-B22B09CEFB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3735EFAE-5EC7-439A-9649-481C9107C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1821A880-8831-40FF-9819-7C28731903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FD391C2A-EA33-4672-BB9F-9A92A8F47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B098815B-A636-402E-B501-5C6610302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E0C9F0E5-9A79-4C9F-AAC0-E4C7940C8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F5A3EA21-735D-4706-8B06-E0C94CA7B5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C961D387-9D7A-4005-B028-9D85FF25EE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5503511E-5876-4C07-B76F-F70A522D8A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EC55998A-5AB1-409A-B73A-A039A1124E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40E1811E-E84C-4952-9D0B-F874A07B1E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6E28D861-30FC-4FF2-877D-101EE00B31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4888AFC5-0F9E-414A-94F9-A534E8A11B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3D434B96-EA02-4E02-ACB0-B8EED11634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1A49B35B-3909-4D7F-9574-B55F507A42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1186EFC5-E64A-4FE9-8C87-DA848C967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EE4ED4BB-B1D1-4322-B800-CC0AF2C4C1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F5302991-B862-4535-AE12-E239ED862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7F880156-5938-4B1C-B2AC-790FEACEC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8A2B97BB-B306-4389-91D6-A81F520CD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EC8EA08-8469-4412-8251-E3561159F4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2A7FC8F8-11E5-48D6-97A0-7C9EC9CD92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03B61488-1EF5-4FD5-A3F7-393D7C2A5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28C02A02-FD72-4A66-BD33-739223443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41BF4B0B-67A0-4CED-AC28-DCCEB4710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E69BD581-3508-4232-82F1-2DC5203468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C1E6C09F-4677-4CA8-ADD7-8CE59557EF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F6108C6E-A40D-4312-AF2A-3D2CA3629B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74B966EC-DAC1-4272-8744-C94776E176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8EB5B9B2-F6B5-4060-ADB0-8732C4BD64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6806C31C-E62B-4920-898D-F7375E9494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19027E9B-1149-4EC6-919F-AA8412027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40646565-47DB-4C74-A848-F6B1321955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F966362A-5BAC-431F-BED3-170C427983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B65D3397-1045-4969-B180-FAFF7D642D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9F11FEA2-DCA3-4E7B-84F6-D54A86F618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D5B95C2C-9E8A-4EFF-82C8-38FF64C2A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DD45E1DA-2902-4A79-9205-35D09B4EE9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85127979-E4E2-4081-A5CA-57206F53E1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C4942CCB-45FA-4DA8-93A4-D9829F049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0EB9E01E-AE19-471B-B252-730BB98AF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D1C4322D-1B0E-46C7-87CF-E8C67E53C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47B142F0-E267-4728-BB2A-98D664882E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ECB05D44-8847-4462-85BE-80D56804F4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F7E89BAF-A51B-40BC-9B72-15C9253079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79965924-E785-42D9-AC58-56AED584B8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9FBB4065-9CCB-4855-BD3D-2A91E3ECEC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DE0B73A3-9F47-420E-B4DB-C81AC902CC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81426B0B-EE46-44C1-B987-8F36F0442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9DD11953-FDB8-47B9-9381-B519E58498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67836E59-7C90-4364-977D-9C4EE0C302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A29EAA93-6234-479F-9AC4-F0D344C2F8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2C0BD004-302E-408C-89D5-4CE81241E2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A5CDAA94-1437-4FD4-AA70-1CC901D39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5D64712E-EF38-4129-AF65-B2F5A8CFB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E1D4EAF6-5F26-46FF-808A-5C52149CC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6E17E8C3-7BEB-4ECD-9254-EC4B57008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9D8E0D1E-B248-46AE-87D6-1919CAB429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19CAA3E5-CF7F-4E6F-A8E4-D89F8883FB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CDB4C12D-332E-46E6-A6A7-7F0C088E8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8A76820B-93A5-44BD-816B-6A5043B1D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2B500193-B58C-4B41-B3E6-95304E4D15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7BF1FBC9-2303-424A-BEE8-2246F603FA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6A286D15-CF34-4704-9517-4A8D79A07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82A4D18F-EE2F-4A26-86E2-41314A8838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BFF51873-E5C7-445A-B476-30769DCD9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29E0283F-E82D-4DC2-9C91-9E0297023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F5E4BF78-FCD7-4E71-BA8B-0CBA99D44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56594147-F128-4D42-8D3A-18541915CF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72F34F7-BA3C-44C6-84E4-2B96B4EDE6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7EAE655F-922D-444F-B9D6-FF3CE292BD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7AD3F1C9-61C5-48A8-ABED-E448F941F4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69916AA8-19CC-4781-B623-9CFECD469B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CAFBD0A6-9BA3-4255-A5C5-AB6F14AA6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C81A911D-484C-4185-B136-132F2A585B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00FD161F-8CCE-4532-8759-15815026F5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89F0E10C-668A-4A61-8F2E-1B5B572CAF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EEAF28F5-1B1D-4539-8260-3F48BB86C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35E0CB2E-736D-4839-8D23-95A3C2A684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64E3EA19-E049-43AE-842A-8691DE2483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2F5EFF02-E918-4004-B769-9B0B177B8D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A710E971-A5BF-40FF-B72B-3926303E0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A4BB7D58-B7A8-4DD6-807F-28DD57382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872DCE61-89F5-40B6-AD4C-99ADD89362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17EE2B5E-4AA4-47CC-80E8-F6B6BF7239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89F7EDB6-425C-4474-9A1B-386732F7D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509FD2AD-DF2F-4FFC-A0E1-790F4142C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6475F956-B7D9-40E8-AE47-3CE7DCAF1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AF1F3535-62AB-48F4-9CB2-13556E63DF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57FB6F04-A0A4-434A-B007-B689705059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B3204A58-DBFC-4B5C-8DB4-99308A9F4E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4C81A2FC-0FF7-4312-B01B-295C7C250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EDEA102-FB58-4034-A255-123509AE5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088409CE-4094-4E82-99BB-DC711DECA7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4C885B34-17DA-484E-9C93-D446B68BC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3E8D6EAC-E134-4BEE-9223-91F92E24F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C61C076E-5C91-4218-98D4-A29185A281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F55490F6-EB55-42EE-AC72-4FCC3605B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4C25890F-9836-4F4A-B0A1-055AE19BAE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3862D4A8-01CE-4999-BA86-67FAF4296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6AF33CE8-8968-4B2E-8FB4-DC9BEC0B2A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46D81512-65E2-4903-A9DD-4746EA87EE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DA8FFB09-150A-43E2-8BEB-8C939BAAE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200B8574-B491-41D8-A606-C8CA577C02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5267D854-850A-4F28-B121-484DDD4E3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CCB63858-B816-4ACB-8CC7-003615F237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FA12BC84-CC3F-46BF-BCE2-F8DEED344F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9356D0DD-F326-462B-B259-3F77266E95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44A434D2-E1A0-4D72-B481-846ED9CA46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849CAFC-5892-4975-B412-1F0D59841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7A68F03C-D038-401B-92DA-813E5F2B30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A0E3701A-3168-4D2D-862B-505B318DD1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B3E35B12-E178-4372-9DAF-CDF5FF53F8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6C37BB27-5D92-4888-BAB8-2FBBA28D67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CE675972-DDAE-4F0D-A78F-A8F2E7981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CEAB2A98-9B4B-48D1-AF71-2483E5AD6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1C471106-30DE-4CAC-8011-DF0D3A815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E83ED6D1-6BD0-4D1E-A175-E66725184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5CC4ED5-FBED-4479-96AD-D5C4EF6C83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44BCDD89-C203-4802-B31A-C322FFDB33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169F8ABD-CEBA-4126-9B1B-B051C1C6F4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D580904B-C70B-404A-8494-27B8A811B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D52A42FD-09FF-44B1-BD8E-F4B85EC96E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E7419A19-F73A-4C82-9BB3-1593078490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E77DF9F6-43F1-4D01-9214-671B4084F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9D1713D5-E5C4-4DD9-90E2-A34E7F09EF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96DE3A0F-9652-459B-81AF-57A897B9D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9D9FECAE-3165-408F-9A10-D7C12EF803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646E90B0-475C-490F-9ECF-65B125CD5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A8F203BD-84D4-4E30-A5F0-DD28F3BC0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9A317CF2-169C-4042-AF97-86EA40823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01821825-F501-4C2F-BB83-213EEF1814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5CC9E105-DB27-4BE5-8E58-EFB53BB0ED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1E546293-ABB8-406B-B6DE-416471D41C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728E68BE-99E6-4198-8C37-20FDD581E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5824500C-5F22-4942-A018-84A591409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1370FB71-D3CA-4D1E-A30D-987872BCD1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E195BF5E-ED82-4FF4-84D8-951C39A23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0E8080AE-6C5F-4135-BD00-099612CE9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AF7A895E-56B4-4FFA-BABD-23AF32D46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115A228F-8A91-44BC-88C8-6D45612E7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2BEEFAB9-A042-4C14-8A60-2052345AA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098CD566-61B1-4F0C-9EF8-E466F73DDE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9D263B3B-A9C5-4DCB-A98D-1D9EF2B12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022281CE-04E6-449A-98C0-2E4F9AF55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A704A76A-4484-49DB-998A-7C8BC280F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71067298-4B7C-4C28-B565-8D5495CED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2D93F190-5304-42C4-B62C-8C1DC39AB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6164BD27-E869-4E52-809E-D0A63F8C92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2EA88F30-1A8A-44EA-B237-840B39D92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8C8AC763-C348-4DDB-9D6A-D3A1583A5C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4E825E0E-D4E6-4714-BB26-A8499085E8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080BC60F-76A6-4EF1-98D8-645E717E2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9A498C24-04B2-4A1C-8266-5B8E5B6C04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D2134F45-B186-44EB-B3F8-2649252F37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CC0F2D5D-9626-4165-9F15-5413E43468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7AF19CE7-283D-418B-9BBF-7F4586233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389393F-B101-4E08-8818-10B9AFDD7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E12B3F82-A783-4FF1-BFA3-5216BD8384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ECD34D29-75F0-4B7E-9FAE-A1BB46A3EB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E1CAC5EF-CE3E-4219-BCE7-E97195F33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715811CD-8AF0-414E-9711-3B230E9B9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1E6F3990-5C78-4587-BB3B-87E0028B70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46061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SUM(Z13:Z323)</f>
        <v>0</v>
      </c>
      <c r="AA10" s="73">
        <f t="shared" ref="AA10:AB10" si="0">SUM(AA13:AA323)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1184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1184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1184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1184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1184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1184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1184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1184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1184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1184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1184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1184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1184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1184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1184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1184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1184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1184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1184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1184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1184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1184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1184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1184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1184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1184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1184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1184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1184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1184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1184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1184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1184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1184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1184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1184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1184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1184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1184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1184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1184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1184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1184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1184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1184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1184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1184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1184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1184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1184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1184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7108.55</v>
      </c>
      <c r="H145" s="80">
        <v>5826.68</v>
      </c>
      <c r="I145" s="80">
        <f t="shared" si="15"/>
        <v>4549.4719999999998</v>
      </c>
      <c r="J145" s="80">
        <f t="shared" si="16"/>
        <v>5331.4125000000004</v>
      </c>
      <c r="K145" s="81">
        <f t="shared" si="17"/>
        <v>4549.4720000000007</v>
      </c>
      <c r="L145" s="81">
        <f t="shared" si="18"/>
        <v>3729.0752000000002</v>
      </c>
      <c r="M145" s="80" t="s">
        <v>1184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1184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1184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1184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1184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1184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1184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1184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1184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1184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1184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1184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1184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364.42</v>
      </c>
      <c r="H161" s="80">
        <v>298.7</v>
      </c>
      <c r="I161" s="80">
        <f t="shared" si="15"/>
        <v>233.22880000000001</v>
      </c>
      <c r="J161" s="80">
        <f t="shared" si="16"/>
        <v>273.315</v>
      </c>
      <c r="K161" s="81">
        <f t="shared" si="17"/>
        <v>233.22880000000001</v>
      </c>
      <c r="L161" s="81">
        <f t="shared" si="18"/>
        <v>191.16800000000001</v>
      </c>
      <c r="M161" s="80" t="s">
        <v>1184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40</v>
      </c>
      <c r="V161" s="79" t="s">
        <v>351</v>
      </c>
      <c r="W161" s="84"/>
      <c r="X161" s="85">
        <v>0.13400000000000001</v>
      </c>
      <c r="Y161" s="86">
        <v>3.8200000000000002E-4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371.71</v>
      </c>
      <c r="H162" s="80">
        <v>304.68</v>
      </c>
      <c r="I162" s="80">
        <f t="shared" si="15"/>
        <v>237.89439999999999</v>
      </c>
      <c r="J162" s="80">
        <f t="shared" si="16"/>
        <v>278.78249999999997</v>
      </c>
      <c r="K162" s="81">
        <f t="shared" si="17"/>
        <v>237.89439999999999</v>
      </c>
      <c r="L162" s="81">
        <f t="shared" si="18"/>
        <v>194.99520000000001</v>
      </c>
      <c r="M162" s="80" t="s">
        <v>1184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0.122</v>
      </c>
      <c r="Y162" s="86">
        <v>4.0700000000000003E-4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762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1184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0.13800000000000001</v>
      </c>
      <c r="Y163" s="86">
        <v>2.7799999999999998E-4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767</v>
      </c>
      <c r="D164" s="128"/>
      <c r="E164" s="78"/>
      <c r="F164" s="79" t="s">
        <v>39</v>
      </c>
      <c r="G164" s="80">
        <v>625.62</v>
      </c>
      <c r="H164" s="80">
        <v>512.79999999999995</v>
      </c>
      <c r="I164" s="80">
        <f t="shared" si="15"/>
        <v>400.39679999999998</v>
      </c>
      <c r="J164" s="80">
        <f t="shared" si="16"/>
        <v>469.21500000000003</v>
      </c>
      <c r="K164" s="81">
        <f t="shared" si="17"/>
        <v>400.39679999999998</v>
      </c>
      <c r="L164" s="81">
        <f t="shared" si="18"/>
        <v>328.19199999999995</v>
      </c>
      <c r="M164" s="80" t="s">
        <v>1184</v>
      </c>
      <c r="N164" s="82">
        <v>1</v>
      </c>
      <c r="O164" s="82">
        <v>1</v>
      </c>
      <c r="P164" s="82">
        <v>60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0.255</v>
      </c>
      <c r="Y164" s="86">
        <v>1.005E-3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768</v>
      </c>
      <c r="B165" s="77" t="s">
        <v>769</v>
      </c>
      <c r="C165" s="129" t="s">
        <v>767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1184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0.27500000000000002</v>
      </c>
      <c r="Y165" s="86">
        <v>9.2199999999999997E-4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767</v>
      </c>
      <c r="D166" s="128"/>
      <c r="E166" s="78"/>
      <c r="F166" s="79" t="s">
        <v>39</v>
      </c>
      <c r="G166" s="80">
        <v>1042.67</v>
      </c>
      <c r="H166" s="80">
        <v>854.65</v>
      </c>
      <c r="I166" s="80">
        <f t="shared" si="15"/>
        <v>667.30880000000002</v>
      </c>
      <c r="J166" s="80">
        <f t="shared" si="16"/>
        <v>782.00250000000005</v>
      </c>
      <c r="K166" s="81">
        <f t="shared" si="17"/>
        <v>667.30880000000002</v>
      </c>
      <c r="L166" s="81">
        <f t="shared" si="18"/>
        <v>546.976</v>
      </c>
      <c r="M166" s="80" t="s">
        <v>1184</v>
      </c>
      <c r="N166" s="82">
        <v>1</v>
      </c>
      <c r="O166" s="82">
        <v>1</v>
      </c>
      <c r="P166" s="82">
        <v>30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0.47399999999999998</v>
      </c>
      <c r="Y166" s="86">
        <v>2.176E-3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767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1184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0.47599999999999998</v>
      </c>
      <c r="Y167" s="86">
        <v>2.5760000000000002E-3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777</v>
      </c>
      <c r="D168" s="128"/>
      <c r="E168" s="78"/>
      <c r="F168" s="79" t="s">
        <v>39</v>
      </c>
      <c r="G168" s="80">
        <v>323.3</v>
      </c>
      <c r="H168" s="80">
        <v>265</v>
      </c>
      <c r="I168" s="80">
        <f t="shared" si="15"/>
        <v>206.91200000000001</v>
      </c>
      <c r="J168" s="80">
        <f t="shared" si="16"/>
        <v>242.47500000000002</v>
      </c>
      <c r="K168" s="81">
        <f t="shared" si="17"/>
        <v>206.91200000000001</v>
      </c>
      <c r="L168" s="81">
        <f t="shared" si="18"/>
        <v>169.6</v>
      </c>
      <c r="M168" s="80" t="s">
        <v>1184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757</v>
      </c>
      <c r="S168" s="83" t="s">
        <v>776</v>
      </c>
      <c r="T168" s="83"/>
      <c r="U168" s="79" t="s">
        <v>576</v>
      </c>
      <c r="V168" s="79" t="s">
        <v>351</v>
      </c>
      <c r="W168" s="84"/>
      <c r="X168" s="85">
        <v>0.1</v>
      </c>
      <c r="Y168" s="86">
        <v>5.1999999999999995E-4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778</v>
      </c>
      <c r="B169" s="77" t="s">
        <v>779</v>
      </c>
      <c r="C169" s="129" t="s">
        <v>777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776</v>
      </c>
      <c r="T169" s="83"/>
      <c r="U169" s="79" t="s">
        <v>40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782</v>
      </c>
      <c r="D170" s="128"/>
      <c r="E170" s="78"/>
      <c r="F170" s="79" t="s">
        <v>39</v>
      </c>
      <c r="G170" s="80">
        <v>384.73</v>
      </c>
      <c r="H170" s="80">
        <v>315.35000000000002</v>
      </c>
      <c r="I170" s="80">
        <f t="shared" si="15"/>
        <v>246.22720000000001</v>
      </c>
      <c r="J170" s="80">
        <f t="shared" si="16"/>
        <v>288.54750000000001</v>
      </c>
      <c r="K170" s="81">
        <f t="shared" si="17"/>
        <v>246.22720000000001</v>
      </c>
      <c r="L170" s="81">
        <f t="shared" si="18"/>
        <v>201.82400000000001</v>
      </c>
      <c r="M170" s="80" t="s">
        <v>1184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757</v>
      </c>
      <c r="S170" s="83" t="s">
        <v>776</v>
      </c>
      <c r="T170" s="83"/>
      <c r="U170" s="79" t="s">
        <v>40</v>
      </c>
      <c r="V170" s="79" t="s">
        <v>351</v>
      </c>
      <c r="W170" s="84"/>
      <c r="X170" s="85">
        <v>0.14000000000000001</v>
      </c>
      <c r="Y170" s="86">
        <v>7.0500000000000001E-4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783</v>
      </c>
      <c r="B171" s="77" t="s">
        <v>784</v>
      </c>
      <c r="C171" s="129" t="s">
        <v>782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776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787</v>
      </c>
      <c r="D172" s="128"/>
      <c r="E172" s="78"/>
      <c r="F172" s="79" t="s">
        <v>39</v>
      </c>
      <c r="G172" s="80">
        <v>549.61</v>
      </c>
      <c r="H172" s="80">
        <v>450.5</v>
      </c>
      <c r="I172" s="80">
        <f t="shared" si="15"/>
        <v>351.75040000000001</v>
      </c>
      <c r="J172" s="80">
        <f t="shared" si="16"/>
        <v>412.20749999999998</v>
      </c>
      <c r="K172" s="81">
        <f t="shared" si="17"/>
        <v>351.75040000000001</v>
      </c>
      <c r="L172" s="81">
        <f t="shared" si="18"/>
        <v>288.32</v>
      </c>
      <c r="M172" s="80" t="s">
        <v>1184</v>
      </c>
      <c r="N172" s="82">
        <v>1</v>
      </c>
      <c r="O172" s="82">
        <v>1</v>
      </c>
      <c r="P172" s="82">
        <v>40</v>
      </c>
      <c r="Q172" s="83" t="s">
        <v>348</v>
      </c>
      <c r="R172" s="83" t="s">
        <v>757</v>
      </c>
      <c r="S172" s="83" t="s">
        <v>776</v>
      </c>
      <c r="T172" s="83"/>
      <c r="U172" s="79" t="s">
        <v>40</v>
      </c>
      <c r="V172" s="79" t="s">
        <v>351</v>
      </c>
      <c r="W172" s="84"/>
      <c r="X172" s="85">
        <v>0.24</v>
      </c>
      <c r="Y172" s="86">
        <v>1.317E-3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788</v>
      </c>
      <c r="B173" s="77" t="s">
        <v>789</v>
      </c>
      <c r="C173" s="129" t="s">
        <v>787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1184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776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793</v>
      </c>
      <c r="D174" s="128"/>
      <c r="E174" s="78"/>
      <c r="F174" s="79" t="s">
        <v>39</v>
      </c>
      <c r="G174" s="80">
        <v>274</v>
      </c>
      <c r="H174" s="80">
        <v>224.59</v>
      </c>
      <c r="I174" s="80">
        <f t="shared" si="15"/>
        <v>175.36</v>
      </c>
      <c r="J174" s="80">
        <f t="shared" si="16"/>
        <v>205.5</v>
      </c>
      <c r="K174" s="81">
        <f t="shared" si="17"/>
        <v>175.36</v>
      </c>
      <c r="L174" s="81">
        <f t="shared" si="18"/>
        <v>143.73760000000001</v>
      </c>
      <c r="M174" s="80" t="s">
        <v>1184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757</v>
      </c>
      <c r="S174" s="83" t="s">
        <v>792</v>
      </c>
      <c r="T174" s="83"/>
      <c r="U174" s="79" t="s">
        <v>40</v>
      </c>
      <c r="V174" s="79" t="s">
        <v>351</v>
      </c>
      <c r="W174" s="84"/>
      <c r="X174" s="85">
        <v>0.09</v>
      </c>
      <c r="Y174" s="86">
        <v>4.2000000000000002E-4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794</v>
      </c>
      <c r="B175" s="77" t="s">
        <v>795</v>
      </c>
      <c r="C175" s="129" t="s">
        <v>796</v>
      </c>
      <c r="D175" s="128"/>
      <c r="E175" s="78"/>
      <c r="F175" s="79" t="s">
        <v>39</v>
      </c>
      <c r="G175" s="80">
        <v>274</v>
      </c>
      <c r="H175" s="80">
        <v>224.59</v>
      </c>
      <c r="I175" s="80">
        <f t="shared" si="15"/>
        <v>175.36</v>
      </c>
      <c r="J175" s="80">
        <f t="shared" si="16"/>
        <v>205.5</v>
      </c>
      <c r="K175" s="81">
        <f t="shared" si="17"/>
        <v>175.36</v>
      </c>
      <c r="L175" s="81">
        <f t="shared" si="18"/>
        <v>143.73760000000001</v>
      </c>
      <c r="M175" s="80" t="s">
        <v>1184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792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797</v>
      </c>
      <c r="B176" s="77" t="s">
        <v>798</v>
      </c>
      <c r="C176" s="129" t="s">
        <v>799</v>
      </c>
      <c r="D176" s="128"/>
      <c r="E176" s="78"/>
      <c r="F176" s="79" t="s">
        <v>39</v>
      </c>
      <c r="G176" s="80">
        <v>108</v>
      </c>
      <c r="H176" s="80">
        <v>88.52</v>
      </c>
      <c r="I176" s="80">
        <f t="shared" si="15"/>
        <v>69.12</v>
      </c>
      <c r="J176" s="80">
        <f t="shared" si="16"/>
        <v>81</v>
      </c>
      <c r="K176" s="81">
        <f t="shared" si="17"/>
        <v>69.12</v>
      </c>
      <c r="L176" s="81">
        <f t="shared" si="18"/>
        <v>56.652799999999999</v>
      </c>
      <c r="M176" s="80" t="s">
        <v>1184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792</v>
      </c>
      <c r="T176" s="83"/>
      <c r="U176" s="79" t="s">
        <v>40</v>
      </c>
      <c r="V176" s="79" t="s">
        <v>351</v>
      </c>
      <c r="W176" s="84"/>
      <c r="X176" s="85">
        <v>0.06</v>
      </c>
      <c r="Y176" s="86">
        <v>1.37E-4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800</v>
      </c>
      <c r="B177" s="77" t="s">
        <v>801</v>
      </c>
      <c r="C177" s="129" t="s">
        <v>802</v>
      </c>
      <c r="D177" s="128"/>
      <c r="E177" s="78"/>
      <c r="F177" s="79" t="s">
        <v>39</v>
      </c>
      <c r="G177" s="80">
        <v>180</v>
      </c>
      <c r="H177" s="80">
        <v>147.54</v>
      </c>
      <c r="I177" s="80">
        <f t="shared" si="15"/>
        <v>115.2</v>
      </c>
      <c r="J177" s="80">
        <f t="shared" si="16"/>
        <v>135</v>
      </c>
      <c r="K177" s="81">
        <f t="shared" si="17"/>
        <v>115.2</v>
      </c>
      <c r="L177" s="81">
        <f t="shared" si="18"/>
        <v>94.425600000000003</v>
      </c>
      <c r="M177" s="80" t="s">
        <v>1184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792</v>
      </c>
      <c r="T177" s="83"/>
      <c r="U177" s="79" t="s">
        <v>40</v>
      </c>
      <c r="V177" s="79" t="s">
        <v>351</v>
      </c>
      <c r="W177" s="84"/>
      <c r="X177" s="85">
        <v>7.0000000000000007E-2</v>
      </c>
      <c r="Y177" s="86">
        <v>2.7E-4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803</v>
      </c>
      <c r="B178" s="77" t="s">
        <v>804</v>
      </c>
      <c r="C178" s="129" t="s">
        <v>805</v>
      </c>
      <c r="D178" s="128"/>
      <c r="E178" s="78"/>
      <c r="F178" s="79" t="s">
        <v>39</v>
      </c>
      <c r="G178" s="80">
        <v>4171</v>
      </c>
      <c r="H178" s="80">
        <v>3418.85</v>
      </c>
      <c r="I178" s="80">
        <f t="shared" si="15"/>
        <v>2669.44</v>
      </c>
      <c r="J178" s="80">
        <f t="shared" si="16"/>
        <v>3128.25</v>
      </c>
      <c r="K178" s="81">
        <f t="shared" si="17"/>
        <v>2669.44</v>
      </c>
      <c r="L178" s="81">
        <f t="shared" si="18"/>
        <v>2188.0639999999999</v>
      </c>
      <c r="M178" s="80" t="s">
        <v>1184</v>
      </c>
      <c r="N178" s="82">
        <v>1</v>
      </c>
      <c r="O178" s="82">
        <v>1</v>
      </c>
      <c r="P178" s="82">
        <v>10</v>
      </c>
      <c r="Q178" s="83" t="s">
        <v>348</v>
      </c>
      <c r="R178" s="83" t="s">
        <v>757</v>
      </c>
      <c r="S178" s="83" t="s">
        <v>792</v>
      </c>
      <c r="T178" s="83"/>
      <c r="U178" s="79" t="s">
        <v>40</v>
      </c>
      <c r="V178" s="79" t="s">
        <v>351</v>
      </c>
      <c r="W178" s="84"/>
      <c r="X178" s="85">
        <v>1.208</v>
      </c>
      <c r="Y178" s="86">
        <v>5.7949999999999998E-3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806</v>
      </c>
      <c r="B179" s="77" t="s">
        <v>807</v>
      </c>
      <c r="C179" s="129" t="s">
        <v>805</v>
      </c>
      <c r="D179" s="128"/>
      <c r="E179" s="78"/>
      <c r="F179" s="79" t="s">
        <v>39</v>
      </c>
      <c r="G179" s="80">
        <v>4171</v>
      </c>
      <c r="H179" s="80">
        <v>3418.85</v>
      </c>
      <c r="I179" s="80">
        <f t="shared" si="15"/>
        <v>2669.44</v>
      </c>
      <c r="J179" s="80">
        <f t="shared" si="16"/>
        <v>3128.25</v>
      </c>
      <c r="K179" s="81">
        <f t="shared" si="17"/>
        <v>2669.44</v>
      </c>
      <c r="L179" s="81">
        <f t="shared" si="18"/>
        <v>2188.0639999999999</v>
      </c>
      <c r="M179" s="80" t="s">
        <v>1184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792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810</v>
      </c>
      <c r="D180" s="128"/>
      <c r="E180" s="78"/>
      <c r="F180" s="79" t="s">
        <v>39</v>
      </c>
      <c r="G180" s="80">
        <v>4171</v>
      </c>
      <c r="H180" s="80">
        <v>3418.85</v>
      </c>
      <c r="I180" s="80">
        <f t="shared" si="15"/>
        <v>2669.44</v>
      </c>
      <c r="J180" s="80">
        <f t="shared" si="16"/>
        <v>3128.25</v>
      </c>
      <c r="K180" s="81">
        <f t="shared" si="17"/>
        <v>2669.44</v>
      </c>
      <c r="L180" s="81">
        <f t="shared" si="18"/>
        <v>2188.0639999999999</v>
      </c>
      <c r="M180" s="80" t="s">
        <v>1184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792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811</v>
      </c>
      <c r="B181" s="77" t="s">
        <v>812</v>
      </c>
      <c r="C181" s="129" t="s">
        <v>810</v>
      </c>
      <c r="D181" s="128"/>
      <c r="E181" s="78"/>
      <c r="F181" s="79" t="s">
        <v>39</v>
      </c>
      <c r="G181" s="80">
        <v>4171</v>
      </c>
      <c r="H181" s="80">
        <v>3418.85</v>
      </c>
      <c r="I181" s="80">
        <f t="shared" si="15"/>
        <v>2669.44</v>
      </c>
      <c r="J181" s="80">
        <f t="shared" si="16"/>
        <v>3128.25</v>
      </c>
      <c r="K181" s="81">
        <f t="shared" si="17"/>
        <v>2669.44</v>
      </c>
      <c r="L181" s="81">
        <f t="shared" si="18"/>
        <v>2188.0639999999999</v>
      </c>
      <c r="M181" s="80" t="s">
        <v>1184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792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805</v>
      </c>
      <c r="D182" s="128"/>
      <c r="E182" s="78"/>
      <c r="F182" s="79" t="s">
        <v>39</v>
      </c>
      <c r="G182" s="80">
        <v>5736</v>
      </c>
      <c r="H182" s="80">
        <v>4701.6400000000003</v>
      </c>
      <c r="I182" s="80">
        <f t="shared" si="15"/>
        <v>3671.04</v>
      </c>
      <c r="J182" s="80">
        <f t="shared" si="16"/>
        <v>4302</v>
      </c>
      <c r="K182" s="81">
        <f t="shared" si="17"/>
        <v>3671.04</v>
      </c>
      <c r="L182" s="81">
        <f t="shared" si="18"/>
        <v>3009.0496000000003</v>
      </c>
      <c r="M182" s="80" t="s">
        <v>1184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792</v>
      </c>
      <c r="T182" s="83"/>
      <c r="U182" s="79" t="s">
        <v>40</v>
      </c>
      <c r="V182" s="79" t="s">
        <v>351</v>
      </c>
      <c r="W182" s="84"/>
      <c r="X182" s="85">
        <v>1.474</v>
      </c>
      <c r="Y182" s="86">
        <v>7.1739999999999998E-3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805</v>
      </c>
      <c r="D183" s="128"/>
      <c r="E183" s="78"/>
      <c r="F183" s="79" t="s">
        <v>39</v>
      </c>
      <c r="G183" s="80">
        <v>5736</v>
      </c>
      <c r="H183" s="80">
        <v>4701.6400000000003</v>
      </c>
      <c r="I183" s="80">
        <f t="shared" si="15"/>
        <v>3671.04</v>
      </c>
      <c r="J183" s="80">
        <f t="shared" si="16"/>
        <v>4302</v>
      </c>
      <c r="K183" s="81">
        <f t="shared" si="17"/>
        <v>3671.04</v>
      </c>
      <c r="L183" s="81">
        <f t="shared" si="18"/>
        <v>3009.0496000000003</v>
      </c>
      <c r="M183" s="80" t="s">
        <v>1184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792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810</v>
      </c>
      <c r="D184" s="128"/>
      <c r="E184" s="78"/>
      <c r="F184" s="79" t="s">
        <v>39</v>
      </c>
      <c r="G184" s="80">
        <v>5736</v>
      </c>
      <c r="H184" s="80">
        <v>4701.6400000000003</v>
      </c>
      <c r="I184" s="80">
        <f t="shared" si="15"/>
        <v>3671.04</v>
      </c>
      <c r="J184" s="80">
        <f t="shared" si="16"/>
        <v>4302</v>
      </c>
      <c r="K184" s="81">
        <f t="shared" si="17"/>
        <v>3671.04</v>
      </c>
      <c r="L184" s="81">
        <f t="shared" si="18"/>
        <v>3009.0496000000003</v>
      </c>
      <c r="M184" s="80" t="s">
        <v>1184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792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810</v>
      </c>
      <c r="D185" s="128"/>
      <c r="E185" s="78"/>
      <c r="F185" s="79" t="s">
        <v>39</v>
      </c>
      <c r="G185" s="80">
        <v>5736</v>
      </c>
      <c r="H185" s="80">
        <v>4701.6400000000003</v>
      </c>
      <c r="I185" s="80">
        <f t="shared" si="15"/>
        <v>3671.04</v>
      </c>
      <c r="J185" s="80">
        <f t="shared" si="16"/>
        <v>4302</v>
      </c>
      <c r="K185" s="81">
        <f t="shared" si="17"/>
        <v>3671.04</v>
      </c>
      <c r="L185" s="81">
        <f t="shared" si="18"/>
        <v>3009.0496000000003</v>
      </c>
      <c r="M185" s="80" t="s">
        <v>1184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792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2548</v>
      </c>
      <c r="H186" s="80">
        <v>2088.52</v>
      </c>
      <c r="I186" s="80">
        <f t="shared" si="15"/>
        <v>1630.72</v>
      </c>
      <c r="J186" s="80">
        <f t="shared" si="16"/>
        <v>1911</v>
      </c>
      <c r="K186" s="81">
        <f t="shared" si="17"/>
        <v>1630.72</v>
      </c>
      <c r="L186" s="81">
        <f t="shared" si="18"/>
        <v>1336.6528000000001</v>
      </c>
      <c r="M186" s="80" t="s">
        <v>1184</v>
      </c>
      <c r="N186" s="82">
        <v>1</v>
      </c>
      <c r="O186" s="82">
        <v>1</v>
      </c>
      <c r="P186" s="82">
        <v>20</v>
      </c>
      <c r="Q186" s="83" t="s">
        <v>348</v>
      </c>
      <c r="R186" s="83" t="s">
        <v>757</v>
      </c>
      <c r="S186" s="83" t="s">
        <v>792</v>
      </c>
      <c r="T186" s="83"/>
      <c r="U186" s="79" t="s">
        <v>40</v>
      </c>
      <c r="V186" s="79" t="s">
        <v>351</v>
      </c>
      <c r="W186" s="84"/>
      <c r="X186" s="85">
        <v>0.71</v>
      </c>
      <c r="Y186" s="86">
        <v>3.0860000000000002E-3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2548</v>
      </c>
      <c r="H187" s="80">
        <v>2088.52</v>
      </c>
      <c r="I187" s="80">
        <f t="shared" si="15"/>
        <v>1630.72</v>
      </c>
      <c r="J187" s="80">
        <f t="shared" si="16"/>
        <v>1911</v>
      </c>
      <c r="K187" s="81">
        <f t="shared" si="17"/>
        <v>1630.72</v>
      </c>
      <c r="L187" s="81">
        <f t="shared" si="18"/>
        <v>1336.6528000000001</v>
      </c>
      <c r="M187" s="80" t="s">
        <v>1184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792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828</v>
      </c>
      <c r="D188" s="128"/>
      <c r="E188" s="78"/>
      <c r="F188" s="79" t="s">
        <v>39</v>
      </c>
      <c r="G188" s="80">
        <v>2548</v>
      </c>
      <c r="H188" s="80">
        <v>2088.52</v>
      </c>
      <c r="I188" s="80">
        <f t="shared" si="15"/>
        <v>1630.72</v>
      </c>
      <c r="J188" s="80">
        <f t="shared" si="16"/>
        <v>1911</v>
      </c>
      <c r="K188" s="81">
        <f t="shared" si="17"/>
        <v>1630.72</v>
      </c>
      <c r="L188" s="81">
        <f t="shared" si="18"/>
        <v>1336.6528000000001</v>
      </c>
      <c r="M188" s="80" t="s">
        <v>1184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792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829</v>
      </c>
      <c r="B189" s="77" t="s">
        <v>830</v>
      </c>
      <c r="C189" s="129" t="s">
        <v>828</v>
      </c>
      <c r="D189" s="128"/>
      <c r="E189" s="78"/>
      <c r="F189" s="79" t="s">
        <v>39</v>
      </c>
      <c r="G189" s="80">
        <v>2548</v>
      </c>
      <c r="H189" s="80">
        <v>2088.52</v>
      </c>
      <c r="I189" s="80">
        <f t="shared" si="15"/>
        <v>1630.72</v>
      </c>
      <c r="J189" s="80">
        <f t="shared" si="16"/>
        <v>1911</v>
      </c>
      <c r="K189" s="81">
        <f t="shared" si="17"/>
        <v>1630.72</v>
      </c>
      <c r="L189" s="81">
        <f t="shared" si="18"/>
        <v>1336.6528000000001</v>
      </c>
      <c r="M189" s="80" t="s">
        <v>1184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792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833</v>
      </c>
      <c r="D190" s="128"/>
      <c r="E190" s="78"/>
      <c r="F190" s="79" t="s">
        <v>39</v>
      </c>
      <c r="G190" s="80">
        <v>2184</v>
      </c>
      <c r="H190" s="80">
        <v>1790.16</v>
      </c>
      <c r="I190" s="80">
        <f t="shared" si="15"/>
        <v>1397.76</v>
      </c>
      <c r="J190" s="80">
        <f t="shared" si="16"/>
        <v>1638</v>
      </c>
      <c r="K190" s="81">
        <f t="shared" si="17"/>
        <v>1397.76</v>
      </c>
      <c r="L190" s="81">
        <f t="shared" si="18"/>
        <v>1145.7024000000001</v>
      </c>
      <c r="M190" s="80" t="s">
        <v>1184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792</v>
      </c>
      <c r="T190" s="83"/>
      <c r="U190" s="79" t="s">
        <v>40</v>
      </c>
      <c r="V190" s="79" t="s">
        <v>351</v>
      </c>
      <c r="W190" s="84"/>
      <c r="X190" s="85">
        <v>0.215</v>
      </c>
      <c r="Y190" s="86">
        <v>1.1481999999999999E-2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834</v>
      </c>
      <c r="B191" s="77" t="s">
        <v>835</v>
      </c>
      <c r="C191" s="129" t="s">
        <v>833</v>
      </c>
      <c r="D191" s="128"/>
      <c r="E191" s="78"/>
      <c r="F191" s="79" t="s">
        <v>39</v>
      </c>
      <c r="G191" s="80">
        <v>2184</v>
      </c>
      <c r="H191" s="80">
        <v>1790.16</v>
      </c>
      <c r="I191" s="80">
        <f t="shared" si="15"/>
        <v>1397.76</v>
      </c>
      <c r="J191" s="80">
        <f t="shared" si="16"/>
        <v>1638</v>
      </c>
      <c r="K191" s="81">
        <f t="shared" si="17"/>
        <v>1397.76</v>
      </c>
      <c r="L191" s="81">
        <f t="shared" si="18"/>
        <v>1145.7024000000001</v>
      </c>
      <c r="M191" s="80" t="s">
        <v>1184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792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838</v>
      </c>
      <c r="D192" s="128"/>
      <c r="E192" s="78"/>
      <c r="F192" s="79" t="s">
        <v>39</v>
      </c>
      <c r="G192" s="80">
        <v>2184</v>
      </c>
      <c r="H192" s="80">
        <v>1790.16</v>
      </c>
      <c r="I192" s="80">
        <f t="shared" si="15"/>
        <v>1397.76</v>
      </c>
      <c r="J192" s="80">
        <f t="shared" si="16"/>
        <v>1638</v>
      </c>
      <c r="K192" s="81">
        <f t="shared" si="17"/>
        <v>1397.76</v>
      </c>
      <c r="L192" s="81">
        <f t="shared" si="18"/>
        <v>1145.7024000000001</v>
      </c>
      <c r="M192" s="80" t="s">
        <v>1184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792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839</v>
      </c>
      <c r="B193" s="77" t="s">
        <v>840</v>
      </c>
      <c r="C193" s="129" t="s">
        <v>838</v>
      </c>
      <c r="D193" s="128"/>
      <c r="E193" s="78"/>
      <c r="F193" s="79" t="s">
        <v>39</v>
      </c>
      <c r="G193" s="80">
        <v>2184</v>
      </c>
      <c r="H193" s="80">
        <v>1790.16</v>
      </c>
      <c r="I193" s="80">
        <f t="shared" si="15"/>
        <v>1397.76</v>
      </c>
      <c r="J193" s="80">
        <f t="shared" si="16"/>
        <v>1638</v>
      </c>
      <c r="K193" s="81">
        <f t="shared" si="17"/>
        <v>1397.76</v>
      </c>
      <c r="L193" s="81">
        <f t="shared" si="18"/>
        <v>1145.7024000000001</v>
      </c>
      <c r="M193" s="80" t="s">
        <v>1184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792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843</v>
      </c>
      <c r="D194" s="128"/>
      <c r="E194" s="78"/>
      <c r="F194" s="79" t="s">
        <v>39</v>
      </c>
      <c r="G194" s="80">
        <v>2662</v>
      </c>
      <c r="H194" s="80">
        <v>2181.9699999999998</v>
      </c>
      <c r="I194" s="80">
        <f t="shared" si="15"/>
        <v>1703.6799999999998</v>
      </c>
      <c r="J194" s="80">
        <f t="shared" si="16"/>
        <v>1996.5</v>
      </c>
      <c r="K194" s="81">
        <f t="shared" si="17"/>
        <v>1703.68</v>
      </c>
      <c r="L194" s="81">
        <f t="shared" si="18"/>
        <v>1396.4607999999998</v>
      </c>
      <c r="M194" s="80" t="s">
        <v>1184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792</v>
      </c>
      <c r="T194" s="83"/>
      <c r="U194" s="79" t="s">
        <v>40</v>
      </c>
      <c r="V194" s="79" t="s">
        <v>351</v>
      </c>
      <c r="W194" s="84"/>
      <c r="X194" s="85">
        <v>0.28999999999999998</v>
      </c>
      <c r="Y194" s="86">
        <v>2.2738999999999999E-2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844</v>
      </c>
      <c r="B195" s="77" t="s">
        <v>845</v>
      </c>
      <c r="C195" s="129" t="s">
        <v>843</v>
      </c>
      <c r="D195" s="128"/>
      <c r="E195" s="78"/>
      <c r="F195" s="79" t="s">
        <v>39</v>
      </c>
      <c r="G195" s="80">
        <v>2662</v>
      </c>
      <c r="H195" s="80">
        <v>2181.9699999999998</v>
      </c>
      <c r="I195" s="80">
        <f t="shared" si="15"/>
        <v>1703.6799999999998</v>
      </c>
      <c r="J195" s="80">
        <f t="shared" si="16"/>
        <v>1996.5</v>
      </c>
      <c r="K195" s="81">
        <f t="shared" si="17"/>
        <v>1703.68</v>
      </c>
      <c r="L195" s="81">
        <f t="shared" si="18"/>
        <v>1396.4607999999998</v>
      </c>
      <c r="M195" s="80" t="s">
        <v>1184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792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848</v>
      </c>
      <c r="D196" s="128"/>
      <c r="E196" s="78"/>
      <c r="F196" s="79" t="s">
        <v>39</v>
      </c>
      <c r="G196" s="80">
        <v>2662</v>
      </c>
      <c r="H196" s="80">
        <v>2181.9699999999998</v>
      </c>
      <c r="I196" s="80">
        <f t="shared" si="15"/>
        <v>1703.6799999999998</v>
      </c>
      <c r="J196" s="80">
        <f t="shared" si="16"/>
        <v>1996.5</v>
      </c>
      <c r="K196" s="81">
        <f t="shared" si="17"/>
        <v>1703.68</v>
      </c>
      <c r="L196" s="81">
        <f t="shared" si="18"/>
        <v>1396.4607999999998</v>
      </c>
      <c r="M196" s="80" t="s">
        <v>1184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792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849</v>
      </c>
      <c r="B197" s="77" t="s">
        <v>850</v>
      </c>
      <c r="C197" s="129" t="s">
        <v>848</v>
      </c>
      <c r="D197" s="128"/>
      <c r="E197" s="78"/>
      <c r="F197" s="79" t="s">
        <v>39</v>
      </c>
      <c r="G197" s="80">
        <v>2662</v>
      </c>
      <c r="H197" s="80">
        <v>2181.9699999999998</v>
      </c>
      <c r="I197" s="80">
        <f t="shared" si="15"/>
        <v>1703.6799999999998</v>
      </c>
      <c r="J197" s="80">
        <f t="shared" si="16"/>
        <v>1996.5</v>
      </c>
      <c r="K197" s="81">
        <f t="shared" si="17"/>
        <v>1703.68</v>
      </c>
      <c r="L197" s="81">
        <f t="shared" si="18"/>
        <v>1396.4607999999998</v>
      </c>
      <c r="M197" s="80" t="s">
        <v>1184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792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853</v>
      </c>
      <c r="D198" s="128"/>
      <c r="E198" s="78"/>
      <c r="F198" s="79" t="s">
        <v>39</v>
      </c>
      <c r="G198" s="80">
        <v>3136</v>
      </c>
      <c r="H198" s="80">
        <v>2570.4899999999998</v>
      </c>
      <c r="I198" s="80">
        <f t="shared" si="15"/>
        <v>2007.04</v>
      </c>
      <c r="J198" s="80">
        <f t="shared" si="16"/>
        <v>2352</v>
      </c>
      <c r="K198" s="81">
        <f t="shared" si="17"/>
        <v>2007.04</v>
      </c>
      <c r="L198" s="81">
        <f t="shared" si="18"/>
        <v>1645.1135999999999</v>
      </c>
      <c r="M198" s="80" t="s">
        <v>1184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792</v>
      </c>
      <c r="T198" s="83"/>
      <c r="U198" s="79" t="s">
        <v>40</v>
      </c>
      <c r="V198" s="79" t="s">
        <v>351</v>
      </c>
      <c r="W198" s="84"/>
      <c r="X198" s="85">
        <v>0.36299999999999999</v>
      </c>
      <c r="Y198" s="86">
        <v>2.3106999999999999E-2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854</v>
      </c>
      <c r="B199" s="77" t="s">
        <v>855</v>
      </c>
      <c r="C199" s="129" t="s">
        <v>853</v>
      </c>
      <c r="D199" s="128"/>
      <c r="E199" s="78"/>
      <c r="F199" s="79" t="s">
        <v>39</v>
      </c>
      <c r="G199" s="80">
        <v>3136</v>
      </c>
      <c r="H199" s="80">
        <v>2570.4899999999998</v>
      </c>
      <c r="I199" s="80">
        <f t="shared" si="15"/>
        <v>2007.04</v>
      </c>
      <c r="J199" s="80">
        <f t="shared" si="16"/>
        <v>2352</v>
      </c>
      <c r="K199" s="81">
        <f t="shared" si="17"/>
        <v>2007.04</v>
      </c>
      <c r="L199" s="81">
        <f t="shared" si="18"/>
        <v>1645.1135999999999</v>
      </c>
      <c r="M199" s="80" t="s">
        <v>1184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792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858</v>
      </c>
      <c r="D200" s="128"/>
      <c r="E200" s="78"/>
      <c r="F200" s="79" t="s">
        <v>39</v>
      </c>
      <c r="G200" s="80">
        <v>3136</v>
      </c>
      <c r="H200" s="80">
        <v>2570.4899999999998</v>
      </c>
      <c r="I200" s="80">
        <f t="shared" si="15"/>
        <v>2007.04</v>
      </c>
      <c r="J200" s="80">
        <f t="shared" si="16"/>
        <v>2352</v>
      </c>
      <c r="K200" s="81">
        <f t="shared" si="17"/>
        <v>2007.04</v>
      </c>
      <c r="L200" s="81">
        <f t="shared" si="18"/>
        <v>1645.1135999999999</v>
      </c>
      <c r="M200" s="80" t="s">
        <v>1184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792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859</v>
      </c>
      <c r="B201" s="77" t="s">
        <v>860</v>
      </c>
      <c r="C201" s="129" t="s">
        <v>858</v>
      </c>
      <c r="D201" s="128"/>
      <c r="E201" s="78"/>
      <c r="F201" s="79" t="s">
        <v>39</v>
      </c>
      <c r="G201" s="80">
        <v>3136</v>
      </c>
      <c r="H201" s="80">
        <v>2570.4899999999998</v>
      </c>
      <c r="I201" s="80">
        <f t="shared" si="15"/>
        <v>2007.04</v>
      </c>
      <c r="J201" s="80">
        <f t="shared" si="16"/>
        <v>2352</v>
      </c>
      <c r="K201" s="81">
        <f t="shared" si="17"/>
        <v>2007.04</v>
      </c>
      <c r="L201" s="81">
        <f t="shared" si="18"/>
        <v>1645.1135999999999</v>
      </c>
      <c r="M201" s="80" t="s">
        <v>1184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792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863</v>
      </c>
      <c r="D202" s="128"/>
      <c r="E202" s="78"/>
      <c r="F202" s="79" t="s">
        <v>39</v>
      </c>
      <c r="G202" s="80">
        <v>2827</v>
      </c>
      <c r="H202" s="80">
        <v>2317.21</v>
      </c>
      <c r="I202" s="80">
        <f t="shared" si="15"/>
        <v>1809.28</v>
      </c>
      <c r="J202" s="80">
        <f t="shared" si="16"/>
        <v>2120.25</v>
      </c>
      <c r="K202" s="81">
        <f t="shared" si="17"/>
        <v>1809.28</v>
      </c>
      <c r="L202" s="81">
        <f t="shared" si="18"/>
        <v>1483.0144</v>
      </c>
      <c r="M202" s="80" t="s">
        <v>1184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792</v>
      </c>
      <c r="T202" s="83"/>
      <c r="U202" s="79" t="s">
        <v>40</v>
      </c>
      <c r="V202" s="79" t="s">
        <v>351</v>
      </c>
      <c r="W202" s="84"/>
      <c r="X202" s="85">
        <v>0.313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864</v>
      </c>
      <c r="B203" s="77" t="s">
        <v>865</v>
      </c>
      <c r="C203" s="129" t="s">
        <v>863</v>
      </c>
      <c r="D203" s="128"/>
      <c r="E203" s="78"/>
      <c r="F203" s="79" t="s">
        <v>39</v>
      </c>
      <c r="G203" s="80">
        <v>2827</v>
      </c>
      <c r="H203" s="80">
        <v>2317.21</v>
      </c>
      <c r="I203" s="80">
        <f t="shared" si="15"/>
        <v>1809.28</v>
      </c>
      <c r="J203" s="80">
        <f t="shared" si="16"/>
        <v>2120.25</v>
      </c>
      <c r="K203" s="81">
        <f t="shared" si="17"/>
        <v>1809.28</v>
      </c>
      <c r="L203" s="81">
        <f t="shared" si="18"/>
        <v>1483.0144</v>
      </c>
      <c r="M203" s="80" t="s">
        <v>1184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792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868</v>
      </c>
      <c r="D204" s="128"/>
      <c r="E204" s="78"/>
      <c r="F204" s="79" t="s">
        <v>39</v>
      </c>
      <c r="G204" s="80">
        <v>2827</v>
      </c>
      <c r="H204" s="80">
        <v>2317.21</v>
      </c>
      <c r="I204" s="80">
        <f t="shared" si="15"/>
        <v>1809.28</v>
      </c>
      <c r="J204" s="80">
        <f t="shared" si="16"/>
        <v>2120.25</v>
      </c>
      <c r="K204" s="81">
        <f t="shared" si="17"/>
        <v>1809.28</v>
      </c>
      <c r="L204" s="81">
        <f t="shared" si="18"/>
        <v>1483.0144</v>
      </c>
      <c r="M204" s="80" t="s">
        <v>1184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792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869</v>
      </c>
      <c r="B205" s="77" t="s">
        <v>870</v>
      </c>
      <c r="C205" s="129" t="s">
        <v>868</v>
      </c>
      <c r="D205" s="128"/>
      <c r="E205" s="78"/>
      <c r="F205" s="79" t="s">
        <v>39</v>
      </c>
      <c r="G205" s="80">
        <v>2827</v>
      </c>
      <c r="H205" s="80">
        <v>2317.21</v>
      </c>
      <c r="I205" s="80">
        <f t="shared" si="15"/>
        <v>1809.28</v>
      </c>
      <c r="J205" s="80">
        <f t="shared" si="16"/>
        <v>2120.25</v>
      </c>
      <c r="K205" s="81">
        <f t="shared" si="17"/>
        <v>1809.28</v>
      </c>
      <c r="L205" s="81">
        <f t="shared" si="18"/>
        <v>1483.0144</v>
      </c>
      <c r="M205" s="80" t="s">
        <v>1184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792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874</v>
      </c>
      <c r="D206" s="128"/>
      <c r="E206" s="78"/>
      <c r="F206" s="79" t="s">
        <v>39</v>
      </c>
      <c r="G206" s="80">
        <v>6442.43</v>
      </c>
      <c r="H206" s="80">
        <v>5280.68</v>
      </c>
      <c r="I206" s="80">
        <f t="shared" ref="I206:I269" si="22">G206-(36 *G206/100)</f>
        <v>4123.1552000000001</v>
      </c>
      <c r="J206" s="80">
        <f t="shared" ref="J206:J269" si="23">G206-(25 *G206/100)</f>
        <v>4831.8225000000002</v>
      </c>
      <c r="K206" s="81">
        <f t="shared" ref="K206:K269" si="24">IF(G206="","",G206*(1-$G$4))</f>
        <v>4123.1552000000001</v>
      </c>
      <c r="L206" s="81">
        <f t="shared" ref="L206:L269" si="25">IF(H206="","",H206*(1-$G$4))</f>
        <v>3379.6352000000002</v>
      </c>
      <c r="M206" s="80" t="s">
        <v>1184</v>
      </c>
      <c r="N206" s="82">
        <v>1</v>
      </c>
      <c r="O206" s="82">
        <v>1</v>
      </c>
      <c r="P206" s="82">
        <v>9</v>
      </c>
      <c r="Q206" s="83" t="s">
        <v>348</v>
      </c>
      <c r="R206" s="83" t="s">
        <v>757</v>
      </c>
      <c r="S206" s="83" t="s">
        <v>873</v>
      </c>
      <c r="T206" s="83"/>
      <c r="U206" s="79" t="s">
        <v>576</v>
      </c>
      <c r="V206" s="79" t="s">
        <v>351</v>
      </c>
      <c r="W206" s="84"/>
      <c r="X206" s="85">
        <v>1.3</v>
      </c>
      <c r="Y206" s="86">
        <v>2.196E-3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875</v>
      </c>
      <c r="B207" s="77" t="s">
        <v>876</v>
      </c>
      <c r="C207" s="129" t="s">
        <v>877</v>
      </c>
      <c r="D207" s="128"/>
      <c r="E207" s="78"/>
      <c r="F207" s="79" t="s">
        <v>39</v>
      </c>
      <c r="G207" s="80">
        <v>8061.12</v>
      </c>
      <c r="H207" s="80">
        <v>6607.48</v>
      </c>
      <c r="I207" s="80">
        <f t="shared" si="22"/>
        <v>5159.1167999999998</v>
      </c>
      <c r="J207" s="80">
        <f t="shared" si="23"/>
        <v>6045.84</v>
      </c>
      <c r="K207" s="81">
        <f t="shared" si="24"/>
        <v>5159.1167999999998</v>
      </c>
      <c r="L207" s="81">
        <f t="shared" si="25"/>
        <v>4228.7871999999998</v>
      </c>
      <c r="M207" s="80" t="s">
        <v>1184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873</v>
      </c>
      <c r="T207" s="83"/>
      <c r="U207" s="79" t="s">
        <v>576</v>
      </c>
      <c r="V207" s="79" t="s">
        <v>351</v>
      </c>
      <c r="W207" s="84"/>
      <c r="X207" s="85">
        <v>2.6</v>
      </c>
      <c r="Y207" s="86">
        <v>4.3099999999999996E-3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878</v>
      </c>
      <c r="B208" s="77" t="s">
        <v>879</v>
      </c>
      <c r="C208" s="129" t="s">
        <v>880</v>
      </c>
      <c r="D208" s="128"/>
      <c r="E208" s="78"/>
      <c r="F208" s="79" t="s">
        <v>39</v>
      </c>
      <c r="G208" s="80">
        <v>8485.7099999999991</v>
      </c>
      <c r="H208" s="80">
        <v>6955.5</v>
      </c>
      <c r="I208" s="80">
        <f t="shared" si="22"/>
        <v>5430.8544000000002</v>
      </c>
      <c r="J208" s="80">
        <f t="shared" si="23"/>
        <v>6364.2824999999993</v>
      </c>
      <c r="K208" s="81">
        <f t="shared" si="24"/>
        <v>5430.8543999999993</v>
      </c>
      <c r="L208" s="81">
        <f t="shared" si="25"/>
        <v>4451.5200000000004</v>
      </c>
      <c r="M208" s="80" t="s">
        <v>1184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873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881</v>
      </c>
      <c r="B209" s="77" t="s">
        <v>882</v>
      </c>
      <c r="C209" s="129" t="s">
        <v>877</v>
      </c>
      <c r="D209" s="128"/>
      <c r="E209" s="78"/>
      <c r="F209" s="79" t="s">
        <v>39</v>
      </c>
      <c r="G209" s="80">
        <v>10327.299999999999</v>
      </c>
      <c r="H209" s="80">
        <v>8465</v>
      </c>
      <c r="I209" s="80">
        <f t="shared" si="22"/>
        <v>6609.4719999999998</v>
      </c>
      <c r="J209" s="80">
        <f t="shared" si="23"/>
        <v>7745.4749999999995</v>
      </c>
      <c r="K209" s="81">
        <f t="shared" si="24"/>
        <v>6609.4719999999998</v>
      </c>
      <c r="L209" s="81">
        <f t="shared" si="25"/>
        <v>5417.6</v>
      </c>
      <c r="M209" s="80" t="s">
        <v>1184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873</v>
      </c>
      <c r="T209" s="83"/>
      <c r="U209" s="79" t="s">
        <v>576</v>
      </c>
      <c r="V209" s="79" t="s">
        <v>351</v>
      </c>
      <c r="W209" s="84"/>
      <c r="X209" s="85">
        <v>3.5</v>
      </c>
      <c r="Y209" s="86">
        <v>6.221E-3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880</v>
      </c>
      <c r="D210" s="128"/>
      <c r="E210" s="78"/>
      <c r="F210" s="79" t="s">
        <v>39</v>
      </c>
      <c r="G210" s="80">
        <v>11227.46</v>
      </c>
      <c r="H210" s="80">
        <v>9202.84</v>
      </c>
      <c r="I210" s="80">
        <f t="shared" si="22"/>
        <v>7185.5743999999995</v>
      </c>
      <c r="J210" s="80">
        <f t="shared" si="23"/>
        <v>8420.5949999999993</v>
      </c>
      <c r="K210" s="81">
        <f t="shared" si="24"/>
        <v>7185.5743999999995</v>
      </c>
      <c r="L210" s="81">
        <f t="shared" si="25"/>
        <v>5889.8176000000003</v>
      </c>
      <c r="M210" s="80" t="s">
        <v>1184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873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880</v>
      </c>
      <c r="D211" s="128"/>
      <c r="E211" s="78"/>
      <c r="F211" s="79" t="s">
        <v>39</v>
      </c>
      <c r="G211" s="80">
        <v>17196.21</v>
      </c>
      <c r="H211" s="80">
        <v>14095.25</v>
      </c>
      <c r="I211" s="80">
        <f t="shared" si="22"/>
        <v>11005.5744</v>
      </c>
      <c r="J211" s="80">
        <f t="shared" si="23"/>
        <v>12897.157499999999</v>
      </c>
      <c r="K211" s="81">
        <f t="shared" si="24"/>
        <v>11005.5744</v>
      </c>
      <c r="L211" s="81">
        <f t="shared" si="25"/>
        <v>9020.9600000000009</v>
      </c>
      <c r="M211" s="80" t="s">
        <v>1184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873</v>
      </c>
      <c r="T211" s="83"/>
      <c r="U211" s="79" t="s">
        <v>576</v>
      </c>
      <c r="V211" s="79" t="s">
        <v>351</v>
      </c>
      <c r="W211" s="84"/>
      <c r="X211" s="85">
        <v>3.7</v>
      </c>
      <c r="Y211" s="86">
        <v>6.221E-3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890</v>
      </c>
      <c r="D212" s="128"/>
      <c r="E212" s="78"/>
      <c r="F212" s="79" t="s">
        <v>39</v>
      </c>
      <c r="G212" s="80">
        <v>17448.91</v>
      </c>
      <c r="H212" s="80">
        <v>14302.39</v>
      </c>
      <c r="I212" s="80">
        <f t="shared" si="22"/>
        <v>11167.3024</v>
      </c>
      <c r="J212" s="80">
        <f t="shared" si="23"/>
        <v>13086.682499999999</v>
      </c>
      <c r="K212" s="81">
        <f t="shared" si="24"/>
        <v>11167.3024</v>
      </c>
      <c r="L212" s="81">
        <f t="shared" si="25"/>
        <v>9153.5295999999998</v>
      </c>
      <c r="M212" s="80" t="s">
        <v>1184</v>
      </c>
      <c r="N212" s="82">
        <v>6</v>
      </c>
      <c r="O212" s="82">
        <v>1</v>
      </c>
      <c r="P212" s="82">
        <v>6</v>
      </c>
      <c r="Q212" s="83" t="s">
        <v>348</v>
      </c>
      <c r="R212" s="83" t="s">
        <v>757</v>
      </c>
      <c r="S212" s="83" t="s">
        <v>889</v>
      </c>
      <c r="T212" s="83"/>
      <c r="U212" s="79" t="s">
        <v>653</v>
      </c>
      <c r="V212" s="79" t="s">
        <v>351</v>
      </c>
      <c r="W212" s="84"/>
      <c r="X212" s="85">
        <v>1.1000000000000001</v>
      </c>
      <c r="Y212" s="86">
        <v>9.672E-3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891</v>
      </c>
      <c r="B213" s="77" t="s">
        <v>892</v>
      </c>
      <c r="C213" s="129" t="s">
        <v>890</v>
      </c>
      <c r="D213" s="128"/>
      <c r="E213" s="78"/>
      <c r="F213" s="79" t="s">
        <v>39</v>
      </c>
      <c r="G213" s="80">
        <v>40284.269999999997</v>
      </c>
      <c r="H213" s="80">
        <v>33019.89</v>
      </c>
      <c r="I213" s="80">
        <f t="shared" si="22"/>
        <v>25781.932799999995</v>
      </c>
      <c r="J213" s="80">
        <f t="shared" si="23"/>
        <v>30213.202499999999</v>
      </c>
      <c r="K213" s="81">
        <f t="shared" si="24"/>
        <v>25781.932799999999</v>
      </c>
      <c r="L213" s="81">
        <f t="shared" si="25"/>
        <v>21132.729599999999</v>
      </c>
      <c r="M213" s="80" t="s">
        <v>1184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889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890</v>
      </c>
      <c r="D214" s="128"/>
      <c r="E214" s="78"/>
      <c r="F214" s="79" t="s">
        <v>39</v>
      </c>
      <c r="G214" s="80">
        <v>17448.91</v>
      </c>
      <c r="H214" s="80">
        <v>14302.39</v>
      </c>
      <c r="I214" s="80">
        <f t="shared" si="22"/>
        <v>11167.3024</v>
      </c>
      <c r="J214" s="80">
        <f t="shared" si="23"/>
        <v>13086.682499999999</v>
      </c>
      <c r="K214" s="81">
        <f t="shared" si="24"/>
        <v>11167.3024</v>
      </c>
      <c r="L214" s="81">
        <f t="shared" si="25"/>
        <v>9153.5295999999998</v>
      </c>
      <c r="M214" s="80" t="s">
        <v>1184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889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890</v>
      </c>
      <c r="D215" s="128"/>
      <c r="E215" s="78"/>
      <c r="F215" s="79" t="s">
        <v>39</v>
      </c>
      <c r="G215" s="80">
        <v>40284.269999999997</v>
      </c>
      <c r="H215" s="80">
        <v>33019.89</v>
      </c>
      <c r="I215" s="80">
        <f t="shared" si="22"/>
        <v>25781.932799999995</v>
      </c>
      <c r="J215" s="80">
        <f t="shared" si="23"/>
        <v>30213.202499999999</v>
      </c>
      <c r="K215" s="81">
        <f t="shared" si="24"/>
        <v>25781.932799999999</v>
      </c>
      <c r="L215" s="81">
        <f t="shared" si="25"/>
        <v>21132.729599999999</v>
      </c>
      <c r="M215" s="80" t="s">
        <v>1184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889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890</v>
      </c>
      <c r="D216" s="128"/>
      <c r="E216" s="78"/>
      <c r="F216" s="79" t="s">
        <v>39</v>
      </c>
      <c r="G216" s="80">
        <v>52373.58</v>
      </c>
      <c r="H216" s="80">
        <v>42929.16</v>
      </c>
      <c r="I216" s="80">
        <f t="shared" si="22"/>
        <v>33519.091199999995</v>
      </c>
      <c r="J216" s="80">
        <f t="shared" si="23"/>
        <v>39280.184999999998</v>
      </c>
      <c r="K216" s="81">
        <f t="shared" si="24"/>
        <v>33519.091200000003</v>
      </c>
      <c r="L216" s="81">
        <f t="shared" si="25"/>
        <v>27474.662400000001</v>
      </c>
      <c r="M216" s="80" t="s">
        <v>1184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889</v>
      </c>
      <c r="T216" s="83"/>
      <c r="U216" s="79" t="s">
        <v>653</v>
      </c>
      <c r="V216" s="79" t="s">
        <v>351</v>
      </c>
      <c r="W216" s="84"/>
      <c r="X216" s="85">
        <v>1.6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890</v>
      </c>
      <c r="D217" s="128"/>
      <c r="E217" s="78"/>
      <c r="F217" s="79" t="s">
        <v>39</v>
      </c>
      <c r="G217" s="80">
        <v>20484.66</v>
      </c>
      <c r="H217" s="80">
        <v>16790.7</v>
      </c>
      <c r="I217" s="80">
        <f t="shared" si="22"/>
        <v>13110.1824</v>
      </c>
      <c r="J217" s="80">
        <f t="shared" si="23"/>
        <v>15363.494999999999</v>
      </c>
      <c r="K217" s="81">
        <f t="shared" si="24"/>
        <v>13110.1824</v>
      </c>
      <c r="L217" s="81">
        <f t="shared" si="25"/>
        <v>10746.048000000001</v>
      </c>
      <c r="M217" s="80" t="s">
        <v>1184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889</v>
      </c>
      <c r="T217" s="83"/>
      <c r="U217" s="79" t="s">
        <v>653</v>
      </c>
      <c r="V217" s="79" t="s">
        <v>351</v>
      </c>
      <c r="W217" s="84"/>
      <c r="X217" s="85">
        <v>1.3</v>
      </c>
      <c r="Y217" s="86">
        <v>6.8640000000000003E-3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890</v>
      </c>
      <c r="D218" s="128"/>
      <c r="E218" s="78"/>
      <c r="F218" s="79" t="s">
        <v>39</v>
      </c>
      <c r="G218" s="80">
        <v>42970.78</v>
      </c>
      <c r="H218" s="80">
        <v>35221.949999999997</v>
      </c>
      <c r="I218" s="80">
        <f t="shared" si="22"/>
        <v>27501.299199999998</v>
      </c>
      <c r="J218" s="80">
        <f t="shared" si="23"/>
        <v>32228.084999999999</v>
      </c>
      <c r="K218" s="81">
        <f t="shared" si="24"/>
        <v>27501.299200000001</v>
      </c>
      <c r="L218" s="81">
        <f t="shared" si="25"/>
        <v>22542.047999999999</v>
      </c>
      <c r="M218" s="80" t="s">
        <v>1184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889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890</v>
      </c>
      <c r="D219" s="128"/>
      <c r="E219" s="78"/>
      <c r="F219" s="79" t="s">
        <v>39</v>
      </c>
      <c r="G219" s="80">
        <v>20484.66</v>
      </c>
      <c r="H219" s="80">
        <v>16790.7</v>
      </c>
      <c r="I219" s="80">
        <f t="shared" si="22"/>
        <v>13110.1824</v>
      </c>
      <c r="J219" s="80">
        <f t="shared" si="23"/>
        <v>15363.494999999999</v>
      </c>
      <c r="K219" s="81">
        <f t="shared" si="24"/>
        <v>13110.1824</v>
      </c>
      <c r="L219" s="81">
        <f t="shared" si="25"/>
        <v>10746.048000000001</v>
      </c>
      <c r="M219" s="80" t="s">
        <v>1184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889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890</v>
      </c>
      <c r="D220" s="128"/>
      <c r="E220" s="78"/>
      <c r="F220" s="79" t="s">
        <v>39</v>
      </c>
      <c r="G220" s="80">
        <v>42970.78</v>
      </c>
      <c r="H220" s="80">
        <v>35221.949999999997</v>
      </c>
      <c r="I220" s="80">
        <f t="shared" si="22"/>
        <v>27501.299199999998</v>
      </c>
      <c r="J220" s="80">
        <f t="shared" si="23"/>
        <v>32228.084999999999</v>
      </c>
      <c r="K220" s="81">
        <f t="shared" si="24"/>
        <v>27501.299200000001</v>
      </c>
      <c r="L220" s="81">
        <f t="shared" si="25"/>
        <v>22542.047999999999</v>
      </c>
      <c r="M220" s="80" t="s">
        <v>1184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889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890</v>
      </c>
      <c r="D221" s="128"/>
      <c r="E221" s="78"/>
      <c r="F221" s="79" t="s">
        <v>39</v>
      </c>
      <c r="G221" s="80">
        <v>29538.22</v>
      </c>
      <c r="H221" s="80">
        <v>24211.66</v>
      </c>
      <c r="I221" s="80">
        <f t="shared" si="22"/>
        <v>18904.460800000001</v>
      </c>
      <c r="J221" s="80">
        <f t="shared" si="23"/>
        <v>22153.665000000001</v>
      </c>
      <c r="K221" s="81">
        <f t="shared" si="24"/>
        <v>18904.460800000001</v>
      </c>
      <c r="L221" s="81">
        <f t="shared" si="25"/>
        <v>15495.4624</v>
      </c>
      <c r="M221" s="80" t="s">
        <v>1184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889</v>
      </c>
      <c r="T221" s="83"/>
      <c r="U221" s="79" t="s">
        <v>653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890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889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890</v>
      </c>
      <c r="D223" s="128"/>
      <c r="E223" s="78"/>
      <c r="F223" s="79" t="s">
        <v>39</v>
      </c>
      <c r="G223" s="80">
        <v>52373.58</v>
      </c>
      <c r="H223" s="80">
        <v>42929.16</v>
      </c>
      <c r="I223" s="80">
        <f t="shared" si="22"/>
        <v>33519.091199999995</v>
      </c>
      <c r="J223" s="80">
        <f t="shared" si="23"/>
        <v>39280.184999999998</v>
      </c>
      <c r="K223" s="81">
        <f t="shared" si="24"/>
        <v>33519.091200000003</v>
      </c>
      <c r="L223" s="81">
        <f t="shared" si="25"/>
        <v>27474.662400000001</v>
      </c>
      <c r="M223" s="80" t="s">
        <v>1184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889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917</v>
      </c>
      <c r="D224" s="128"/>
      <c r="E224" s="78"/>
      <c r="F224" s="79" t="s">
        <v>39</v>
      </c>
      <c r="G224" s="80">
        <v>1009.27</v>
      </c>
      <c r="H224" s="80">
        <v>827.27</v>
      </c>
      <c r="I224" s="80">
        <f t="shared" si="22"/>
        <v>645.93280000000004</v>
      </c>
      <c r="J224" s="80">
        <f t="shared" si="23"/>
        <v>756.95249999999999</v>
      </c>
      <c r="K224" s="81">
        <f t="shared" si="24"/>
        <v>645.93280000000004</v>
      </c>
      <c r="L224" s="81">
        <f t="shared" si="25"/>
        <v>529.45280000000002</v>
      </c>
      <c r="M224" s="80" t="s">
        <v>1184</v>
      </c>
      <c r="N224" s="82">
        <v>1</v>
      </c>
      <c r="O224" s="82">
        <v>1</v>
      </c>
      <c r="P224" s="82">
        <v>20</v>
      </c>
      <c r="Q224" s="83" t="s">
        <v>348</v>
      </c>
      <c r="R224" s="83" t="s">
        <v>915</v>
      </c>
      <c r="S224" s="83" t="s">
        <v>916</v>
      </c>
      <c r="T224" s="83"/>
      <c r="U224" s="79" t="s">
        <v>40</v>
      </c>
      <c r="V224" s="79" t="s">
        <v>351</v>
      </c>
      <c r="W224" s="84"/>
      <c r="X224" s="85">
        <v>0.48899999999999999</v>
      </c>
      <c r="Y224" s="86">
        <v>1.7799999999999999E-3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918</v>
      </c>
      <c r="B225" s="77" t="s">
        <v>919</v>
      </c>
      <c r="C225" s="129" t="s">
        <v>920</v>
      </c>
      <c r="D225" s="128"/>
      <c r="E225" s="78"/>
      <c r="F225" s="79" t="s">
        <v>39</v>
      </c>
      <c r="G225" s="80">
        <v>1335.55</v>
      </c>
      <c r="H225" s="80">
        <v>1094.71</v>
      </c>
      <c r="I225" s="80">
        <f t="shared" si="22"/>
        <v>854.75199999999995</v>
      </c>
      <c r="J225" s="80">
        <f t="shared" si="23"/>
        <v>1001.6624999999999</v>
      </c>
      <c r="K225" s="81">
        <f t="shared" si="24"/>
        <v>854.75199999999995</v>
      </c>
      <c r="L225" s="81">
        <f t="shared" si="25"/>
        <v>700.61440000000005</v>
      </c>
      <c r="M225" s="80" t="s">
        <v>1184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915</v>
      </c>
      <c r="S225" s="83" t="s">
        <v>916</v>
      </c>
      <c r="T225" s="83"/>
      <c r="U225" s="79" t="s">
        <v>40</v>
      </c>
      <c r="V225" s="79" t="s">
        <v>351</v>
      </c>
      <c r="W225" s="84"/>
      <c r="X225" s="85">
        <v>0.48299999999999998</v>
      </c>
      <c r="Y225" s="86">
        <v>1.848E-3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921</v>
      </c>
      <c r="B226" s="77" t="s">
        <v>922</v>
      </c>
      <c r="C226" s="129" t="s">
        <v>923</v>
      </c>
      <c r="D226" s="128"/>
      <c r="E226" s="78"/>
      <c r="F226" s="79" t="s">
        <v>39</v>
      </c>
      <c r="G226" s="80">
        <v>1309.3699999999999</v>
      </c>
      <c r="H226" s="80">
        <v>1073.25</v>
      </c>
      <c r="I226" s="80">
        <f t="shared" si="22"/>
        <v>837.99679999999989</v>
      </c>
      <c r="J226" s="80">
        <f t="shared" si="23"/>
        <v>982.02749999999992</v>
      </c>
      <c r="K226" s="81">
        <f t="shared" si="24"/>
        <v>837.99679999999989</v>
      </c>
      <c r="L226" s="81">
        <f t="shared" si="25"/>
        <v>686.88</v>
      </c>
      <c r="M226" s="80" t="s">
        <v>1184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915</v>
      </c>
      <c r="S226" s="83" t="s">
        <v>916</v>
      </c>
      <c r="T226" s="83"/>
      <c r="U226" s="79" t="s">
        <v>40</v>
      </c>
      <c r="V226" s="79" t="s">
        <v>351</v>
      </c>
      <c r="W226" s="84"/>
      <c r="X226" s="85">
        <v>0.47299999999999998</v>
      </c>
      <c r="Y226" s="86">
        <v>1.853E-3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924</v>
      </c>
      <c r="B227" s="77" t="s">
        <v>925</v>
      </c>
      <c r="C227" s="129" t="s">
        <v>926</v>
      </c>
      <c r="D227" s="128"/>
      <c r="E227" s="78"/>
      <c r="F227" s="79" t="s">
        <v>39</v>
      </c>
      <c r="G227" s="80">
        <v>1324.56</v>
      </c>
      <c r="H227" s="80">
        <v>1085.7</v>
      </c>
      <c r="I227" s="80">
        <f t="shared" si="22"/>
        <v>847.71839999999997</v>
      </c>
      <c r="J227" s="80">
        <f t="shared" si="23"/>
        <v>993.42</v>
      </c>
      <c r="K227" s="81">
        <f t="shared" si="24"/>
        <v>847.71839999999997</v>
      </c>
      <c r="L227" s="81">
        <f t="shared" si="25"/>
        <v>694.84800000000007</v>
      </c>
      <c r="M227" s="80" t="s">
        <v>1184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915</v>
      </c>
      <c r="S227" s="83" t="s">
        <v>916</v>
      </c>
      <c r="T227" s="83"/>
      <c r="U227" s="79" t="s">
        <v>40</v>
      </c>
      <c r="V227" s="79" t="s">
        <v>351</v>
      </c>
      <c r="W227" s="84"/>
      <c r="X227" s="85">
        <v>0.56699999999999995</v>
      </c>
      <c r="Y227" s="86">
        <v>1.802E-3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927</v>
      </c>
      <c r="B228" s="77" t="s">
        <v>928</v>
      </c>
      <c r="C228" s="129" t="s">
        <v>929</v>
      </c>
      <c r="D228" s="128"/>
      <c r="E228" s="78"/>
      <c r="F228" s="79" t="s">
        <v>39</v>
      </c>
      <c r="G228" s="80">
        <v>1268.5</v>
      </c>
      <c r="H228" s="80">
        <v>1039.75</v>
      </c>
      <c r="I228" s="80">
        <f t="shared" si="22"/>
        <v>811.83999999999992</v>
      </c>
      <c r="J228" s="80">
        <f t="shared" si="23"/>
        <v>951.375</v>
      </c>
      <c r="K228" s="81">
        <f t="shared" si="24"/>
        <v>811.84</v>
      </c>
      <c r="L228" s="81">
        <f t="shared" si="25"/>
        <v>665.44</v>
      </c>
      <c r="M228" s="80" t="s">
        <v>1184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915</v>
      </c>
      <c r="S228" s="83" t="s">
        <v>916</v>
      </c>
      <c r="T228" s="83"/>
      <c r="U228" s="79" t="s">
        <v>40</v>
      </c>
      <c r="V228" s="79" t="s">
        <v>351</v>
      </c>
      <c r="W228" s="84"/>
      <c r="X228" s="85">
        <v>0.53200000000000003</v>
      </c>
      <c r="Y228" s="86">
        <v>1.719E-3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930</v>
      </c>
      <c r="B229" s="77" t="s">
        <v>931</v>
      </c>
      <c r="C229" s="129" t="s">
        <v>933</v>
      </c>
      <c r="D229" s="128"/>
      <c r="E229" s="78"/>
      <c r="F229" s="79" t="s">
        <v>39</v>
      </c>
      <c r="G229" s="80">
        <v>4075.7</v>
      </c>
      <c r="H229" s="80">
        <v>3340.74</v>
      </c>
      <c r="I229" s="80">
        <f t="shared" si="22"/>
        <v>2608.4480000000003</v>
      </c>
      <c r="J229" s="80">
        <f t="shared" si="23"/>
        <v>3056.7749999999996</v>
      </c>
      <c r="K229" s="81">
        <f t="shared" si="24"/>
        <v>2608.4479999999999</v>
      </c>
      <c r="L229" s="81">
        <f t="shared" si="25"/>
        <v>2138.0735999999997</v>
      </c>
      <c r="M229" s="80" t="s">
        <v>1184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915</v>
      </c>
      <c r="S229" s="83" t="s">
        <v>932</v>
      </c>
      <c r="T229" s="83"/>
      <c r="U229" s="79" t="s">
        <v>40</v>
      </c>
      <c r="V229" s="79" t="s">
        <v>351</v>
      </c>
      <c r="W229" s="84"/>
      <c r="X229" s="85">
        <v>0.39600000000000002</v>
      </c>
      <c r="Y229" s="86">
        <v>1.6230000000000001E-3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934</v>
      </c>
      <c r="B230" s="77" t="s">
        <v>935</v>
      </c>
      <c r="C230" s="129" t="s">
        <v>936</v>
      </c>
      <c r="D230" s="128"/>
      <c r="E230" s="78"/>
      <c r="F230" s="79" t="s">
        <v>39</v>
      </c>
      <c r="G230" s="80">
        <v>4541.45</v>
      </c>
      <c r="H230" s="80">
        <v>3722.5</v>
      </c>
      <c r="I230" s="80">
        <f t="shared" si="22"/>
        <v>2906.5280000000002</v>
      </c>
      <c r="J230" s="80">
        <f t="shared" si="23"/>
        <v>3406.0874999999996</v>
      </c>
      <c r="K230" s="81">
        <f t="shared" si="24"/>
        <v>2906.5279999999998</v>
      </c>
      <c r="L230" s="81">
        <f t="shared" si="25"/>
        <v>2382.4</v>
      </c>
      <c r="M230" s="80" t="s">
        <v>1184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915</v>
      </c>
      <c r="S230" s="83" t="s">
        <v>932</v>
      </c>
      <c r="T230" s="83"/>
      <c r="U230" s="79" t="s">
        <v>40</v>
      </c>
      <c r="V230" s="79" t="s">
        <v>351</v>
      </c>
      <c r="W230" s="84"/>
      <c r="X230" s="85">
        <v>0.39500000000000002</v>
      </c>
      <c r="Y230" s="86">
        <v>1.5870000000000001E-3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937</v>
      </c>
      <c r="B231" s="77" t="s">
        <v>938</v>
      </c>
      <c r="C231" s="129" t="s">
        <v>939</v>
      </c>
      <c r="D231" s="128"/>
      <c r="E231" s="78"/>
      <c r="F231" s="79" t="s">
        <v>39</v>
      </c>
      <c r="G231" s="80">
        <v>5305.51</v>
      </c>
      <c r="H231" s="80">
        <v>4348.78</v>
      </c>
      <c r="I231" s="80">
        <f t="shared" si="22"/>
        <v>3395.5263999999997</v>
      </c>
      <c r="J231" s="80">
        <f t="shared" si="23"/>
        <v>3979.1325000000002</v>
      </c>
      <c r="K231" s="81">
        <f t="shared" si="24"/>
        <v>3395.5264000000002</v>
      </c>
      <c r="L231" s="81">
        <f t="shared" si="25"/>
        <v>2783.2192</v>
      </c>
      <c r="M231" s="80" t="s">
        <v>1184</v>
      </c>
      <c r="N231" s="82">
        <v>1</v>
      </c>
      <c r="O231" s="82">
        <v>1</v>
      </c>
      <c r="P231" s="82">
        <v>10</v>
      </c>
      <c r="Q231" s="83" t="s">
        <v>348</v>
      </c>
      <c r="R231" s="83" t="s">
        <v>915</v>
      </c>
      <c r="S231" s="83" t="s">
        <v>932</v>
      </c>
      <c r="T231" s="83"/>
      <c r="U231" s="79" t="s">
        <v>40</v>
      </c>
      <c r="V231" s="79" t="s">
        <v>351</v>
      </c>
      <c r="W231" s="84"/>
      <c r="X231" s="85">
        <v>0.63500000000000001</v>
      </c>
      <c r="Y231" s="86">
        <v>3.4350000000000001E-3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940</v>
      </c>
      <c r="B232" s="77" t="s">
        <v>941</v>
      </c>
      <c r="C232" s="129" t="s">
        <v>939</v>
      </c>
      <c r="D232" s="128"/>
      <c r="E232" s="78"/>
      <c r="F232" s="79" t="s">
        <v>39</v>
      </c>
      <c r="G232" s="80">
        <v>5573.42</v>
      </c>
      <c r="H232" s="80">
        <v>4568.38</v>
      </c>
      <c r="I232" s="80">
        <f t="shared" si="22"/>
        <v>3566.9888000000001</v>
      </c>
      <c r="J232" s="80">
        <f t="shared" si="23"/>
        <v>4180.0650000000005</v>
      </c>
      <c r="K232" s="81">
        <f t="shared" si="24"/>
        <v>3566.9888000000001</v>
      </c>
      <c r="L232" s="81">
        <f t="shared" si="25"/>
        <v>2923.7632000000003</v>
      </c>
      <c r="M232" s="80" t="s">
        <v>1184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915</v>
      </c>
      <c r="S232" s="83" t="s">
        <v>932</v>
      </c>
      <c r="T232" s="83"/>
      <c r="U232" s="79" t="s">
        <v>40</v>
      </c>
      <c r="V232" s="79" t="s">
        <v>351</v>
      </c>
      <c r="W232" s="84"/>
      <c r="X232" s="85">
        <v>0.63600000000000001</v>
      </c>
      <c r="Y232" s="86">
        <v>3.3760000000000001E-3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945</v>
      </c>
      <c r="D233" s="128"/>
      <c r="E233" s="78"/>
      <c r="F233" s="79" t="s">
        <v>39</v>
      </c>
      <c r="G233" s="80">
        <v>7347.36</v>
      </c>
      <c r="H233" s="80">
        <v>6022.43</v>
      </c>
      <c r="I233" s="80">
        <f t="shared" si="22"/>
        <v>4702.3104000000003</v>
      </c>
      <c r="J233" s="80">
        <f t="shared" si="23"/>
        <v>5510.5199999999995</v>
      </c>
      <c r="K233" s="81">
        <f t="shared" si="24"/>
        <v>4702.3104000000003</v>
      </c>
      <c r="L233" s="81">
        <f t="shared" si="25"/>
        <v>3854.3552000000004</v>
      </c>
      <c r="M233" s="80" t="s">
        <v>1184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915</v>
      </c>
      <c r="S233" s="83" t="s">
        <v>944</v>
      </c>
      <c r="T233" s="83"/>
      <c r="U233" s="79" t="s">
        <v>40</v>
      </c>
      <c r="V233" s="79" t="s">
        <v>351</v>
      </c>
      <c r="W233" s="84"/>
      <c r="X233" s="85">
        <v>0.28299999999999997</v>
      </c>
      <c r="Y233" s="86">
        <v>6.7500000000000004E-4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946</v>
      </c>
      <c r="B234" s="77" t="s">
        <v>947</v>
      </c>
      <c r="C234" s="129" t="s">
        <v>948</v>
      </c>
      <c r="D234" s="128"/>
      <c r="E234" s="78"/>
      <c r="F234" s="79" t="s">
        <v>39</v>
      </c>
      <c r="G234" s="80">
        <v>14118.45</v>
      </c>
      <c r="H234" s="80">
        <v>11572.5</v>
      </c>
      <c r="I234" s="80">
        <f t="shared" si="22"/>
        <v>9035.8080000000009</v>
      </c>
      <c r="J234" s="80">
        <f t="shared" si="23"/>
        <v>10588.837500000001</v>
      </c>
      <c r="K234" s="81">
        <f t="shared" si="24"/>
        <v>9035.8080000000009</v>
      </c>
      <c r="L234" s="81">
        <f t="shared" si="25"/>
        <v>7406.4000000000005</v>
      </c>
      <c r="M234" s="80" t="s">
        <v>1184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915</v>
      </c>
      <c r="S234" s="83" t="s">
        <v>944</v>
      </c>
      <c r="T234" s="83"/>
      <c r="U234" s="79" t="s">
        <v>40</v>
      </c>
      <c r="V234" s="79" t="s">
        <v>351</v>
      </c>
      <c r="W234" s="84"/>
      <c r="X234" s="85">
        <v>0.64700000000000002</v>
      </c>
      <c r="Y234" s="86">
        <v>8.9999999999999998E-4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949</v>
      </c>
      <c r="B235" s="77" t="s">
        <v>950</v>
      </c>
      <c r="C235" s="129" t="s">
        <v>952</v>
      </c>
      <c r="D235" s="128"/>
      <c r="E235" s="78"/>
      <c r="F235" s="79" t="s">
        <v>39</v>
      </c>
      <c r="G235" s="80">
        <v>68.510000000000005</v>
      </c>
      <c r="H235" s="80">
        <v>56.16</v>
      </c>
      <c r="I235" s="80">
        <f t="shared" si="22"/>
        <v>43.846400000000003</v>
      </c>
      <c r="J235" s="80">
        <f t="shared" si="23"/>
        <v>51.382500000000007</v>
      </c>
      <c r="K235" s="81">
        <f t="shared" si="24"/>
        <v>43.846400000000003</v>
      </c>
      <c r="L235" s="81">
        <f t="shared" si="25"/>
        <v>35.942399999999999</v>
      </c>
      <c r="M235" s="80" t="s">
        <v>1184</v>
      </c>
      <c r="N235" s="82">
        <v>1000</v>
      </c>
      <c r="O235" s="82">
        <v>1</v>
      </c>
      <c r="P235" s="82">
        <v>1000</v>
      </c>
      <c r="Q235" s="83" t="s">
        <v>348</v>
      </c>
      <c r="R235" s="83" t="s">
        <v>915</v>
      </c>
      <c r="S235" s="83" t="s">
        <v>951</v>
      </c>
      <c r="T235" s="83"/>
      <c r="U235" s="79" t="s">
        <v>653</v>
      </c>
      <c r="V235" s="79" t="s">
        <v>351</v>
      </c>
      <c r="W235" s="84"/>
      <c r="X235" s="85">
        <v>0.01</v>
      </c>
      <c r="Y235" s="86">
        <v>2.2799999999999999E-5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953</v>
      </c>
      <c r="B236" s="77" t="s">
        <v>954</v>
      </c>
      <c r="C236" s="129" t="s">
        <v>952</v>
      </c>
      <c r="D236" s="128"/>
      <c r="E236" s="78"/>
      <c r="F236" s="79" t="s">
        <v>39</v>
      </c>
      <c r="G236" s="80">
        <v>85.66</v>
      </c>
      <c r="H236" s="80">
        <v>70.209999999999994</v>
      </c>
      <c r="I236" s="80">
        <f t="shared" si="22"/>
        <v>54.822400000000002</v>
      </c>
      <c r="J236" s="80">
        <f t="shared" si="23"/>
        <v>64.245000000000005</v>
      </c>
      <c r="K236" s="81">
        <f t="shared" si="24"/>
        <v>54.822400000000002</v>
      </c>
      <c r="L236" s="81">
        <f t="shared" si="25"/>
        <v>44.934399999999997</v>
      </c>
      <c r="M236" s="80" t="s">
        <v>1184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915</v>
      </c>
      <c r="S236" s="83" t="s">
        <v>951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3.8399999999999998E-5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957</v>
      </c>
      <c r="D237" s="128"/>
      <c r="E237" s="78"/>
      <c r="F237" s="79" t="s">
        <v>39</v>
      </c>
      <c r="G237" s="80">
        <v>68.510000000000005</v>
      </c>
      <c r="H237" s="80">
        <v>56.16</v>
      </c>
      <c r="I237" s="80">
        <f t="shared" si="22"/>
        <v>43.846400000000003</v>
      </c>
      <c r="J237" s="80">
        <f t="shared" si="23"/>
        <v>51.382500000000007</v>
      </c>
      <c r="K237" s="81">
        <f t="shared" si="24"/>
        <v>43.846400000000003</v>
      </c>
      <c r="L237" s="81">
        <f t="shared" si="25"/>
        <v>35.942399999999999</v>
      </c>
      <c r="M237" s="80" t="s">
        <v>1184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915</v>
      </c>
      <c r="S237" s="83" t="s">
        <v>951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2.2799999999999999E-5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958</v>
      </c>
      <c r="B238" s="77" t="s">
        <v>959</v>
      </c>
      <c r="C238" s="129" t="s">
        <v>957</v>
      </c>
      <c r="D238" s="128"/>
      <c r="E238" s="78"/>
      <c r="F238" s="79" t="s">
        <v>39</v>
      </c>
      <c r="G238" s="80">
        <v>83.98</v>
      </c>
      <c r="H238" s="80">
        <v>68.84</v>
      </c>
      <c r="I238" s="80">
        <f t="shared" si="22"/>
        <v>53.747200000000007</v>
      </c>
      <c r="J238" s="80">
        <f t="shared" si="23"/>
        <v>62.984999999999999</v>
      </c>
      <c r="K238" s="81">
        <f t="shared" si="24"/>
        <v>53.747200000000007</v>
      </c>
      <c r="L238" s="81">
        <f t="shared" si="25"/>
        <v>44.057600000000001</v>
      </c>
      <c r="M238" s="80" t="s">
        <v>1184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915</v>
      </c>
      <c r="S238" s="83" t="s">
        <v>951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3.8399999999999998E-5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962</v>
      </c>
      <c r="D239" s="128"/>
      <c r="E239" s="78"/>
      <c r="F239" s="79" t="s">
        <v>39</v>
      </c>
      <c r="G239" s="80">
        <v>68.510000000000005</v>
      </c>
      <c r="H239" s="80">
        <v>56.16</v>
      </c>
      <c r="I239" s="80">
        <f t="shared" si="22"/>
        <v>43.846400000000003</v>
      </c>
      <c r="J239" s="80">
        <f t="shared" si="23"/>
        <v>51.382500000000007</v>
      </c>
      <c r="K239" s="81">
        <f t="shared" si="24"/>
        <v>43.846400000000003</v>
      </c>
      <c r="L239" s="81">
        <f t="shared" si="25"/>
        <v>35.942399999999999</v>
      </c>
      <c r="M239" s="80" t="s">
        <v>1184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915</v>
      </c>
      <c r="S239" s="83" t="s">
        <v>951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2.2799999999999999E-5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963</v>
      </c>
      <c r="B240" s="77" t="s">
        <v>964</v>
      </c>
      <c r="C240" s="129" t="s">
        <v>962</v>
      </c>
      <c r="D240" s="128"/>
      <c r="E240" s="78"/>
      <c r="F240" s="79" t="s">
        <v>39</v>
      </c>
      <c r="G240" s="80">
        <v>85.66</v>
      </c>
      <c r="H240" s="80">
        <v>70.209999999999994</v>
      </c>
      <c r="I240" s="80">
        <f t="shared" si="22"/>
        <v>54.822400000000002</v>
      </c>
      <c r="J240" s="80">
        <f t="shared" si="23"/>
        <v>64.245000000000005</v>
      </c>
      <c r="K240" s="81">
        <f t="shared" si="24"/>
        <v>54.822400000000002</v>
      </c>
      <c r="L240" s="81">
        <f t="shared" si="25"/>
        <v>44.934399999999997</v>
      </c>
      <c r="M240" s="80" t="s">
        <v>1184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915</v>
      </c>
      <c r="S240" s="83" t="s">
        <v>951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3.8399999999999998E-5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967</v>
      </c>
      <c r="D241" s="128"/>
      <c r="E241" s="78"/>
      <c r="F241" s="79" t="s">
        <v>39</v>
      </c>
      <c r="G241" s="80">
        <v>57.48</v>
      </c>
      <c r="H241" s="80">
        <v>47.11</v>
      </c>
      <c r="I241" s="80">
        <f t="shared" si="22"/>
        <v>36.787199999999999</v>
      </c>
      <c r="J241" s="80">
        <f t="shared" si="23"/>
        <v>43.11</v>
      </c>
      <c r="K241" s="81">
        <f t="shared" si="24"/>
        <v>36.787199999999999</v>
      </c>
      <c r="L241" s="81">
        <f t="shared" si="25"/>
        <v>30.150400000000001</v>
      </c>
      <c r="M241" s="80" t="s">
        <v>1184</v>
      </c>
      <c r="N241" s="82">
        <v>1</v>
      </c>
      <c r="O241" s="82">
        <v>1</v>
      </c>
      <c r="P241" s="82">
        <v>1000</v>
      </c>
      <c r="Q241" s="83" t="s">
        <v>348</v>
      </c>
      <c r="R241" s="83" t="s">
        <v>915</v>
      </c>
      <c r="S241" s="83" t="s">
        <v>951</v>
      </c>
      <c r="T241" s="83"/>
      <c r="U241" s="79" t="s">
        <v>40</v>
      </c>
      <c r="V241" s="79" t="s">
        <v>351</v>
      </c>
      <c r="W241" s="84"/>
      <c r="X241" s="85">
        <v>0.01</v>
      </c>
      <c r="Y241" s="86">
        <v>2.2799999999999999E-5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968</v>
      </c>
      <c r="B242" s="77" t="s">
        <v>969</v>
      </c>
      <c r="C242" s="129" t="s">
        <v>970</v>
      </c>
      <c r="D242" s="128"/>
      <c r="E242" s="78"/>
      <c r="F242" s="79" t="s">
        <v>39</v>
      </c>
      <c r="G242" s="80">
        <v>85.66</v>
      </c>
      <c r="H242" s="80">
        <v>70.209999999999994</v>
      </c>
      <c r="I242" s="80">
        <f t="shared" si="22"/>
        <v>54.822400000000002</v>
      </c>
      <c r="J242" s="80">
        <f t="shared" si="23"/>
        <v>64.245000000000005</v>
      </c>
      <c r="K242" s="81">
        <f t="shared" si="24"/>
        <v>54.822400000000002</v>
      </c>
      <c r="L242" s="81">
        <f t="shared" si="25"/>
        <v>44.934399999999997</v>
      </c>
      <c r="M242" s="80" t="s">
        <v>1184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915</v>
      </c>
      <c r="S242" s="83" t="s">
        <v>951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3.8399999999999998E-5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971</v>
      </c>
      <c r="B243" s="77" t="s">
        <v>972</v>
      </c>
      <c r="C243" s="129" t="s">
        <v>973</v>
      </c>
      <c r="D243" s="128"/>
      <c r="E243" s="78"/>
      <c r="F243" s="79" t="s">
        <v>39</v>
      </c>
      <c r="G243" s="80">
        <v>66.510000000000005</v>
      </c>
      <c r="H243" s="80">
        <v>54.52</v>
      </c>
      <c r="I243" s="80">
        <f t="shared" si="22"/>
        <v>42.566400000000002</v>
      </c>
      <c r="J243" s="80">
        <f t="shared" si="23"/>
        <v>49.882500000000007</v>
      </c>
      <c r="K243" s="81">
        <f t="shared" si="24"/>
        <v>42.566400000000002</v>
      </c>
      <c r="L243" s="81">
        <f t="shared" si="25"/>
        <v>34.892800000000001</v>
      </c>
      <c r="M243" s="80" t="s">
        <v>1184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915</v>
      </c>
      <c r="S243" s="83" t="s">
        <v>951</v>
      </c>
      <c r="T243" s="83"/>
      <c r="U243" s="79" t="s">
        <v>653</v>
      </c>
      <c r="V243" s="79" t="s">
        <v>351</v>
      </c>
      <c r="W243" s="84"/>
      <c r="X243" s="85">
        <v>0.01</v>
      </c>
      <c r="Y243" s="86">
        <v>2.2799999999999999E-5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974</v>
      </c>
      <c r="B244" s="77" t="s">
        <v>975</v>
      </c>
      <c r="C244" s="129" t="s">
        <v>976</v>
      </c>
      <c r="D244" s="128"/>
      <c r="E244" s="78"/>
      <c r="F244" s="79" t="s">
        <v>39</v>
      </c>
      <c r="G244" s="80">
        <v>68.83</v>
      </c>
      <c r="H244" s="80">
        <v>56.42</v>
      </c>
      <c r="I244" s="80">
        <f t="shared" si="22"/>
        <v>44.051199999999994</v>
      </c>
      <c r="J244" s="80">
        <f t="shared" si="23"/>
        <v>51.622500000000002</v>
      </c>
      <c r="K244" s="81">
        <f t="shared" si="24"/>
        <v>44.051200000000001</v>
      </c>
      <c r="L244" s="81">
        <f t="shared" si="25"/>
        <v>36.108800000000002</v>
      </c>
      <c r="M244" s="80" t="s">
        <v>1184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915</v>
      </c>
      <c r="S244" s="83" t="s">
        <v>951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3.8399999999999998E-5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977</v>
      </c>
      <c r="B245" s="77" t="s">
        <v>978</v>
      </c>
      <c r="C245" s="129" t="s">
        <v>979</v>
      </c>
      <c r="D245" s="128"/>
      <c r="E245" s="78"/>
      <c r="F245" s="79" t="s">
        <v>39</v>
      </c>
      <c r="G245" s="80">
        <v>57.48</v>
      </c>
      <c r="H245" s="80">
        <v>47.11</v>
      </c>
      <c r="I245" s="80">
        <f t="shared" si="22"/>
        <v>36.787199999999999</v>
      </c>
      <c r="J245" s="80">
        <f t="shared" si="23"/>
        <v>43.11</v>
      </c>
      <c r="K245" s="81">
        <f t="shared" si="24"/>
        <v>36.787199999999999</v>
      </c>
      <c r="L245" s="81">
        <f t="shared" si="25"/>
        <v>30.150400000000001</v>
      </c>
      <c r="M245" s="80" t="s">
        <v>1184</v>
      </c>
      <c r="N245" s="82">
        <v>1</v>
      </c>
      <c r="O245" s="82">
        <v>1</v>
      </c>
      <c r="P245" s="82">
        <v>1000</v>
      </c>
      <c r="Q245" s="83" t="s">
        <v>348</v>
      </c>
      <c r="R245" s="83" t="s">
        <v>915</v>
      </c>
      <c r="S245" s="83" t="s">
        <v>951</v>
      </c>
      <c r="T245" s="83"/>
      <c r="U245" s="79" t="s">
        <v>40</v>
      </c>
      <c r="V245" s="79" t="s">
        <v>351</v>
      </c>
      <c r="W245" s="84"/>
      <c r="X245" s="85">
        <v>0.01</v>
      </c>
      <c r="Y245" s="86">
        <v>2.2799999999999999E-5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980</v>
      </c>
      <c r="B246" s="77" t="s">
        <v>981</v>
      </c>
      <c r="C246" s="129" t="s">
        <v>982</v>
      </c>
      <c r="D246" s="128"/>
      <c r="E246" s="78"/>
      <c r="F246" s="79" t="s">
        <v>39</v>
      </c>
      <c r="G246" s="80">
        <v>70.209999999999994</v>
      </c>
      <c r="H246" s="80">
        <v>57.55</v>
      </c>
      <c r="I246" s="80">
        <f t="shared" si="22"/>
        <v>44.934399999999997</v>
      </c>
      <c r="J246" s="80">
        <f t="shared" si="23"/>
        <v>52.657499999999999</v>
      </c>
      <c r="K246" s="81">
        <f t="shared" si="24"/>
        <v>44.934399999999997</v>
      </c>
      <c r="L246" s="81">
        <f t="shared" si="25"/>
        <v>36.832000000000001</v>
      </c>
      <c r="M246" s="80" t="s">
        <v>1184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915</v>
      </c>
      <c r="S246" s="83" t="s">
        <v>951</v>
      </c>
      <c r="T246" s="83"/>
      <c r="U246" s="79" t="s">
        <v>653</v>
      </c>
      <c r="V246" s="79" t="s">
        <v>351</v>
      </c>
      <c r="W246" s="84"/>
      <c r="X246" s="85">
        <v>0.01</v>
      </c>
      <c r="Y246" s="86">
        <v>3.8399999999999998E-5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983</v>
      </c>
      <c r="B247" s="77" t="s">
        <v>984</v>
      </c>
      <c r="C247" s="129" t="s">
        <v>985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1184</v>
      </c>
      <c r="N247" s="82">
        <v>1</v>
      </c>
      <c r="O247" s="82">
        <v>1</v>
      </c>
      <c r="P247" s="82">
        <v>1000</v>
      </c>
      <c r="Q247" s="83" t="s">
        <v>348</v>
      </c>
      <c r="R247" s="83" t="s">
        <v>915</v>
      </c>
      <c r="S247" s="83" t="s">
        <v>951</v>
      </c>
      <c r="T247" s="83"/>
      <c r="U247" s="79" t="s">
        <v>40</v>
      </c>
      <c r="V247" s="79" t="s">
        <v>351</v>
      </c>
      <c r="W247" s="84"/>
      <c r="X247" s="85">
        <v>0.01</v>
      </c>
      <c r="Y247" s="86">
        <v>2.2799999999999999E-5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986</v>
      </c>
      <c r="B248" s="77" t="s">
        <v>987</v>
      </c>
      <c r="C248" s="129" t="s">
        <v>988</v>
      </c>
      <c r="D248" s="128"/>
      <c r="E248" s="78"/>
      <c r="F248" s="79" t="s">
        <v>39</v>
      </c>
      <c r="G248" s="80">
        <v>83.98</v>
      </c>
      <c r="H248" s="80">
        <v>68.84</v>
      </c>
      <c r="I248" s="80">
        <f t="shared" si="22"/>
        <v>53.747200000000007</v>
      </c>
      <c r="J248" s="80">
        <f t="shared" si="23"/>
        <v>62.984999999999999</v>
      </c>
      <c r="K248" s="81">
        <f t="shared" si="24"/>
        <v>53.747200000000007</v>
      </c>
      <c r="L248" s="81">
        <f t="shared" si="25"/>
        <v>44.057600000000001</v>
      </c>
      <c r="M248" s="80" t="s">
        <v>1184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915</v>
      </c>
      <c r="S248" s="83" t="s">
        <v>951</v>
      </c>
      <c r="T248" s="83"/>
      <c r="U248" s="79" t="s">
        <v>653</v>
      </c>
      <c r="V248" s="79" t="s">
        <v>351</v>
      </c>
      <c r="W248" s="84"/>
      <c r="X248" s="85">
        <v>0.01</v>
      </c>
      <c r="Y248" s="86">
        <v>3.8399999999999998E-5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989</v>
      </c>
      <c r="B249" s="77" t="s">
        <v>990</v>
      </c>
      <c r="C249" s="129" t="s">
        <v>991</v>
      </c>
      <c r="D249" s="128"/>
      <c r="E249" s="78"/>
      <c r="F249" s="79" t="s">
        <v>39</v>
      </c>
      <c r="G249" s="80">
        <v>69.88</v>
      </c>
      <c r="H249" s="80">
        <v>57.28</v>
      </c>
      <c r="I249" s="80">
        <f t="shared" si="22"/>
        <v>44.723199999999999</v>
      </c>
      <c r="J249" s="80">
        <f t="shared" si="23"/>
        <v>52.41</v>
      </c>
      <c r="K249" s="81">
        <f t="shared" si="24"/>
        <v>44.723199999999999</v>
      </c>
      <c r="L249" s="81">
        <f t="shared" si="25"/>
        <v>36.659199999999998</v>
      </c>
      <c r="M249" s="80" t="s">
        <v>1184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915</v>
      </c>
      <c r="S249" s="83" t="s">
        <v>951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992</v>
      </c>
      <c r="B250" s="77" t="s">
        <v>993</v>
      </c>
      <c r="C250" s="129" t="s">
        <v>994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1184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915</v>
      </c>
      <c r="S250" s="83" t="s">
        <v>951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995</v>
      </c>
      <c r="B251" s="77" t="s">
        <v>996</v>
      </c>
      <c r="C251" s="129" t="s">
        <v>997</v>
      </c>
      <c r="D251" s="128"/>
      <c r="E251" s="78"/>
      <c r="F251" s="79" t="s">
        <v>39</v>
      </c>
      <c r="G251" s="80">
        <v>69.88</v>
      </c>
      <c r="H251" s="80">
        <v>57.28</v>
      </c>
      <c r="I251" s="80">
        <f t="shared" si="22"/>
        <v>44.723199999999999</v>
      </c>
      <c r="J251" s="80">
        <f t="shared" si="23"/>
        <v>52.41</v>
      </c>
      <c r="K251" s="81">
        <f t="shared" si="24"/>
        <v>44.723199999999999</v>
      </c>
      <c r="L251" s="81">
        <f t="shared" si="25"/>
        <v>36.659199999999998</v>
      </c>
      <c r="M251" s="80" t="s">
        <v>1184</v>
      </c>
      <c r="N251" s="82">
        <v>1</v>
      </c>
      <c r="O251" s="82">
        <v>1</v>
      </c>
      <c r="P251" s="82">
        <v>1000</v>
      </c>
      <c r="Q251" s="83" t="s">
        <v>348</v>
      </c>
      <c r="R251" s="83" t="s">
        <v>915</v>
      </c>
      <c r="S251" s="83" t="s">
        <v>951</v>
      </c>
      <c r="T251" s="83"/>
      <c r="U251" s="79" t="s">
        <v>40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998</v>
      </c>
      <c r="B252" s="77" t="s">
        <v>999</v>
      </c>
      <c r="C252" s="129" t="s">
        <v>997</v>
      </c>
      <c r="D252" s="128"/>
      <c r="E252" s="78"/>
      <c r="F252" s="79" t="s">
        <v>39</v>
      </c>
      <c r="G252" s="80">
        <v>83.98</v>
      </c>
      <c r="H252" s="80">
        <v>68.84</v>
      </c>
      <c r="I252" s="80">
        <f t="shared" si="22"/>
        <v>53.747200000000007</v>
      </c>
      <c r="J252" s="80">
        <f t="shared" si="23"/>
        <v>62.984999999999999</v>
      </c>
      <c r="K252" s="81">
        <f t="shared" si="24"/>
        <v>53.747200000000007</v>
      </c>
      <c r="L252" s="81">
        <f t="shared" si="25"/>
        <v>44.057600000000001</v>
      </c>
      <c r="M252" s="80" t="s">
        <v>1184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915</v>
      </c>
      <c r="S252" s="83" t="s">
        <v>951</v>
      </c>
      <c r="T252" s="83"/>
      <c r="U252" s="79" t="s">
        <v>653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1002</v>
      </c>
      <c r="D253" s="128"/>
      <c r="E253" s="78"/>
      <c r="F253" s="79" t="s">
        <v>39</v>
      </c>
      <c r="G253" s="80">
        <v>71.97</v>
      </c>
      <c r="H253" s="80">
        <v>58.99</v>
      </c>
      <c r="I253" s="80">
        <f t="shared" si="22"/>
        <v>46.0608</v>
      </c>
      <c r="J253" s="80">
        <f t="shared" si="23"/>
        <v>53.977499999999999</v>
      </c>
      <c r="K253" s="81">
        <f t="shared" si="24"/>
        <v>46.0608</v>
      </c>
      <c r="L253" s="81">
        <f t="shared" si="25"/>
        <v>37.753599999999999</v>
      </c>
      <c r="M253" s="80" t="s">
        <v>1184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915</v>
      </c>
      <c r="S253" s="83" t="s">
        <v>951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1003</v>
      </c>
      <c r="B254" s="77" t="s">
        <v>1004</v>
      </c>
      <c r="C254" s="129" t="s">
        <v>1002</v>
      </c>
      <c r="D254" s="128"/>
      <c r="E254" s="78"/>
      <c r="F254" s="79" t="s">
        <v>39</v>
      </c>
      <c r="G254" s="80">
        <v>85.66</v>
      </c>
      <c r="H254" s="80">
        <v>70.209999999999994</v>
      </c>
      <c r="I254" s="80">
        <f t="shared" si="22"/>
        <v>54.822400000000002</v>
      </c>
      <c r="J254" s="80">
        <f t="shared" si="23"/>
        <v>64.245000000000005</v>
      </c>
      <c r="K254" s="81">
        <f t="shared" si="24"/>
        <v>54.822400000000002</v>
      </c>
      <c r="L254" s="81">
        <f t="shared" si="25"/>
        <v>44.934399999999997</v>
      </c>
      <c r="M254" s="80" t="s">
        <v>1184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915</v>
      </c>
      <c r="S254" s="83" t="s">
        <v>951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1007</v>
      </c>
      <c r="D255" s="128"/>
      <c r="E255" s="78"/>
      <c r="F255" s="79" t="s">
        <v>39</v>
      </c>
      <c r="G255" s="80">
        <v>69.88</v>
      </c>
      <c r="H255" s="80">
        <v>57.28</v>
      </c>
      <c r="I255" s="80">
        <f t="shared" si="22"/>
        <v>44.723199999999999</v>
      </c>
      <c r="J255" s="80">
        <f t="shared" si="23"/>
        <v>52.41</v>
      </c>
      <c r="K255" s="81">
        <f t="shared" si="24"/>
        <v>44.723199999999999</v>
      </c>
      <c r="L255" s="81">
        <f t="shared" si="25"/>
        <v>36.659199999999998</v>
      </c>
      <c r="M255" s="80" t="s">
        <v>1184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915</v>
      </c>
      <c r="S255" s="83" t="s">
        <v>951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1008</v>
      </c>
      <c r="B256" s="77" t="s">
        <v>1009</v>
      </c>
      <c r="C256" s="129" t="s">
        <v>1007</v>
      </c>
      <c r="D256" s="128"/>
      <c r="E256" s="78"/>
      <c r="F256" s="79" t="s">
        <v>39</v>
      </c>
      <c r="G256" s="80">
        <v>85.66</v>
      </c>
      <c r="H256" s="80">
        <v>70.209999999999994</v>
      </c>
      <c r="I256" s="80">
        <f t="shared" si="22"/>
        <v>54.822400000000002</v>
      </c>
      <c r="J256" s="80">
        <f t="shared" si="23"/>
        <v>64.245000000000005</v>
      </c>
      <c r="K256" s="81">
        <f t="shared" si="24"/>
        <v>54.822400000000002</v>
      </c>
      <c r="L256" s="81">
        <f t="shared" si="25"/>
        <v>44.934399999999997</v>
      </c>
      <c r="M256" s="80" t="s">
        <v>1184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915</v>
      </c>
      <c r="S256" s="83" t="s">
        <v>951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1014</v>
      </c>
      <c r="D257" s="128"/>
      <c r="E257" s="78"/>
      <c r="F257" s="79" t="s">
        <v>39</v>
      </c>
      <c r="G257" s="80">
        <v>407.17</v>
      </c>
      <c r="H257" s="80">
        <v>333.75</v>
      </c>
      <c r="I257" s="80">
        <f t="shared" si="22"/>
        <v>260.58879999999999</v>
      </c>
      <c r="J257" s="80">
        <f t="shared" si="23"/>
        <v>305.3775</v>
      </c>
      <c r="K257" s="81">
        <f t="shared" si="24"/>
        <v>260.58879999999999</v>
      </c>
      <c r="L257" s="81">
        <f t="shared" si="25"/>
        <v>213.6</v>
      </c>
      <c r="M257" s="80" t="s">
        <v>1184</v>
      </c>
      <c r="N257" s="82">
        <v>1</v>
      </c>
      <c r="O257" s="82">
        <v>1</v>
      </c>
      <c r="P257" s="82">
        <v>60</v>
      </c>
      <c r="Q257" s="83" t="s">
        <v>348</v>
      </c>
      <c r="R257" s="83" t="s">
        <v>1012</v>
      </c>
      <c r="S257" s="83" t="s">
        <v>1013</v>
      </c>
      <c r="T257" s="83"/>
      <c r="U257" s="79" t="s">
        <v>576</v>
      </c>
      <c r="V257" s="79" t="s">
        <v>351</v>
      </c>
      <c r="W257" s="84"/>
      <c r="X257" s="85">
        <v>0.153</v>
      </c>
      <c r="Y257" s="86">
        <v>3.2899999999999997E-4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1015</v>
      </c>
      <c r="B258" s="77" t="s">
        <v>1016</v>
      </c>
      <c r="C258" s="129" t="s">
        <v>1017</v>
      </c>
      <c r="D258" s="128"/>
      <c r="E258" s="78"/>
      <c r="F258" s="79" t="s">
        <v>39</v>
      </c>
      <c r="G258" s="80">
        <v>545.72</v>
      </c>
      <c r="H258" s="80">
        <v>447.31</v>
      </c>
      <c r="I258" s="80">
        <f t="shared" si="22"/>
        <v>349.26080000000002</v>
      </c>
      <c r="J258" s="80">
        <f t="shared" si="23"/>
        <v>409.29</v>
      </c>
      <c r="K258" s="81">
        <f t="shared" si="24"/>
        <v>349.26080000000002</v>
      </c>
      <c r="L258" s="81">
        <f t="shared" si="25"/>
        <v>286.27840000000003</v>
      </c>
      <c r="M258" s="80" t="s">
        <v>1184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1012</v>
      </c>
      <c r="S258" s="83" t="s">
        <v>1013</v>
      </c>
      <c r="T258" s="83"/>
      <c r="U258" s="79" t="s">
        <v>576</v>
      </c>
      <c r="V258" s="79" t="s">
        <v>351</v>
      </c>
      <c r="W258" s="84"/>
      <c r="X258" s="85">
        <v>0.16500000000000001</v>
      </c>
      <c r="Y258" s="86">
        <v>2.3963000000000001E-4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1018</v>
      </c>
      <c r="B259" s="77" t="s">
        <v>1019</v>
      </c>
      <c r="C259" s="129" t="s">
        <v>1020</v>
      </c>
      <c r="D259" s="128"/>
      <c r="E259" s="78"/>
      <c r="F259" s="79" t="s">
        <v>39</v>
      </c>
      <c r="G259" s="80">
        <v>734.77</v>
      </c>
      <c r="H259" s="80">
        <v>602.27</v>
      </c>
      <c r="I259" s="80">
        <f t="shared" si="22"/>
        <v>470.25279999999998</v>
      </c>
      <c r="J259" s="80">
        <f t="shared" si="23"/>
        <v>551.07749999999999</v>
      </c>
      <c r="K259" s="81">
        <f t="shared" si="24"/>
        <v>470.25279999999998</v>
      </c>
      <c r="L259" s="81">
        <f t="shared" si="25"/>
        <v>385.45280000000002</v>
      </c>
      <c r="M259" s="80" t="s">
        <v>1184</v>
      </c>
      <c r="N259" s="82">
        <v>1</v>
      </c>
      <c r="O259" s="82">
        <v>1</v>
      </c>
      <c r="P259" s="82">
        <v>40</v>
      </c>
      <c r="Q259" s="83" t="s">
        <v>348</v>
      </c>
      <c r="R259" s="83" t="s">
        <v>1012</v>
      </c>
      <c r="S259" s="83" t="s">
        <v>1013</v>
      </c>
      <c r="T259" s="83"/>
      <c r="U259" s="79" t="s">
        <v>576</v>
      </c>
      <c r="V259" s="79" t="s">
        <v>351</v>
      </c>
      <c r="W259" s="84"/>
      <c r="X259" s="85">
        <v>0.18099999999999999</v>
      </c>
      <c r="Y259" s="86">
        <v>4.86E-4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1021</v>
      </c>
      <c r="B260" s="77" t="s">
        <v>1022</v>
      </c>
      <c r="C260" s="129" t="s">
        <v>1023</v>
      </c>
      <c r="D260" s="128"/>
      <c r="E260" s="78"/>
      <c r="F260" s="79" t="s">
        <v>39</v>
      </c>
      <c r="G260" s="80">
        <v>1808.79</v>
      </c>
      <c r="H260" s="80">
        <v>1482.61</v>
      </c>
      <c r="I260" s="80">
        <f t="shared" si="22"/>
        <v>1157.6255999999998</v>
      </c>
      <c r="J260" s="80">
        <f t="shared" si="23"/>
        <v>1356.5925</v>
      </c>
      <c r="K260" s="81">
        <f t="shared" si="24"/>
        <v>1157.6256000000001</v>
      </c>
      <c r="L260" s="81">
        <f t="shared" si="25"/>
        <v>948.8703999999999</v>
      </c>
      <c r="M260" s="80" t="s">
        <v>1184</v>
      </c>
      <c r="N260" s="82">
        <v>1</v>
      </c>
      <c r="O260" s="82">
        <v>1</v>
      </c>
      <c r="P260" s="82">
        <v>48</v>
      </c>
      <c r="Q260" s="83" t="s">
        <v>348</v>
      </c>
      <c r="R260" s="83" t="s">
        <v>1012</v>
      </c>
      <c r="S260" s="83" t="s">
        <v>1013</v>
      </c>
      <c r="T260" s="83"/>
      <c r="U260" s="79" t="s">
        <v>576</v>
      </c>
      <c r="V260" s="79" t="s">
        <v>351</v>
      </c>
      <c r="W260" s="84"/>
      <c r="X260" s="85">
        <v>0.23400000000000001</v>
      </c>
      <c r="Y260" s="86">
        <v>9.8799999999999995E-4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1024</v>
      </c>
      <c r="B261" s="77" t="s">
        <v>1025</v>
      </c>
      <c r="C261" s="129" t="s">
        <v>1026</v>
      </c>
      <c r="D261" s="128"/>
      <c r="E261" s="78"/>
      <c r="F261" s="79" t="s">
        <v>39</v>
      </c>
      <c r="G261" s="80">
        <v>1130.19</v>
      </c>
      <c r="H261" s="80">
        <v>926.39</v>
      </c>
      <c r="I261" s="80">
        <f t="shared" si="22"/>
        <v>723.32159999999999</v>
      </c>
      <c r="J261" s="80">
        <f t="shared" si="23"/>
        <v>847.64250000000004</v>
      </c>
      <c r="K261" s="81">
        <f t="shared" si="24"/>
        <v>723.3216000000001</v>
      </c>
      <c r="L261" s="81">
        <f t="shared" si="25"/>
        <v>592.88959999999997</v>
      </c>
      <c r="M261" s="80" t="s">
        <v>1184</v>
      </c>
      <c r="N261" s="82">
        <v>1</v>
      </c>
      <c r="O261" s="82">
        <v>1</v>
      </c>
      <c r="P261" s="82">
        <v>40</v>
      </c>
      <c r="Q261" s="83" t="s">
        <v>348</v>
      </c>
      <c r="R261" s="83" t="s">
        <v>1012</v>
      </c>
      <c r="S261" s="83" t="s">
        <v>1013</v>
      </c>
      <c r="T261" s="83"/>
      <c r="U261" s="79" t="s">
        <v>576</v>
      </c>
      <c r="V261" s="79" t="s">
        <v>351</v>
      </c>
      <c r="W261" s="84"/>
      <c r="X261" s="85">
        <v>0.28899999999999998</v>
      </c>
      <c r="Y261" s="86">
        <v>6.4499999999999996E-4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1027</v>
      </c>
      <c r="B262" s="77" t="s">
        <v>1028</v>
      </c>
      <c r="C262" s="129" t="s">
        <v>1029</v>
      </c>
      <c r="D262" s="128"/>
      <c r="E262" s="78"/>
      <c r="F262" s="79" t="s">
        <v>39</v>
      </c>
      <c r="G262" s="80">
        <v>2325.58</v>
      </c>
      <c r="H262" s="80">
        <v>1906.21</v>
      </c>
      <c r="I262" s="80">
        <f t="shared" si="22"/>
        <v>1488.3712</v>
      </c>
      <c r="J262" s="80">
        <f t="shared" si="23"/>
        <v>1744.1849999999999</v>
      </c>
      <c r="K262" s="81">
        <f t="shared" si="24"/>
        <v>1488.3712</v>
      </c>
      <c r="L262" s="81">
        <f t="shared" si="25"/>
        <v>1219.9744000000001</v>
      </c>
      <c r="M262" s="80" t="s">
        <v>1184</v>
      </c>
      <c r="N262" s="82">
        <v>1</v>
      </c>
      <c r="O262" s="82">
        <v>1</v>
      </c>
      <c r="P262" s="82">
        <v>24</v>
      </c>
      <c r="Q262" s="83" t="s">
        <v>348</v>
      </c>
      <c r="R262" s="83" t="s">
        <v>1012</v>
      </c>
      <c r="S262" s="83" t="s">
        <v>1013</v>
      </c>
      <c r="T262" s="83"/>
      <c r="U262" s="79" t="s">
        <v>576</v>
      </c>
      <c r="V262" s="79" t="s">
        <v>351</v>
      </c>
      <c r="W262" s="84"/>
      <c r="X262" s="85">
        <v>0.35599999999999998</v>
      </c>
      <c r="Y262" s="86">
        <v>1.4909999999999999E-3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1030</v>
      </c>
      <c r="B263" s="77" t="s">
        <v>1031</v>
      </c>
      <c r="C263" s="129" t="s">
        <v>1032</v>
      </c>
      <c r="D263" s="128"/>
      <c r="E263" s="78"/>
      <c r="F263" s="79" t="s">
        <v>39</v>
      </c>
      <c r="G263" s="80">
        <v>1741.35</v>
      </c>
      <c r="H263" s="80">
        <v>1427.34</v>
      </c>
      <c r="I263" s="80">
        <f t="shared" si="22"/>
        <v>1114.4639999999999</v>
      </c>
      <c r="J263" s="80">
        <f t="shared" si="23"/>
        <v>1306.0124999999998</v>
      </c>
      <c r="K263" s="81">
        <f t="shared" si="24"/>
        <v>1114.4639999999999</v>
      </c>
      <c r="L263" s="81">
        <f t="shared" si="25"/>
        <v>913.49759999999992</v>
      </c>
      <c r="M263" s="80" t="s">
        <v>1184</v>
      </c>
      <c r="N263" s="82">
        <v>1</v>
      </c>
      <c r="O263" s="82">
        <v>1</v>
      </c>
      <c r="P263" s="82">
        <v>10</v>
      </c>
      <c r="Q263" s="83" t="s">
        <v>348</v>
      </c>
      <c r="R263" s="83" t="s">
        <v>1012</v>
      </c>
      <c r="S263" s="83" t="s">
        <v>1013</v>
      </c>
      <c r="T263" s="83"/>
      <c r="U263" s="79" t="s">
        <v>576</v>
      </c>
      <c r="V263" s="79" t="s">
        <v>351</v>
      </c>
      <c r="W263" s="84"/>
      <c r="X263" s="85">
        <v>0.61499999999999999</v>
      </c>
      <c r="Y263" s="86">
        <v>1.2115699999999999E-3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1033</v>
      </c>
      <c r="B264" s="77" t="s">
        <v>1034</v>
      </c>
      <c r="C264" s="129" t="s">
        <v>1035</v>
      </c>
      <c r="D264" s="128"/>
      <c r="E264" s="78"/>
      <c r="F264" s="79" t="s">
        <v>39</v>
      </c>
      <c r="G264" s="80">
        <v>2536.27</v>
      </c>
      <c r="H264" s="80">
        <v>2078.91</v>
      </c>
      <c r="I264" s="80">
        <f t="shared" si="22"/>
        <v>1623.2128</v>
      </c>
      <c r="J264" s="80">
        <f t="shared" si="23"/>
        <v>1902.2024999999999</v>
      </c>
      <c r="K264" s="81">
        <f t="shared" si="24"/>
        <v>1623.2128</v>
      </c>
      <c r="L264" s="81">
        <f t="shared" si="25"/>
        <v>1330.5023999999999</v>
      </c>
      <c r="M264" s="80" t="s">
        <v>1184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1012</v>
      </c>
      <c r="S264" s="83" t="s">
        <v>1013</v>
      </c>
      <c r="T264" s="83"/>
      <c r="U264" s="79" t="s">
        <v>576</v>
      </c>
      <c r="V264" s="79" t="s">
        <v>351</v>
      </c>
      <c r="W264" s="84"/>
      <c r="X264" s="85">
        <v>0.90800000000000003</v>
      </c>
      <c r="Y264" s="86">
        <v>1.6389499999999999E-3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1036</v>
      </c>
      <c r="B265" s="77" t="s">
        <v>1037</v>
      </c>
      <c r="C265" s="129" t="s">
        <v>1038</v>
      </c>
      <c r="D265" s="128"/>
      <c r="E265" s="78"/>
      <c r="F265" s="79" t="s">
        <v>39</v>
      </c>
      <c r="G265" s="80">
        <v>5586.63</v>
      </c>
      <c r="H265" s="80">
        <v>4579.2</v>
      </c>
      <c r="I265" s="80">
        <f t="shared" si="22"/>
        <v>3575.4432000000002</v>
      </c>
      <c r="J265" s="80">
        <f t="shared" si="23"/>
        <v>4189.9724999999999</v>
      </c>
      <c r="K265" s="81">
        <f t="shared" si="24"/>
        <v>3575.4432000000002</v>
      </c>
      <c r="L265" s="81">
        <f t="shared" si="25"/>
        <v>2930.6880000000001</v>
      </c>
      <c r="M265" s="80" t="s">
        <v>1184</v>
      </c>
      <c r="N265" s="82">
        <v>1</v>
      </c>
      <c r="O265" s="82">
        <v>1</v>
      </c>
      <c r="P265" s="82">
        <v>5</v>
      </c>
      <c r="Q265" s="83" t="s">
        <v>348</v>
      </c>
      <c r="R265" s="83" t="s">
        <v>1012</v>
      </c>
      <c r="S265" s="83" t="s">
        <v>1013</v>
      </c>
      <c r="T265" s="83"/>
      <c r="U265" s="79" t="s">
        <v>576</v>
      </c>
      <c r="V265" s="79" t="s">
        <v>351</v>
      </c>
      <c r="W265" s="84"/>
      <c r="X265" s="85">
        <v>1.5</v>
      </c>
      <c r="Y265" s="86">
        <v>2.8335999999999999E-3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1039</v>
      </c>
      <c r="B266" s="77" t="s">
        <v>1040</v>
      </c>
      <c r="C266" s="129" t="s">
        <v>1041</v>
      </c>
      <c r="D266" s="128"/>
      <c r="E266" s="78"/>
      <c r="F266" s="79" t="s">
        <v>39</v>
      </c>
      <c r="G266" s="80">
        <v>7270.07</v>
      </c>
      <c r="H266" s="80">
        <v>5959.07</v>
      </c>
      <c r="I266" s="80">
        <f t="shared" si="22"/>
        <v>4652.8447999999999</v>
      </c>
      <c r="J266" s="80">
        <f t="shared" si="23"/>
        <v>5452.5524999999998</v>
      </c>
      <c r="K266" s="81">
        <f t="shared" si="24"/>
        <v>4652.8447999999999</v>
      </c>
      <c r="L266" s="81">
        <f t="shared" si="25"/>
        <v>3813.8047999999999</v>
      </c>
      <c r="M266" s="80" t="s">
        <v>1184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1012</v>
      </c>
      <c r="S266" s="83" t="s">
        <v>1013</v>
      </c>
      <c r="T266" s="83"/>
      <c r="U266" s="79" t="s">
        <v>576</v>
      </c>
      <c r="V266" s="79" t="s">
        <v>351</v>
      </c>
      <c r="W266" s="84"/>
      <c r="X266" s="85">
        <v>2.33</v>
      </c>
      <c r="Y266" s="86">
        <v>4.6750000000000003E-3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1042</v>
      </c>
      <c r="B267" s="77" t="s">
        <v>1043</v>
      </c>
      <c r="C267" s="129" t="s">
        <v>1044</v>
      </c>
      <c r="D267" s="128"/>
      <c r="E267" s="78"/>
      <c r="F267" s="79" t="s">
        <v>39</v>
      </c>
      <c r="G267" s="80">
        <v>1629.43</v>
      </c>
      <c r="H267" s="80">
        <v>1335.6</v>
      </c>
      <c r="I267" s="80">
        <f t="shared" si="22"/>
        <v>1042.8352</v>
      </c>
      <c r="J267" s="80">
        <f t="shared" si="23"/>
        <v>1222.0725</v>
      </c>
      <c r="K267" s="81">
        <f t="shared" si="24"/>
        <v>1042.8352</v>
      </c>
      <c r="L267" s="81">
        <f t="shared" si="25"/>
        <v>854.78399999999999</v>
      </c>
      <c r="M267" s="80" t="s">
        <v>1184</v>
      </c>
      <c r="N267" s="82">
        <v>1</v>
      </c>
      <c r="O267" s="82">
        <v>1</v>
      </c>
      <c r="P267" s="82">
        <v>100</v>
      </c>
      <c r="Q267" s="83" t="s">
        <v>348</v>
      </c>
      <c r="R267" s="83" t="s">
        <v>1012</v>
      </c>
      <c r="S267" s="83" t="s">
        <v>1013</v>
      </c>
      <c r="T267" s="83"/>
      <c r="U267" s="79" t="s">
        <v>40</v>
      </c>
      <c r="V267" s="79" t="s">
        <v>351</v>
      </c>
      <c r="W267" s="84"/>
      <c r="X267" s="85">
        <v>0.20200000000000001</v>
      </c>
      <c r="Y267" s="86">
        <v>4.2000000000000002E-4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1045</v>
      </c>
      <c r="B268" s="77" t="s">
        <v>1046</v>
      </c>
      <c r="C268" s="129" t="s">
        <v>1047</v>
      </c>
      <c r="D268" s="128"/>
      <c r="E268" s="78"/>
      <c r="F268" s="79" t="s">
        <v>39</v>
      </c>
      <c r="G268" s="80">
        <v>1894.97</v>
      </c>
      <c r="H268" s="80">
        <v>1553.25</v>
      </c>
      <c r="I268" s="80">
        <f t="shared" si="22"/>
        <v>1212.7808</v>
      </c>
      <c r="J268" s="80">
        <f t="shared" si="23"/>
        <v>1421.2275</v>
      </c>
      <c r="K268" s="81">
        <f t="shared" si="24"/>
        <v>1212.7808</v>
      </c>
      <c r="L268" s="81">
        <f t="shared" si="25"/>
        <v>994.08</v>
      </c>
      <c r="M268" s="80" t="s">
        <v>1184</v>
      </c>
      <c r="N268" s="82">
        <v>1</v>
      </c>
      <c r="O268" s="82">
        <v>1</v>
      </c>
      <c r="P268" s="82">
        <v>20</v>
      </c>
      <c r="Q268" s="83" t="s">
        <v>348</v>
      </c>
      <c r="R268" s="83" t="s">
        <v>1012</v>
      </c>
      <c r="S268" s="83" t="s">
        <v>1013</v>
      </c>
      <c r="T268" s="83"/>
      <c r="U268" s="79" t="s">
        <v>40</v>
      </c>
      <c r="V268" s="79" t="s">
        <v>351</v>
      </c>
      <c r="W268" s="84"/>
      <c r="X268" s="85">
        <v>0.26400000000000001</v>
      </c>
      <c r="Y268" s="86">
        <v>7.0799999999999997E-4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1048</v>
      </c>
      <c r="B269" s="77" t="s">
        <v>1049</v>
      </c>
      <c r="C269" s="129" t="s">
        <v>1050</v>
      </c>
      <c r="D269" s="128"/>
      <c r="E269" s="78"/>
      <c r="F269" s="79" t="s">
        <v>39</v>
      </c>
      <c r="G269" s="80">
        <v>2269.13</v>
      </c>
      <c r="H269" s="80">
        <v>1859.94</v>
      </c>
      <c r="I269" s="80">
        <f t="shared" si="22"/>
        <v>1452.2431999999999</v>
      </c>
      <c r="J269" s="80">
        <f t="shared" si="23"/>
        <v>1701.8475000000001</v>
      </c>
      <c r="K269" s="81">
        <f t="shared" si="24"/>
        <v>1452.2432000000001</v>
      </c>
      <c r="L269" s="81">
        <f t="shared" si="25"/>
        <v>1190.3616</v>
      </c>
      <c r="M269" s="80" t="s">
        <v>1184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1012</v>
      </c>
      <c r="S269" s="83" t="s">
        <v>1013</v>
      </c>
      <c r="T269" s="83"/>
      <c r="U269" s="79" t="s">
        <v>40</v>
      </c>
      <c r="V269" s="79" t="s">
        <v>351</v>
      </c>
      <c r="W269" s="84"/>
      <c r="X269" s="85">
        <v>0.41599999999999998</v>
      </c>
      <c r="Y269" s="86">
        <v>1.17E-3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1051</v>
      </c>
      <c r="B270" s="77" t="s">
        <v>1052</v>
      </c>
      <c r="C270" s="129" t="s">
        <v>1053</v>
      </c>
      <c r="D270" s="128"/>
      <c r="E270" s="78"/>
      <c r="F270" s="79" t="s">
        <v>39</v>
      </c>
      <c r="G270" s="80">
        <v>2920.91</v>
      </c>
      <c r="H270" s="80">
        <v>2394.19</v>
      </c>
      <c r="I270" s="80">
        <f t="shared" ref="I270:I313" si="29">G270-(36 *G270/100)</f>
        <v>1869.3824</v>
      </c>
      <c r="J270" s="80">
        <f t="shared" ref="J270:J313" si="30">G270-(25 *G270/100)</f>
        <v>2190.6824999999999</v>
      </c>
      <c r="K270" s="81">
        <f t="shared" ref="K270:K313" si="31">IF(G270="","",G270*(1-$G$4))</f>
        <v>1869.3824</v>
      </c>
      <c r="L270" s="81">
        <f t="shared" ref="L270:L313" si="32">IF(H270="","",H270*(1-$G$4))</f>
        <v>1532.2816</v>
      </c>
      <c r="M270" s="80" t="s">
        <v>1184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1012</v>
      </c>
      <c r="S270" s="83" t="s">
        <v>1013</v>
      </c>
      <c r="T270" s="83"/>
      <c r="U270" s="79" t="s">
        <v>40</v>
      </c>
      <c r="V270" s="79" t="s">
        <v>351</v>
      </c>
      <c r="W270" s="84"/>
      <c r="X270" s="85">
        <v>0.59599999999999997</v>
      </c>
      <c r="Y270" s="86">
        <v>1.802E-3</v>
      </c>
      <c r="Z270" s="80" t="str">
        <f t="shared" ref="Z270:Z313" si="33">IF(OR(E270="",K270=""),"",E270*K270)</f>
        <v/>
      </c>
      <c r="AA270" s="80" t="str">
        <f t="shared" ref="AA270:AA313" si="34">IF(OR(E270="",X270=""),"",X270*E270)</f>
        <v/>
      </c>
      <c r="AB270" s="87" t="str">
        <f t="shared" ref="AB270:AB313" si="35">IF(OR(E270="",Y270=""),"",E270*Y270)</f>
        <v/>
      </c>
    </row>
    <row r="271" spans="1:28" s="88" customFormat="1" ht="75" customHeight="1" x14ac:dyDescent="0.2">
      <c r="A271" s="76" t="s">
        <v>1054</v>
      </c>
      <c r="B271" s="77" t="s">
        <v>1055</v>
      </c>
      <c r="C271" s="129" t="s">
        <v>1056</v>
      </c>
      <c r="D271" s="128"/>
      <c r="E271" s="78"/>
      <c r="F271" s="79" t="s">
        <v>39</v>
      </c>
      <c r="G271" s="80">
        <v>4429.6400000000003</v>
      </c>
      <c r="H271" s="80">
        <v>3630.85</v>
      </c>
      <c r="I271" s="80">
        <f t="shared" si="29"/>
        <v>2834.9696000000004</v>
      </c>
      <c r="J271" s="80">
        <f t="shared" si="30"/>
        <v>3322.2300000000005</v>
      </c>
      <c r="K271" s="81">
        <f t="shared" si="31"/>
        <v>2834.9696000000004</v>
      </c>
      <c r="L271" s="81">
        <f t="shared" si="32"/>
        <v>2323.7440000000001</v>
      </c>
      <c r="M271" s="80" t="s">
        <v>1184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1012</v>
      </c>
      <c r="S271" s="83" t="s">
        <v>1013</v>
      </c>
      <c r="T271" s="83"/>
      <c r="U271" s="79" t="s">
        <v>40</v>
      </c>
      <c r="V271" s="79" t="s">
        <v>351</v>
      </c>
      <c r="W271" s="84"/>
      <c r="X271" s="85">
        <v>0.89600000000000002</v>
      </c>
      <c r="Y271" s="86">
        <v>3.5119999999999999E-3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1057</v>
      </c>
      <c r="B272" s="77" t="s">
        <v>1058</v>
      </c>
      <c r="C272" s="129" t="s">
        <v>1060</v>
      </c>
      <c r="D272" s="128"/>
      <c r="E272" s="78"/>
      <c r="F272" s="79" t="s">
        <v>39</v>
      </c>
      <c r="G272" s="80">
        <v>2794.93</v>
      </c>
      <c r="H272" s="80">
        <v>2290.9299999999998</v>
      </c>
      <c r="I272" s="80">
        <f t="shared" si="29"/>
        <v>1788.7551999999998</v>
      </c>
      <c r="J272" s="80">
        <f t="shared" si="30"/>
        <v>2096.1974999999998</v>
      </c>
      <c r="K272" s="81">
        <f t="shared" si="31"/>
        <v>1788.7551999999998</v>
      </c>
      <c r="L272" s="81">
        <f t="shared" si="32"/>
        <v>1466.1951999999999</v>
      </c>
      <c r="M272" s="80" t="s">
        <v>1184</v>
      </c>
      <c r="N272" s="82">
        <v>1</v>
      </c>
      <c r="O272" s="82">
        <v>1</v>
      </c>
      <c r="P272" s="82">
        <v>15</v>
      </c>
      <c r="Q272" s="83" t="s">
        <v>348</v>
      </c>
      <c r="R272" s="83" t="s">
        <v>1012</v>
      </c>
      <c r="S272" s="83" t="s">
        <v>1059</v>
      </c>
      <c r="T272" s="83"/>
      <c r="U272" s="79" t="s">
        <v>576</v>
      </c>
      <c r="V272" s="79" t="s">
        <v>351</v>
      </c>
      <c r="W272" s="84"/>
      <c r="X272" s="85">
        <v>0.8</v>
      </c>
      <c r="Y272" s="86">
        <v>3.9975000000000002E-3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1061</v>
      </c>
      <c r="B273" s="77" t="s">
        <v>1062</v>
      </c>
      <c r="C273" s="129" t="s">
        <v>1063</v>
      </c>
      <c r="D273" s="128"/>
      <c r="E273" s="78"/>
      <c r="F273" s="79" t="s">
        <v>39</v>
      </c>
      <c r="G273" s="80">
        <v>5545.61</v>
      </c>
      <c r="H273" s="80">
        <v>4545.58</v>
      </c>
      <c r="I273" s="80">
        <f t="shared" si="29"/>
        <v>3549.1903999999995</v>
      </c>
      <c r="J273" s="80">
        <f t="shared" si="30"/>
        <v>4159.2074999999995</v>
      </c>
      <c r="K273" s="81">
        <f t="shared" si="31"/>
        <v>3549.1904</v>
      </c>
      <c r="L273" s="81">
        <f t="shared" si="32"/>
        <v>2909.1712000000002</v>
      </c>
      <c r="M273" s="80" t="s">
        <v>1184</v>
      </c>
      <c r="N273" s="82">
        <v>1</v>
      </c>
      <c r="O273" s="82">
        <v>1</v>
      </c>
      <c r="P273" s="82">
        <v>10</v>
      </c>
      <c r="Q273" s="83" t="s">
        <v>348</v>
      </c>
      <c r="R273" s="83" t="s">
        <v>1012</v>
      </c>
      <c r="S273" s="83" t="s">
        <v>1059</v>
      </c>
      <c r="T273" s="83"/>
      <c r="U273" s="79" t="s">
        <v>576</v>
      </c>
      <c r="V273" s="79" t="s">
        <v>351</v>
      </c>
      <c r="W273" s="84"/>
      <c r="X273" s="85">
        <v>1.58</v>
      </c>
      <c r="Y273" s="86">
        <v>8.0308800000000007E-3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1064</v>
      </c>
      <c r="B274" s="77" t="s">
        <v>1065</v>
      </c>
      <c r="C274" s="129" t="s">
        <v>1066</v>
      </c>
      <c r="D274" s="128"/>
      <c r="E274" s="78"/>
      <c r="F274" s="79" t="s">
        <v>39</v>
      </c>
      <c r="G274" s="80">
        <v>8186.38</v>
      </c>
      <c r="H274" s="80">
        <v>6710.15</v>
      </c>
      <c r="I274" s="80">
        <f t="shared" si="29"/>
        <v>5239.2831999999999</v>
      </c>
      <c r="J274" s="80">
        <f t="shared" si="30"/>
        <v>6139.7849999999999</v>
      </c>
      <c r="K274" s="81">
        <f t="shared" si="31"/>
        <v>5239.2831999999999</v>
      </c>
      <c r="L274" s="81">
        <f t="shared" si="32"/>
        <v>4294.4960000000001</v>
      </c>
      <c r="M274" s="80" t="s">
        <v>1184</v>
      </c>
      <c r="N274" s="82">
        <v>1</v>
      </c>
      <c r="O274" s="82">
        <v>1</v>
      </c>
      <c r="P274" s="82">
        <v>8</v>
      </c>
      <c r="Q274" s="83" t="s">
        <v>348</v>
      </c>
      <c r="R274" s="83" t="s">
        <v>1012</v>
      </c>
      <c r="S274" s="83" t="s">
        <v>1059</v>
      </c>
      <c r="T274" s="83"/>
      <c r="U274" s="79" t="s">
        <v>576</v>
      </c>
      <c r="V274" s="79" t="s">
        <v>351</v>
      </c>
      <c r="W274" s="84"/>
      <c r="X274" s="85">
        <v>2.2000000000000002</v>
      </c>
      <c r="Y274" s="86">
        <v>1.11804E-2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1067</v>
      </c>
      <c r="B275" s="77" t="s">
        <v>1068</v>
      </c>
      <c r="C275" s="129" t="s">
        <v>1069</v>
      </c>
      <c r="D275" s="128"/>
      <c r="E275" s="78"/>
      <c r="F275" s="79" t="s">
        <v>39</v>
      </c>
      <c r="G275" s="80">
        <v>3449.1</v>
      </c>
      <c r="H275" s="80">
        <v>2827.13</v>
      </c>
      <c r="I275" s="80">
        <f t="shared" si="29"/>
        <v>2207.424</v>
      </c>
      <c r="J275" s="80">
        <f t="shared" si="30"/>
        <v>2586.8249999999998</v>
      </c>
      <c r="K275" s="81">
        <f t="shared" si="31"/>
        <v>2207.424</v>
      </c>
      <c r="L275" s="81">
        <f t="shared" si="32"/>
        <v>1809.3632</v>
      </c>
      <c r="M275" s="80" t="s">
        <v>1184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1012</v>
      </c>
      <c r="S275" s="83" t="s">
        <v>1059</v>
      </c>
      <c r="T275" s="83"/>
      <c r="U275" s="79" t="s">
        <v>576</v>
      </c>
      <c r="V275" s="79" t="s">
        <v>351</v>
      </c>
      <c r="W275" s="84"/>
      <c r="X275" s="85">
        <v>0.66300000000000003</v>
      </c>
      <c r="Y275" s="86">
        <v>2.9269999999999999E-3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1070</v>
      </c>
      <c r="B276" s="77" t="s">
        <v>1071</v>
      </c>
      <c r="C276" s="129" t="s">
        <v>1072</v>
      </c>
      <c r="D276" s="128"/>
      <c r="E276" s="78"/>
      <c r="F276" s="79" t="s">
        <v>39</v>
      </c>
      <c r="G276" s="80">
        <v>4013.96</v>
      </c>
      <c r="H276" s="80">
        <v>3290.13</v>
      </c>
      <c r="I276" s="80">
        <f t="shared" si="29"/>
        <v>2568.9344000000001</v>
      </c>
      <c r="J276" s="80">
        <f t="shared" si="30"/>
        <v>3010.4700000000003</v>
      </c>
      <c r="K276" s="81">
        <f t="shared" si="31"/>
        <v>2568.9344000000001</v>
      </c>
      <c r="L276" s="81">
        <f t="shared" si="32"/>
        <v>2105.6831999999999</v>
      </c>
      <c r="M276" s="80" t="s">
        <v>1184</v>
      </c>
      <c r="N276" s="82">
        <v>1</v>
      </c>
      <c r="O276" s="82">
        <v>1</v>
      </c>
      <c r="P276" s="82">
        <v>10</v>
      </c>
      <c r="Q276" s="83" t="s">
        <v>348</v>
      </c>
      <c r="R276" s="83" t="s">
        <v>1012</v>
      </c>
      <c r="S276" s="83" t="s">
        <v>1059</v>
      </c>
      <c r="T276" s="83"/>
      <c r="U276" s="79" t="s">
        <v>576</v>
      </c>
      <c r="V276" s="79" t="s">
        <v>351</v>
      </c>
      <c r="W276" s="84"/>
      <c r="X276" s="85">
        <v>0.78400000000000003</v>
      </c>
      <c r="Y276" s="86">
        <v>3.614E-3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1073</v>
      </c>
      <c r="B277" s="77" t="s">
        <v>1074</v>
      </c>
      <c r="C277" s="129" t="s">
        <v>1075</v>
      </c>
      <c r="D277" s="128"/>
      <c r="E277" s="78"/>
      <c r="F277" s="79" t="s">
        <v>39</v>
      </c>
      <c r="G277" s="80">
        <v>4039.11</v>
      </c>
      <c r="H277" s="80">
        <v>3310.75</v>
      </c>
      <c r="I277" s="80">
        <f t="shared" si="29"/>
        <v>2585.0304000000001</v>
      </c>
      <c r="J277" s="80">
        <f t="shared" si="30"/>
        <v>3029.3325</v>
      </c>
      <c r="K277" s="81">
        <f t="shared" si="31"/>
        <v>2585.0304000000001</v>
      </c>
      <c r="L277" s="81">
        <f t="shared" si="32"/>
        <v>2118.88</v>
      </c>
      <c r="M277" s="80" t="s">
        <v>1184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1012</v>
      </c>
      <c r="S277" s="83" t="s">
        <v>1059</v>
      </c>
      <c r="T277" s="83"/>
      <c r="U277" s="79" t="s">
        <v>576</v>
      </c>
      <c r="V277" s="79" t="s">
        <v>351</v>
      </c>
      <c r="W277" s="84"/>
      <c r="X277" s="85">
        <v>0.8</v>
      </c>
      <c r="Y277" s="86">
        <v>3.5040000000000002E-3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1076</v>
      </c>
      <c r="B278" s="77" t="s">
        <v>1077</v>
      </c>
      <c r="C278" s="129" t="s">
        <v>1078</v>
      </c>
      <c r="D278" s="128"/>
      <c r="E278" s="78"/>
      <c r="F278" s="79" t="s">
        <v>39</v>
      </c>
      <c r="G278" s="80">
        <v>6271.82</v>
      </c>
      <c r="H278" s="80">
        <v>5140.84</v>
      </c>
      <c r="I278" s="80">
        <f t="shared" si="29"/>
        <v>4013.9647999999997</v>
      </c>
      <c r="J278" s="80">
        <f t="shared" si="30"/>
        <v>4703.8649999999998</v>
      </c>
      <c r="K278" s="81">
        <f t="shared" si="31"/>
        <v>4013.9647999999997</v>
      </c>
      <c r="L278" s="81">
        <f t="shared" si="32"/>
        <v>3290.1376</v>
      </c>
      <c r="M278" s="80" t="s">
        <v>1184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1012</v>
      </c>
      <c r="S278" s="83" t="s">
        <v>1059</v>
      </c>
      <c r="T278" s="83"/>
      <c r="U278" s="79" t="s">
        <v>576</v>
      </c>
      <c r="V278" s="79" t="s">
        <v>351</v>
      </c>
      <c r="W278" s="84"/>
      <c r="X278" s="85">
        <v>1.3620000000000001</v>
      </c>
      <c r="Y278" s="86">
        <v>4.4060000000000002E-3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1079</v>
      </c>
      <c r="B279" s="77" t="s">
        <v>1080</v>
      </c>
      <c r="C279" s="129" t="s">
        <v>1078</v>
      </c>
      <c r="D279" s="128"/>
      <c r="E279" s="78"/>
      <c r="F279" s="79" t="s">
        <v>39</v>
      </c>
      <c r="G279" s="80">
        <v>6252.56</v>
      </c>
      <c r="H279" s="80">
        <v>5125.05</v>
      </c>
      <c r="I279" s="80">
        <f t="shared" si="29"/>
        <v>4001.6384000000003</v>
      </c>
      <c r="J279" s="80">
        <f t="shared" si="30"/>
        <v>4689.42</v>
      </c>
      <c r="K279" s="81">
        <f t="shared" si="31"/>
        <v>4001.6384000000003</v>
      </c>
      <c r="L279" s="81">
        <f t="shared" si="32"/>
        <v>3280.0320000000002</v>
      </c>
      <c r="M279" s="80" t="s">
        <v>1184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1012</v>
      </c>
      <c r="S279" s="83" t="s">
        <v>1059</v>
      </c>
      <c r="T279" s="83"/>
      <c r="U279" s="79" t="s">
        <v>576</v>
      </c>
      <c r="V279" s="79" t="s">
        <v>351</v>
      </c>
      <c r="W279" s="84"/>
      <c r="X279" s="85">
        <v>1.29</v>
      </c>
      <c r="Y279" s="86">
        <v>4.6829999999999997E-3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1083</v>
      </c>
      <c r="D280" s="128"/>
      <c r="E280" s="78"/>
      <c r="F280" s="79" t="s">
        <v>39</v>
      </c>
      <c r="G280" s="80">
        <v>10536.66</v>
      </c>
      <c r="H280" s="80">
        <v>8636.61</v>
      </c>
      <c r="I280" s="80">
        <f t="shared" si="29"/>
        <v>6743.4624000000003</v>
      </c>
      <c r="J280" s="80">
        <f t="shared" si="30"/>
        <v>7902.4949999999999</v>
      </c>
      <c r="K280" s="81">
        <f t="shared" si="31"/>
        <v>6743.4624000000003</v>
      </c>
      <c r="L280" s="81">
        <f t="shared" si="32"/>
        <v>5527.4304000000002</v>
      </c>
      <c r="M280" s="80" t="s">
        <v>1184</v>
      </c>
      <c r="N280" s="82">
        <v>1</v>
      </c>
      <c r="O280" s="82">
        <v>1</v>
      </c>
      <c r="P280" s="82">
        <v>5</v>
      </c>
      <c r="Q280" s="83" t="s">
        <v>348</v>
      </c>
      <c r="R280" s="83" t="s">
        <v>1012</v>
      </c>
      <c r="S280" s="83" t="s">
        <v>1059</v>
      </c>
      <c r="T280" s="83"/>
      <c r="U280" s="79" t="s">
        <v>576</v>
      </c>
      <c r="V280" s="79" t="s">
        <v>351</v>
      </c>
      <c r="W280" s="84"/>
      <c r="X280" s="85">
        <v>2.1110000000000002</v>
      </c>
      <c r="Y280" s="86">
        <v>7.5230000000000002E-3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1084</v>
      </c>
      <c r="B281" s="77" t="s">
        <v>1085</v>
      </c>
      <c r="C281" s="129" t="s">
        <v>1083</v>
      </c>
      <c r="D281" s="128"/>
      <c r="E281" s="78"/>
      <c r="F281" s="79" t="s">
        <v>39</v>
      </c>
      <c r="G281" s="80">
        <v>10621.35</v>
      </c>
      <c r="H281" s="80">
        <v>8706.02</v>
      </c>
      <c r="I281" s="80">
        <f t="shared" si="29"/>
        <v>6797.6640000000007</v>
      </c>
      <c r="J281" s="80">
        <f t="shared" si="30"/>
        <v>7966.0125000000007</v>
      </c>
      <c r="K281" s="81">
        <f t="shared" si="31"/>
        <v>6797.6640000000007</v>
      </c>
      <c r="L281" s="81">
        <f t="shared" si="32"/>
        <v>5571.8528000000006</v>
      </c>
      <c r="M281" s="80" t="s">
        <v>1184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1012</v>
      </c>
      <c r="S281" s="83" t="s">
        <v>1059</v>
      </c>
      <c r="T281" s="83"/>
      <c r="U281" s="79" t="s">
        <v>576</v>
      </c>
      <c r="V281" s="79" t="s">
        <v>351</v>
      </c>
      <c r="W281" s="84"/>
      <c r="X281" s="85">
        <v>1.9330000000000001</v>
      </c>
      <c r="Y281" s="86">
        <v>7.7330000000000003E-3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1090</v>
      </c>
      <c r="D282" s="128"/>
      <c r="E282" s="78"/>
      <c r="F282" s="79" t="s">
        <v>39</v>
      </c>
      <c r="G282" s="80">
        <v>1386.15</v>
      </c>
      <c r="H282" s="80">
        <v>1136.19</v>
      </c>
      <c r="I282" s="80">
        <f t="shared" si="29"/>
        <v>887.13600000000008</v>
      </c>
      <c r="J282" s="80">
        <f t="shared" si="30"/>
        <v>1039.6125000000002</v>
      </c>
      <c r="K282" s="81">
        <f t="shared" si="31"/>
        <v>887.13600000000008</v>
      </c>
      <c r="L282" s="81">
        <f t="shared" si="32"/>
        <v>727.16160000000002</v>
      </c>
      <c r="M282" s="80" t="s">
        <v>1184</v>
      </c>
      <c r="N282" s="82">
        <v>1</v>
      </c>
      <c r="O282" s="82">
        <v>1</v>
      </c>
      <c r="P282" s="82">
        <v>50</v>
      </c>
      <c r="Q282" s="83" t="s">
        <v>348</v>
      </c>
      <c r="R282" s="83" t="s">
        <v>1088</v>
      </c>
      <c r="S282" s="83" t="s">
        <v>1089</v>
      </c>
      <c r="T282" s="83"/>
      <c r="U282" s="79" t="s">
        <v>40</v>
      </c>
      <c r="V282" s="79" t="s">
        <v>351</v>
      </c>
      <c r="W282" s="84"/>
      <c r="X282" s="85">
        <v>0.12</v>
      </c>
      <c r="Y282" s="86">
        <v>4.3199999999999998E-4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1091</v>
      </c>
      <c r="B283" s="77" t="s">
        <v>1092</v>
      </c>
      <c r="C283" s="129" t="s">
        <v>1093</v>
      </c>
      <c r="D283" s="128"/>
      <c r="E283" s="78"/>
      <c r="F283" s="79" t="s">
        <v>39</v>
      </c>
      <c r="G283" s="80">
        <v>1293.83</v>
      </c>
      <c r="H283" s="80">
        <v>1060.52</v>
      </c>
      <c r="I283" s="80">
        <f t="shared" si="29"/>
        <v>828.05119999999988</v>
      </c>
      <c r="J283" s="80">
        <f t="shared" si="30"/>
        <v>970.37249999999995</v>
      </c>
      <c r="K283" s="81">
        <f t="shared" si="31"/>
        <v>828.05119999999999</v>
      </c>
      <c r="L283" s="81">
        <f t="shared" si="32"/>
        <v>678.7328</v>
      </c>
      <c r="M283" s="80" t="s">
        <v>1184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1088</v>
      </c>
      <c r="S283" s="83" t="s">
        <v>1089</v>
      </c>
      <c r="T283" s="83"/>
      <c r="U283" s="79" t="s">
        <v>40</v>
      </c>
      <c r="V283" s="79" t="s">
        <v>351</v>
      </c>
      <c r="W283" s="84"/>
      <c r="X283" s="85">
        <v>9.9000000000000005E-2</v>
      </c>
      <c r="Y283" s="86">
        <v>7.8600000000000002E-4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1094</v>
      </c>
      <c r="B284" s="77" t="s">
        <v>1095</v>
      </c>
      <c r="C284" s="129" t="s">
        <v>1096</v>
      </c>
      <c r="D284" s="128"/>
      <c r="E284" s="78"/>
      <c r="F284" s="79" t="s">
        <v>39</v>
      </c>
      <c r="G284" s="80">
        <v>1321.1</v>
      </c>
      <c r="H284" s="80">
        <v>1082.8699999999999</v>
      </c>
      <c r="I284" s="80">
        <f t="shared" si="29"/>
        <v>845.50399999999991</v>
      </c>
      <c r="J284" s="80">
        <f t="shared" si="30"/>
        <v>990.82499999999993</v>
      </c>
      <c r="K284" s="81">
        <f t="shared" si="31"/>
        <v>845.50399999999991</v>
      </c>
      <c r="L284" s="81">
        <f t="shared" si="32"/>
        <v>693.03679999999997</v>
      </c>
      <c r="M284" s="80" t="s">
        <v>1184</v>
      </c>
      <c r="N284" s="82">
        <v>1</v>
      </c>
      <c r="O284" s="82">
        <v>1</v>
      </c>
      <c r="P284" s="82">
        <v>100</v>
      </c>
      <c r="Q284" s="83" t="s">
        <v>348</v>
      </c>
      <c r="R284" s="83" t="s">
        <v>1088</v>
      </c>
      <c r="S284" s="83" t="s">
        <v>1089</v>
      </c>
      <c r="T284" s="83"/>
      <c r="U284" s="79" t="s">
        <v>40</v>
      </c>
      <c r="V284" s="79" t="s">
        <v>351</v>
      </c>
      <c r="W284" s="84"/>
      <c r="X284" s="85">
        <v>8.7999999999999995E-2</v>
      </c>
      <c r="Y284" s="86">
        <v>6.69E-4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1097</v>
      </c>
      <c r="B285" s="77" t="s">
        <v>1098</v>
      </c>
      <c r="C285" s="129" t="s">
        <v>1099</v>
      </c>
      <c r="D285" s="128"/>
      <c r="E285" s="78"/>
      <c r="F285" s="79" t="s">
        <v>39</v>
      </c>
      <c r="G285" s="80">
        <v>1320.51</v>
      </c>
      <c r="H285" s="80">
        <v>1082.3900000000001</v>
      </c>
      <c r="I285" s="80">
        <f t="shared" si="29"/>
        <v>845.12639999999999</v>
      </c>
      <c r="J285" s="80">
        <f t="shared" si="30"/>
        <v>990.38249999999994</v>
      </c>
      <c r="K285" s="81">
        <f t="shared" si="31"/>
        <v>845.12639999999999</v>
      </c>
      <c r="L285" s="81">
        <f t="shared" si="32"/>
        <v>692.72960000000012</v>
      </c>
      <c r="M285" s="80" t="s">
        <v>1184</v>
      </c>
      <c r="N285" s="82">
        <v>1</v>
      </c>
      <c r="O285" s="82">
        <v>1</v>
      </c>
      <c r="P285" s="82">
        <v>100</v>
      </c>
      <c r="Q285" s="83" t="s">
        <v>348</v>
      </c>
      <c r="R285" s="83" t="s">
        <v>1088</v>
      </c>
      <c r="S285" s="83" t="s">
        <v>1089</v>
      </c>
      <c r="T285" s="83"/>
      <c r="U285" s="79" t="s">
        <v>40</v>
      </c>
      <c r="V285" s="79" t="s">
        <v>351</v>
      </c>
      <c r="W285" s="84"/>
      <c r="X285" s="85">
        <v>6.7000000000000004E-2</v>
      </c>
      <c r="Y285" s="86">
        <v>3.88E-4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1100</v>
      </c>
      <c r="B286" s="77" t="s">
        <v>1101</v>
      </c>
      <c r="C286" s="129" t="s">
        <v>1102</v>
      </c>
      <c r="D286" s="128"/>
      <c r="E286" s="78"/>
      <c r="F286" s="79" t="s">
        <v>39</v>
      </c>
      <c r="G286" s="80">
        <v>1307.17</v>
      </c>
      <c r="H286" s="80">
        <v>1071.45</v>
      </c>
      <c r="I286" s="80">
        <f t="shared" si="29"/>
        <v>836.58879999999999</v>
      </c>
      <c r="J286" s="80">
        <f t="shared" si="30"/>
        <v>980.37750000000005</v>
      </c>
      <c r="K286" s="81">
        <f t="shared" si="31"/>
        <v>836.58880000000011</v>
      </c>
      <c r="L286" s="81">
        <f t="shared" si="32"/>
        <v>685.72800000000007</v>
      </c>
      <c r="M286" s="80" t="s">
        <v>1184</v>
      </c>
      <c r="N286" s="82">
        <v>1</v>
      </c>
      <c r="O286" s="82">
        <v>1</v>
      </c>
      <c r="P286" s="82">
        <v>50</v>
      </c>
      <c r="Q286" s="83" t="s">
        <v>348</v>
      </c>
      <c r="R286" s="83" t="s">
        <v>1088</v>
      </c>
      <c r="S286" s="83" t="s">
        <v>1089</v>
      </c>
      <c r="T286" s="83"/>
      <c r="U286" s="79" t="s">
        <v>40</v>
      </c>
      <c r="V286" s="79" t="s">
        <v>351</v>
      </c>
      <c r="W286" s="84"/>
      <c r="X286" s="85">
        <v>0.245</v>
      </c>
      <c r="Y286" s="86">
        <v>1.2080000000000001E-3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1103</v>
      </c>
      <c r="B287" s="77" t="s">
        <v>1104</v>
      </c>
      <c r="C287" s="129" t="s">
        <v>1105</v>
      </c>
      <c r="D287" s="128"/>
      <c r="E287" s="78"/>
      <c r="F287" s="79" t="s">
        <v>39</v>
      </c>
      <c r="G287" s="80">
        <v>1174.6500000000001</v>
      </c>
      <c r="H287" s="80">
        <v>962.83</v>
      </c>
      <c r="I287" s="80">
        <f t="shared" si="29"/>
        <v>751.77600000000007</v>
      </c>
      <c r="J287" s="80">
        <f t="shared" si="30"/>
        <v>880.98750000000007</v>
      </c>
      <c r="K287" s="81">
        <f t="shared" si="31"/>
        <v>751.77600000000007</v>
      </c>
      <c r="L287" s="81">
        <f t="shared" si="32"/>
        <v>616.21120000000008</v>
      </c>
      <c r="M287" s="80" t="s">
        <v>1184</v>
      </c>
      <c r="N287" s="82">
        <v>1</v>
      </c>
      <c r="O287" s="82">
        <v>1</v>
      </c>
      <c r="P287" s="82">
        <v>50</v>
      </c>
      <c r="Q287" s="83" t="s">
        <v>348</v>
      </c>
      <c r="R287" s="83" t="s">
        <v>1088</v>
      </c>
      <c r="S287" s="83" t="s">
        <v>1089</v>
      </c>
      <c r="T287" s="83"/>
      <c r="U287" s="79" t="s">
        <v>40</v>
      </c>
      <c r="V287" s="79" t="s">
        <v>351</v>
      </c>
      <c r="W287" s="84"/>
      <c r="X287" s="85">
        <v>0.3</v>
      </c>
      <c r="Y287" s="86">
        <v>1.4705899999999999E-3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1106</v>
      </c>
      <c r="B288" s="77" t="s">
        <v>1107</v>
      </c>
      <c r="C288" s="129" t="s">
        <v>1108</v>
      </c>
      <c r="D288" s="128"/>
      <c r="E288" s="78"/>
      <c r="F288" s="79" t="s">
        <v>39</v>
      </c>
      <c r="G288" s="80">
        <v>1174.6500000000001</v>
      </c>
      <c r="H288" s="80">
        <v>962.83</v>
      </c>
      <c r="I288" s="80">
        <f t="shared" si="29"/>
        <v>751.77600000000007</v>
      </c>
      <c r="J288" s="80">
        <f t="shared" si="30"/>
        <v>880.98750000000007</v>
      </c>
      <c r="K288" s="81">
        <f t="shared" si="31"/>
        <v>751.77600000000007</v>
      </c>
      <c r="L288" s="81">
        <f t="shared" si="32"/>
        <v>616.21120000000008</v>
      </c>
      <c r="M288" s="80" t="s">
        <v>1184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1088</v>
      </c>
      <c r="S288" s="83" t="s">
        <v>1089</v>
      </c>
      <c r="T288" s="83"/>
      <c r="U288" s="79" t="s">
        <v>40</v>
      </c>
      <c r="V288" s="79" t="s">
        <v>351</v>
      </c>
      <c r="W288" s="84"/>
      <c r="X288" s="85">
        <v>0.18</v>
      </c>
      <c r="Y288" s="86">
        <v>1.0690000000000001E-3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1109</v>
      </c>
      <c r="B289" s="77" t="s">
        <v>1110</v>
      </c>
      <c r="C289" s="129" t="s">
        <v>1111</v>
      </c>
      <c r="D289" s="128"/>
      <c r="E289" s="78"/>
      <c r="F289" s="79" t="s">
        <v>39</v>
      </c>
      <c r="G289" s="80">
        <v>1121.01</v>
      </c>
      <c r="H289" s="80">
        <v>918.86</v>
      </c>
      <c r="I289" s="80">
        <f t="shared" si="29"/>
        <v>717.44640000000004</v>
      </c>
      <c r="J289" s="80">
        <f t="shared" si="30"/>
        <v>840.75749999999994</v>
      </c>
      <c r="K289" s="81">
        <f t="shared" si="31"/>
        <v>717.44640000000004</v>
      </c>
      <c r="L289" s="81">
        <f t="shared" si="32"/>
        <v>588.07040000000006</v>
      </c>
      <c r="M289" s="80" t="s">
        <v>1184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1088</v>
      </c>
      <c r="S289" s="83" t="s">
        <v>1089</v>
      </c>
      <c r="T289" s="83"/>
      <c r="U289" s="79" t="s">
        <v>40</v>
      </c>
      <c r="V289" s="79" t="s">
        <v>351</v>
      </c>
      <c r="W289" s="84"/>
      <c r="X289" s="85">
        <v>0.222</v>
      </c>
      <c r="Y289" s="86">
        <v>7.0200000000000004E-4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1112</v>
      </c>
      <c r="B290" s="77" t="s">
        <v>1113</v>
      </c>
      <c r="C290" s="129" t="s">
        <v>1114</v>
      </c>
      <c r="D290" s="128"/>
      <c r="E290" s="78"/>
      <c r="F290" s="79" t="s">
        <v>39</v>
      </c>
      <c r="G290" s="80">
        <v>1121.01</v>
      </c>
      <c r="H290" s="80">
        <v>918.86</v>
      </c>
      <c r="I290" s="80">
        <f t="shared" si="29"/>
        <v>717.44640000000004</v>
      </c>
      <c r="J290" s="80">
        <f t="shared" si="30"/>
        <v>840.75749999999994</v>
      </c>
      <c r="K290" s="81">
        <f t="shared" si="31"/>
        <v>717.44640000000004</v>
      </c>
      <c r="L290" s="81">
        <f t="shared" si="32"/>
        <v>588.07040000000006</v>
      </c>
      <c r="M290" s="80" t="s">
        <v>1184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1088</v>
      </c>
      <c r="S290" s="83" t="s">
        <v>1089</v>
      </c>
      <c r="T290" s="83"/>
      <c r="U290" s="79" t="s">
        <v>40</v>
      </c>
      <c r="V290" s="79" t="s">
        <v>351</v>
      </c>
      <c r="W290" s="84"/>
      <c r="X290" s="85">
        <v>0.14099999999999999</v>
      </c>
      <c r="Y290" s="86">
        <v>9.7400000000000004E-4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1115</v>
      </c>
      <c r="B291" s="77" t="s">
        <v>1116</v>
      </c>
      <c r="C291" s="129" t="s">
        <v>1117</v>
      </c>
      <c r="D291" s="128"/>
      <c r="E291" s="78"/>
      <c r="F291" s="79" t="s">
        <v>39</v>
      </c>
      <c r="G291" s="80">
        <v>1613.96</v>
      </c>
      <c r="H291" s="80">
        <v>1322.92</v>
      </c>
      <c r="I291" s="80">
        <f t="shared" si="29"/>
        <v>1032.9344000000001</v>
      </c>
      <c r="J291" s="80">
        <f t="shared" si="30"/>
        <v>1210.47</v>
      </c>
      <c r="K291" s="81">
        <f t="shared" si="31"/>
        <v>1032.9344000000001</v>
      </c>
      <c r="L291" s="81">
        <f t="shared" si="32"/>
        <v>846.66880000000003</v>
      </c>
      <c r="M291" s="80" t="s">
        <v>1184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1088</v>
      </c>
      <c r="S291" s="83" t="s">
        <v>1089</v>
      </c>
      <c r="T291" s="83"/>
      <c r="U291" s="79" t="s">
        <v>40</v>
      </c>
      <c r="V291" s="79" t="s">
        <v>351</v>
      </c>
      <c r="W291" s="84"/>
      <c r="X291" s="85">
        <v>0.17199999999999999</v>
      </c>
      <c r="Y291" s="86">
        <v>8.4199999999999998E-4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1118</v>
      </c>
      <c r="B292" s="77" t="s">
        <v>1119</v>
      </c>
      <c r="C292" s="129" t="s">
        <v>1120</v>
      </c>
      <c r="D292" s="128"/>
      <c r="E292" s="78"/>
      <c r="F292" s="79" t="s">
        <v>39</v>
      </c>
      <c r="G292" s="80">
        <v>1139.6300000000001</v>
      </c>
      <c r="H292" s="80">
        <v>934.12</v>
      </c>
      <c r="I292" s="80">
        <f t="shared" si="29"/>
        <v>729.36320000000001</v>
      </c>
      <c r="J292" s="80">
        <f t="shared" si="30"/>
        <v>854.72250000000008</v>
      </c>
      <c r="K292" s="81">
        <f t="shared" si="31"/>
        <v>729.36320000000012</v>
      </c>
      <c r="L292" s="81">
        <f t="shared" si="32"/>
        <v>597.83680000000004</v>
      </c>
      <c r="M292" s="80" t="s">
        <v>1184</v>
      </c>
      <c r="N292" s="82">
        <v>1</v>
      </c>
      <c r="O292" s="82">
        <v>1</v>
      </c>
      <c r="P292" s="82">
        <v>100</v>
      </c>
      <c r="Q292" s="83" t="s">
        <v>348</v>
      </c>
      <c r="R292" s="83" t="s">
        <v>1088</v>
      </c>
      <c r="S292" s="83" t="s">
        <v>1089</v>
      </c>
      <c r="T292" s="83"/>
      <c r="U292" s="79" t="s">
        <v>40</v>
      </c>
      <c r="V292" s="79" t="s">
        <v>351</v>
      </c>
      <c r="W292" s="84"/>
      <c r="X292" s="85">
        <v>0.11600000000000001</v>
      </c>
      <c r="Y292" s="86">
        <v>4.8099999999999998E-4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1121</v>
      </c>
      <c r="B293" s="77" t="s">
        <v>1122</v>
      </c>
      <c r="C293" s="129" t="s">
        <v>1123</v>
      </c>
      <c r="D293" s="128"/>
      <c r="E293" s="78"/>
      <c r="F293" s="79" t="s">
        <v>39</v>
      </c>
      <c r="G293" s="80">
        <v>1307.17</v>
      </c>
      <c r="H293" s="80">
        <v>1071.45</v>
      </c>
      <c r="I293" s="80">
        <f t="shared" si="29"/>
        <v>836.58879999999999</v>
      </c>
      <c r="J293" s="80">
        <f t="shared" si="30"/>
        <v>980.37750000000005</v>
      </c>
      <c r="K293" s="81">
        <f t="shared" si="31"/>
        <v>836.58880000000011</v>
      </c>
      <c r="L293" s="81">
        <f t="shared" si="32"/>
        <v>685.72800000000007</v>
      </c>
      <c r="M293" s="80" t="s">
        <v>1184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1088</v>
      </c>
      <c r="S293" s="83" t="s">
        <v>1089</v>
      </c>
      <c r="T293" s="83"/>
      <c r="U293" s="79" t="s">
        <v>40</v>
      </c>
      <c r="V293" s="79" t="s">
        <v>351</v>
      </c>
      <c r="W293" s="84"/>
      <c r="X293" s="85">
        <v>0.18</v>
      </c>
      <c r="Y293" s="86">
        <v>1.3420000000000001E-3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1124</v>
      </c>
      <c r="B294" s="77" t="s">
        <v>1125</v>
      </c>
      <c r="C294" s="129" t="s">
        <v>1126</v>
      </c>
      <c r="D294" s="128"/>
      <c r="E294" s="78"/>
      <c r="F294" s="79" t="s">
        <v>39</v>
      </c>
      <c r="G294" s="80">
        <v>1187.3900000000001</v>
      </c>
      <c r="H294" s="80">
        <v>973.27</v>
      </c>
      <c r="I294" s="80">
        <f t="shared" si="29"/>
        <v>759.92960000000016</v>
      </c>
      <c r="J294" s="80">
        <f t="shared" si="30"/>
        <v>890.54250000000002</v>
      </c>
      <c r="K294" s="81">
        <f t="shared" si="31"/>
        <v>759.92960000000005</v>
      </c>
      <c r="L294" s="81">
        <f t="shared" si="32"/>
        <v>622.89279999999997</v>
      </c>
      <c r="M294" s="80" t="s">
        <v>1184</v>
      </c>
      <c r="N294" s="82">
        <v>1</v>
      </c>
      <c r="O294" s="82">
        <v>1</v>
      </c>
      <c r="P294" s="82">
        <v>50</v>
      </c>
      <c r="Q294" s="83" t="s">
        <v>348</v>
      </c>
      <c r="R294" s="83" t="s">
        <v>1088</v>
      </c>
      <c r="S294" s="83" t="s">
        <v>1089</v>
      </c>
      <c r="T294" s="83"/>
      <c r="U294" s="79" t="s">
        <v>40</v>
      </c>
      <c r="V294" s="79" t="s">
        <v>351</v>
      </c>
      <c r="W294" s="84"/>
      <c r="X294" s="85">
        <v>0.161</v>
      </c>
      <c r="Y294" s="86">
        <v>1.3489999999999999E-3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1127</v>
      </c>
      <c r="B295" s="77" t="s">
        <v>1128</v>
      </c>
      <c r="C295" s="129" t="s">
        <v>1129</v>
      </c>
      <c r="D295" s="128"/>
      <c r="E295" s="78"/>
      <c r="F295" s="79" t="s">
        <v>39</v>
      </c>
      <c r="G295" s="80">
        <v>1533.92</v>
      </c>
      <c r="H295" s="80">
        <v>1257.31</v>
      </c>
      <c r="I295" s="80">
        <f t="shared" si="29"/>
        <v>981.7088</v>
      </c>
      <c r="J295" s="80">
        <f t="shared" si="30"/>
        <v>1150.44</v>
      </c>
      <c r="K295" s="81">
        <f t="shared" si="31"/>
        <v>981.70880000000011</v>
      </c>
      <c r="L295" s="81">
        <f t="shared" si="32"/>
        <v>804.67840000000001</v>
      </c>
      <c r="M295" s="80" t="s">
        <v>1184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1088</v>
      </c>
      <c r="S295" s="83" t="s">
        <v>1089</v>
      </c>
      <c r="T295" s="83"/>
      <c r="U295" s="79" t="s">
        <v>40</v>
      </c>
      <c r="V295" s="79" t="s">
        <v>351</v>
      </c>
      <c r="W295" s="84"/>
      <c r="X295" s="85">
        <v>0.125</v>
      </c>
      <c r="Y295" s="86">
        <v>6.2100000000000002E-4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1130</v>
      </c>
      <c r="B296" s="77" t="s">
        <v>1131</v>
      </c>
      <c r="C296" s="129" t="s">
        <v>1132</v>
      </c>
      <c r="D296" s="128"/>
      <c r="E296" s="78"/>
      <c r="F296" s="79" t="s">
        <v>39</v>
      </c>
      <c r="G296" s="80">
        <v>1393.86</v>
      </c>
      <c r="H296" s="80">
        <v>1142.51</v>
      </c>
      <c r="I296" s="80">
        <f t="shared" si="29"/>
        <v>892.07039999999984</v>
      </c>
      <c r="J296" s="80">
        <f t="shared" si="30"/>
        <v>1045.395</v>
      </c>
      <c r="K296" s="81">
        <f t="shared" si="31"/>
        <v>892.07039999999995</v>
      </c>
      <c r="L296" s="81">
        <f t="shared" si="32"/>
        <v>731.20640000000003</v>
      </c>
      <c r="M296" s="80" t="s">
        <v>1184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1088</v>
      </c>
      <c r="S296" s="83" t="s">
        <v>1089</v>
      </c>
      <c r="T296" s="83"/>
      <c r="U296" s="79" t="s">
        <v>40</v>
      </c>
      <c r="V296" s="79" t="s">
        <v>351</v>
      </c>
      <c r="W296" s="84"/>
      <c r="X296" s="85">
        <v>0.126</v>
      </c>
      <c r="Y296" s="86">
        <v>6.1799999999999995E-4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1133</v>
      </c>
      <c r="B297" s="77" t="s">
        <v>1134</v>
      </c>
      <c r="C297" s="129" t="s">
        <v>1135</v>
      </c>
      <c r="D297" s="128"/>
      <c r="E297" s="78"/>
      <c r="F297" s="79" t="s">
        <v>39</v>
      </c>
      <c r="G297" s="80">
        <v>1841.19</v>
      </c>
      <c r="H297" s="80">
        <v>1509.17</v>
      </c>
      <c r="I297" s="80">
        <f t="shared" si="29"/>
        <v>1178.3616000000002</v>
      </c>
      <c r="J297" s="80">
        <f t="shared" si="30"/>
        <v>1380.8924999999999</v>
      </c>
      <c r="K297" s="81">
        <f t="shared" si="31"/>
        <v>1178.3616</v>
      </c>
      <c r="L297" s="81">
        <f t="shared" si="32"/>
        <v>965.86880000000008</v>
      </c>
      <c r="M297" s="80" t="s">
        <v>1184</v>
      </c>
      <c r="N297" s="82">
        <v>1</v>
      </c>
      <c r="O297" s="82">
        <v>1</v>
      </c>
      <c r="P297" s="82">
        <v>36</v>
      </c>
      <c r="Q297" s="83" t="s">
        <v>348</v>
      </c>
      <c r="R297" s="83" t="s">
        <v>1088</v>
      </c>
      <c r="S297" s="83" t="s">
        <v>1089</v>
      </c>
      <c r="T297" s="83"/>
      <c r="U297" s="79" t="s">
        <v>40</v>
      </c>
      <c r="V297" s="79" t="s">
        <v>351</v>
      </c>
      <c r="W297" s="84"/>
      <c r="X297" s="85">
        <v>0.27200000000000002</v>
      </c>
      <c r="Y297" s="86">
        <v>2.2049999999999999E-3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1136</v>
      </c>
      <c r="B298" s="77" t="s">
        <v>1137</v>
      </c>
      <c r="C298" s="129" t="s">
        <v>1139</v>
      </c>
      <c r="D298" s="128"/>
      <c r="E298" s="78"/>
      <c r="F298" s="79" t="s">
        <v>39</v>
      </c>
      <c r="G298" s="80">
        <v>2040.78</v>
      </c>
      <c r="H298" s="80">
        <v>1672.77</v>
      </c>
      <c r="I298" s="80">
        <f t="shared" si="29"/>
        <v>1306.0992000000001</v>
      </c>
      <c r="J298" s="80">
        <f t="shared" si="30"/>
        <v>1530.585</v>
      </c>
      <c r="K298" s="81">
        <f t="shared" si="31"/>
        <v>1306.0992000000001</v>
      </c>
      <c r="L298" s="81">
        <f t="shared" si="32"/>
        <v>1070.5727999999999</v>
      </c>
      <c r="M298" s="80" t="s">
        <v>1184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1088</v>
      </c>
      <c r="S298" s="83" t="s">
        <v>1138</v>
      </c>
      <c r="T298" s="83"/>
      <c r="U298" s="79" t="s">
        <v>40</v>
      </c>
      <c r="V298" s="79" t="s">
        <v>351</v>
      </c>
      <c r="W298" s="84"/>
      <c r="X298" s="85">
        <v>0.17</v>
      </c>
      <c r="Y298" s="86">
        <v>1.0200000000000001E-3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1140</v>
      </c>
      <c r="B299" s="77" t="s">
        <v>1141</v>
      </c>
      <c r="C299" s="129" t="s">
        <v>1142</v>
      </c>
      <c r="D299" s="128"/>
      <c r="E299" s="78"/>
      <c r="F299" s="79" t="s">
        <v>39</v>
      </c>
      <c r="G299" s="80">
        <v>2360.92</v>
      </c>
      <c r="H299" s="80">
        <v>1935.18</v>
      </c>
      <c r="I299" s="80">
        <f t="shared" si="29"/>
        <v>1510.9888000000001</v>
      </c>
      <c r="J299" s="80">
        <f t="shared" si="30"/>
        <v>1770.69</v>
      </c>
      <c r="K299" s="81">
        <f t="shared" si="31"/>
        <v>1510.9888000000001</v>
      </c>
      <c r="L299" s="81">
        <f t="shared" si="32"/>
        <v>1238.5152</v>
      </c>
      <c r="M299" s="80" t="s">
        <v>1184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1088</v>
      </c>
      <c r="S299" s="83" t="s">
        <v>1138</v>
      </c>
      <c r="T299" s="83"/>
      <c r="U299" s="79" t="s">
        <v>40</v>
      </c>
      <c r="V299" s="79" t="s">
        <v>351</v>
      </c>
      <c r="W299" s="84"/>
      <c r="X299" s="85">
        <v>0.184</v>
      </c>
      <c r="Y299" s="86">
        <v>7.3800000000000005E-4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1143</v>
      </c>
      <c r="B300" s="77" t="s">
        <v>1144</v>
      </c>
      <c r="C300" s="129" t="s">
        <v>1145</v>
      </c>
      <c r="D300" s="128"/>
      <c r="E300" s="78"/>
      <c r="F300" s="79" t="s">
        <v>39</v>
      </c>
      <c r="G300" s="80">
        <v>1640.64</v>
      </c>
      <c r="H300" s="80">
        <v>1344.79</v>
      </c>
      <c r="I300" s="80">
        <f t="shared" si="29"/>
        <v>1050.0096000000001</v>
      </c>
      <c r="J300" s="80">
        <f t="shared" si="30"/>
        <v>1230.48</v>
      </c>
      <c r="K300" s="81">
        <f t="shared" si="31"/>
        <v>1050.0096000000001</v>
      </c>
      <c r="L300" s="81">
        <f t="shared" si="32"/>
        <v>860.66560000000004</v>
      </c>
      <c r="M300" s="80" t="s">
        <v>1184</v>
      </c>
      <c r="N300" s="82">
        <v>1</v>
      </c>
      <c r="O300" s="82">
        <v>1</v>
      </c>
      <c r="P300" s="82">
        <v>100</v>
      </c>
      <c r="Q300" s="83" t="s">
        <v>348</v>
      </c>
      <c r="R300" s="83" t="s">
        <v>1088</v>
      </c>
      <c r="S300" s="83" t="s">
        <v>1138</v>
      </c>
      <c r="T300" s="83"/>
      <c r="U300" s="79" t="s">
        <v>40</v>
      </c>
      <c r="V300" s="79" t="s">
        <v>351</v>
      </c>
      <c r="W300" s="84"/>
      <c r="X300" s="85">
        <v>7.2999999999999995E-2</v>
      </c>
      <c r="Y300" s="86">
        <v>3.77E-4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1146</v>
      </c>
      <c r="B301" s="77" t="s">
        <v>1147</v>
      </c>
      <c r="C301" s="129" t="s">
        <v>1148</v>
      </c>
      <c r="D301" s="128"/>
      <c r="E301" s="78"/>
      <c r="F301" s="79" t="s">
        <v>39</v>
      </c>
      <c r="G301" s="80">
        <v>2027.45</v>
      </c>
      <c r="H301" s="80">
        <v>1661.84</v>
      </c>
      <c r="I301" s="80">
        <f t="shared" si="29"/>
        <v>1297.5680000000002</v>
      </c>
      <c r="J301" s="80">
        <f t="shared" si="30"/>
        <v>1520.5875000000001</v>
      </c>
      <c r="K301" s="81">
        <f t="shared" si="31"/>
        <v>1297.568</v>
      </c>
      <c r="L301" s="81">
        <f t="shared" si="32"/>
        <v>1063.5776000000001</v>
      </c>
      <c r="M301" s="80" t="s">
        <v>1184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1088</v>
      </c>
      <c r="S301" s="83" t="s">
        <v>1138</v>
      </c>
      <c r="T301" s="83"/>
      <c r="U301" s="79" t="s">
        <v>40</v>
      </c>
      <c r="V301" s="79" t="s">
        <v>351</v>
      </c>
      <c r="W301" s="84"/>
      <c r="X301" s="85">
        <v>0.125</v>
      </c>
      <c r="Y301" s="86">
        <v>7.4100000000000001E-4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1149</v>
      </c>
      <c r="B302" s="77" t="s">
        <v>1150</v>
      </c>
      <c r="C302" s="129" t="s">
        <v>1151</v>
      </c>
      <c r="D302" s="128"/>
      <c r="E302" s="78"/>
      <c r="F302" s="79" t="s">
        <v>39</v>
      </c>
      <c r="G302" s="80">
        <v>2280.88</v>
      </c>
      <c r="H302" s="80">
        <v>1869.57</v>
      </c>
      <c r="I302" s="80">
        <f t="shared" si="29"/>
        <v>1459.7631999999999</v>
      </c>
      <c r="J302" s="80">
        <f t="shared" si="30"/>
        <v>1710.66</v>
      </c>
      <c r="K302" s="81">
        <f t="shared" si="31"/>
        <v>1459.7632000000001</v>
      </c>
      <c r="L302" s="81">
        <f t="shared" si="32"/>
        <v>1196.5247999999999</v>
      </c>
      <c r="M302" s="80" t="s">
        <v>1184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1088</v>
      </c>
      <c r="S302" s="83" t="s">
        <v>1138</v>
      </c>
      <c r="T302" s="83"/>
      <c r="U302" s="79" t="s">
        <v>40</v>
      </c>
      <c r="V302" s="79" t="s">
        <v>351</v>
      </c>
      <c r="W302" s="84"/>
      <c r="X302" s="85">
        <v>0.122</v>
      </c>
      <c r="Y302" s="86">
        <v>8.8900000000000003E-4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1152</v>
      </c>
      <c r="B303" s="77" t="s">
        <v>1153</v>
      </c>
      <c r="C303" s="129" t="s">
        <v>1154</v>
      </c>
      <c r="D303" s="128"/>
      <c r="E303" s="78"/>
      <c r="F303" s="79" t="s">
        <v>39</v>
      </c>
      <c r="G303" s="80">
        <v>2294.1999999999998</v>
      </c>
      <c r="H303" s="80">
        <v>1880.49</v>
      </c>
      <c r="I303" s="80">
        <f t="shared" si="29"/>
        <v>1468.288</v>
      </c>
      <c r="J303" s="80">
        <f t="shared" si="30"/>
        <v>1720.6499999999999</v>
      </c>
      <c r="K303" s="81">
        <f t="shared" si="31"/>
        <v>1468.288</v>
      </c>
      <c r="L303" s="81">
        <f t="shared" si="32"/>
        <v>1203.5136</v>
      </c>
      <c r="M303" s="80" t="s">
        <v>1184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1088</v>
      </c>
      <c r="S303" s="83" t="s">
        <v>1138</v>
      </c>
      <c r="T303" s="83"/>
      <c r="U303" s="79" t="s">
        <v>40</v>
      </c>
      <c r="V303" s="79" t="s">
        <v>351</v>
      </c>
      <c r="W303" s="84"/>
      <c r="X303" s="85">
        <v>0.13700000000000001</v>
      </c>
      <c r="Y303" s="86">
        <v>6.3900000000000003E-4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1155</v>
      </c>
      <c r="B304" s="77" t="s">
        <v>1156</v>
      </c>
      <c r="C304" s="129" t="s">
        <v>1157</v>
      </c>
      <c r="D304" s="128"/>
      <c r="E304" s="78"/>
      <c r="F304" s="79" t="s">
        <v>39</v>
      </c>
      <c r="G304" s="80">
        <v>5653.75</v>
      </c>
      <c r="H304" s="80">
        <v>4634.22</v>
      </c>
      <c r="I304" s="80">
        <f t="shared" si="29"/>
        <v>3618.4</v>
      </c>
      <c r="J304" s="80">
        <f t="shared" si="30"/>
        <v>4240.3125</v>
      </c>
      <c r="K304" s="81">
        <f t="shared" si="31"/>
        <v>3618.4</v>
      </c>
      <c r="L304" s="81">
        <f t="shared" si="32"/>
        <v>2965.9008000000003</v>
      </c>
      <c r="M304" s="80" t="s">
        <v>1184</v>
      </c>
      <c r="N304" s="82">
        <v>1</v>
      </c>
      <c r="O304" s="82">
        <v>1</v>
      </c>
      <c r="P304" s="82">
        <v>40</v>
      </c>
      <c r="Q304" s="83" t="s">
        <v>348</v>
      </c>
      <c r="R304" s="83" t="s">
        <v>1088</v>
      </c>
      <c r="S304" s="83" t="s">
        <v>1138</v>
      </c>
      <c r="T304" s="83"/>
      <c r="U304" s="79" t="s">
        <v>40</v>
      </c>
      <c r="V304" s="79" t="s">
        <v>351</v>
      </c>
      <c r="W304" s="84"/>
      <c r="X304" s="85">
        <v>0.35099999999999998</v>
      </c>
      <c r="Y304" s="86">
        <v>1.751E-3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1158</v>
      </c>
      <c r="B305" s="77" t="s">
        <v>1159</v>
      </c>
      <c r="C305" s="129" t="s">
        <v>1160</v>
      </c>
      <c r="D305" s="128"/>
      <c r="E305" s="78"/>
      <c r="F305" s="79" t="s">
        <v>39</v>
      </c>
      <c r="G305" s="80">
        <v>2054.11</v>
      </c>
      <c r="H305" s="80">
        <v>1683.7</v>
      </c>
      <c r="I305" s="80">
        <f t="shared" si="29"/>
        <v>1314.6304</v>
      </c>
      <c r="J305" s="80">
        <f t="shared" si="30"/>
        <v>1540.5825</v>
      </c>
      <c r="K305" s="81">
        <f t="shared" si="31"/>
        <v>1314.6304</v>
      </c>
      <c r="L305" s="81">
        <f t="shared" si="32"/>
        <v>1077.568</v>
      </c>
      <c r="M305" s="80" t="s">
        <v>1184</v>
      </c>
      <c r="N305" s="82">
        <v>1</v>
      </c>
      <c r="O305" s="82">
        <v>1</v>
      </c>
      <c r="P305" s="82">
        <v>100</v>
      </c>
      <c r="Q305" s="83" t="s">
        <v>348</v>
      </c>
      <c r="R305" s="83" t="s">
        <v>1088</v>
      </c>
      <c r="S305" s="83" t="s">
        <v>1138</v>
      </c>
      <c r="T305" s="83"/>
      <c r="U305" s="79" t="s">
        <v>40</v>
      </c>
      <c r="V305" s="79" t="s">
        <v>351</v>
      </c>
      <c r="W305" s="84"/>
      <c r="X305" s="85">
        <v>6.3E-2</v>
      </c>
      <c r="Y305" s="86">
        <v>3.59E-4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1161</v>
      </c>
      <c r="B306" s="77" t="s">
        <v>1162</v>
      </c>
      <c r="C306" s="129" t="s">
        <v>1164</v>
      </c>
      <c r="D306" s="128"/>
      <c r="E306" s="78"/>
      <c r="F306" s="79" t="s">
        <v>39</v>
      </c>
      <c r="G306" s="80">
        <v>479.26</v>
      </c>
      <c r="H306" s="80">
        <v>392.84</v>
      </c>
      <c r="I306" s="80">
        <f t="shared" si="29"/>
        <v>306.72640000000001</v>
      </c>
      <c r="J306" s="80">
        <f t="shared" si="30"/>
        <v>359.44499999999999</v>
      </c>
      <c r="K306" s="81">
        <f t="shared" si="31"/>
        <v>306.72640000000001</v>
      </c>
      <c r="L306" s="81">
        <f t="shared" si="32"/>
        <v>251.41759999999999</v>
      </c>
      <c r="M306" s="80" t="s">
        <v>1184</v>
      </c>
      <c r="N306" s="82">
        <v>1</v>
      </c>
      <c r="O306" s="82">
        <v>1</v>
      </c>
      <c r="P306" s="82">
        <v>100</v>
      </c>
      <c r="Q306" s="83" t="s">
        <v>348</v>
      </c>
      <c r="R306" s="83" t="s">
        <v>1088</v>
      </c>
      <c r="S306" s="83" t="s">
        <v>1163</v>
      </c>
      <c r="T306" s="83"/>
      <c r="U306" s="79" t="s">
        <v>40</v>
      </c>
      <c r="V306" s="79" t="s">
        <v>351</v>
      </c>
      <c r="W306" s="84"/>
      <c r="X306" s="85">
        <v>7.1999999999999995E-2</v>
      </c>
      <c r="Y306" s="86">
        <v>4.0700000000000003E-4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1165</v>
      </c>
      <c r="B307" s="77" t="s">
        <v>1166</v>
      </c>
      <c r="C307" s="129" t="s">
        <v>1167</v>
      </c>
      <c r="D307" s="128"/>
      <c r="E307" s="78"/>
      <c r="F307" s="79" t="s">
        <v>39</v>
      </c>
      <c r="G307" s="80">
        <v>627.65</v>
      </c>
      <c r="H307" s="80">
        <v>514.47</v>
      </c>
      <c r="I307" s="80">
        <f t="shared" si="29"/>
        <v>401.69600000000003</v>
      </c>
      <c r="J307" s="80">
        <f t="shared" si="30"/>
        <v>470.73749999999995</v>
      </c>
      <c r="K307" s="81">
        <f t="shared" si="31"/>
        <v>401.69599999999997</v>
      </c>
      <c r="L307" s="81">
        <f t="shared" si="32"/>
        <v>329.26080000000002</v>
      </c>
      <c r="M307" s="80" t="s">
        <v>1184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1088</v>
      </c>
      <c r="S307" s="83" t="s">
        <v>1163</v>
      </c>
      <c r="T307" s="83"/>
      <c r="U307" s="79" t="s">
        <v>40</v>
      </c>
      <c r="V307" s="79" t="s">
        <v>351</v>
      </c>
      <c r="W307" s="84"/>
      <c r="X307" s="85">
        <v>0.123</v>
      </c>
      <c r="Y307" s="86">
        <v>7.5100000000000004E-4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1168</v>
      </c>
      <c r="B308" s="77" t="s">
        <v>1169</v>
      </c>
      <c r="C308" s="129" t="s">
        <v>1170</v>
      </c>
      <c r="D308" s="128"/>
      <c r="E308" s="78"/>
      <c r="F308" s="79" t="s">
        <v>39</v>
      </c>
      <c r="G308" s="80">
        <v>907.01</v>
      </c>
      <c r="H308" s="80">
        <v>743.45</v>
      </c>
      <c r="I308" s="80">
        <f t="shared" si="29"/>
        <v>580.4864</v>
      </c>
      <c r="J308" s="80">
        <f t="shared" si="30"/>
        <v>680.25749999999994</v>
      </c>
      <c r="K308" s="81">
        <f t="shared" si="31"/>
        <v>580.4864</v>
      </c>
      <c r="L308" s="81">
        <f t="shared" si="32"/>
        <v>475.80800000000005</v>
      </c>
      <c r="M308" s="80" t="s">
        <v>1184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1088</v>
      </c>
      <c r="S308" s="83" t="s">
        <v>1163</v>
      </c>
      <c r="T308" s="83"/>
      <c r="U308" s="79" t="s">
        <v>40</v>
      </c>
      <c r="V308" s="79" t="s">
        <v>351</v>
      </c>
      <c r="W308" s="84"/>
      <c r="X308" s="85">
        <v>0.16200000000000001</v>
      </c>
      <c r="Y308" s="86">
        <v>9.7499999999999996E-4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1171</v>
      </c>
      <c r="B309" s="77" t="s">
        <v>1172</v>
      </c>
      <c r="C309" s="129" t="s">
        <v>1173</v>
      </c>
      <c r="D309" s="128"/>
      <c r="E309" s="78"/>
      <c r="F309" s="79" t="s">
        <v>39</v>
      </c>
      <c r="G309" s="80">
        <v>1200.46</v>
      </c>
      <c r="H309" s="80">
        <v>983.98</v>
      </c>
      <c r="I309" s="80">
        <f t="shared" si="29"/>
        <v>768.2944</v>
      </c>
      <c r="J309" s="80">
        <f t="shared" si="30"/>
        <v>900.34500000000003</v>
      </c>
      <c r="K309" s="81">
        <f t="shared" si="31"/>
        <v>768.2944</v>
      </c>
      <c r="L309" s="81">
        <f t="shared" si="32"/>
        <v>629.74720000000002</v>
      </c>
      <c r="M309" s="80" t="s">
        <v>1184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1088</v>
      </c>
      <c r="S309" s="83" t="s">
        <v>1163</v>
      </c>
      <c r="T309" s="83"/>
      <c r="U309" s="79" t="s">
        <v>40</v>
      </c>
      <c r="V309" s="79" t="s">
        <v>351</v>
      </c>
      <c r="W309" s="84"/>
      <c r="X309" s="85">
        <v>0.13200000000000001</v>
      </c>
      <c r="Y309" s="86">
        <v>8.8400000000000002E-4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1174</v>
      </c>
      <c r="B310" s="77" t="s">
        <v>1175</v>
      </c>
      <c r="C310" s="129" t="s">
        <v>1176</v>
      </c>
      <c r="D310" s="128"/>
      <c r="E310" s="78"/>
      <c r="F310" s="79" t="s">
        <v>39</v>
      </c>
      <c r="G310" s="80">
        <v>1333.84</v>
      </c>
      <c r="H310" s="80">
        <v>1093.31</v>
      </c>
      <c r="I310" s="80">
        <f t="shared" si="29"/>
        <v>853.6576</v>
      </c>
      <c r="J310" s="80">
        <f t="shared" si="30"/>
        <v>1000.3799999999999</v>
      </c>
      <c r="K310" s="81">
        <f t="shared" si="31"/>
        <v>853.6576</v>
      </c>
      <c r="L310" s="81">
        <f t="shared" si="32"/>
        <v>699.71839999999997</v>
      </c>
      <c r="M310" s="80" t="s">
        <v>1184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1088</v>
      </c>
      <c r="S310" s="83" t="s">
        <v>1163</v>
      </c>
      <c r="T310" s="83"/>
      <c r="U310" s="79" t="s">
        <v>40</v>
      </c>
      <c r="V310" s="79" t="s">
        <v>351</v>
      </c>
      <c r="W310" s="84"/>
      <c r="X310" s="85">
        <v>0.13900000000000001</v>
      </c>
      <c r="Y310" s="86">
        <v>8.9999999999999998E-4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1177</v>
      </c>
      <c r="B311" s="77" t="s">
        <v>1178</v>
      </c>
      <c r="C311" s="129" t="s">
        <v>661</v>
      </c>
      <c r="D311" s="128"/>
      <c r="E311" s="78"/>
      <c r="F311" s="79" t="s">
        <v>39</v>
      </c>
      <c r="G311" s="80">
        <v>15411.1</v>
      </c>
      <c r="H311" s="80">
        <v>12632.05</v>
      </c>
      <c r="I311" s="80">
        <f t="shared" si="29"/>
        <v>9863.1039999999994</v>
      </c>
      <c r="J311" s="80">
        <f t="shared" si="30"/>
        <v>11558.325000000001</v>
      </c>
      <c r="K311" s="81">
        <f t="shared" si="31"/>
        <v>9863.1040000000012</v>
      </c>
      <c r="L311" s="81">
        <f t="shared" si="32"/>
        <v>8084.5119999999997</v>
      </c>
      <c r="M311" s="80" t="s">
        <v>1184</v>
      </c>
      <c r="N311" s="82">
        <v>5</v>
      </c>
      <c r="O311" s="82">
        <v>1</v>
      </c>
      <c r="P311" s="82">
        <v>5</v>
      </c>
      <c r="Q311" s="83" t="s">
        <v>348</v>
      </c>
      <c r="R311" s="83" t="s">
        <v>589</v>
      </c>
      <c r="S311" s="83" t="s">
        <v>1179</v>
      </c>
      <c r="T311" s="83"/>
      <c r="U311" s="79" t="s">
        <v>653</v>
      </c>
      <c r="V311" s="79" t="s">
        <v>351</v>
      </c>
      <c r="W311" s="84"/>
      <c r="X311" s="85">
        <v>2.4</v>
      </c>
      <c r="Y311" s="86">
        <v>1.4161E-2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1180</v>
      </c>
      <c r="B312" s="77" t="s">
        <v>1181</v>
      </c>
      <c r="C312" s="129" t="s">
        <v>672</v>
      </c>
      <c r="D312" s="128"/>
      <c r="E312" s="78"/>
      <c r="F312" s="79" t="s">
        <v>39</v>
      </c>
      <c r="G312" s="80">
        <v>11545.78</v>
      </c>
      <c r="H312" s="80">
        <v>9463.75</v>
      </c>
      <c r="I312" s="80">
        <f t="shared" si="29"/>
        <v>7389.2992000000004</v>
      </c>
      <c r="J312" s="80">
        <f t="shared" si="30"/>
        <v>8659.3350000000009</v>
      </c>
      <c r="K312" s="81">
        <f t="shared" si="31"/>
        <v>7389.2992000000004</v>
      </c>
      <c r="L312" s="81">
        <f t="shared" si="32"/>
        <v>6056.8</v>
      </c>
      <c r="M312" s="80" t="s">
        <v>1184</v>
      </c>
      <c r="N312" s="82">
        <v>4</v>
      </c>
      <c r="O312" s="82">
        <v>1</v>
      </c>
      <c r="P312" s="82">
        <v>4</v>
      </c>
      <c r="Q312" s="83" t="s">
        <v>348</v>
      </c>
      <c r="R312" s="83" t="s">
        <v>589</v>
      </c>
      <c r="S312" s="83" t="s">
        <v>1179</v>
      </c>
      <c r="T312" s="83"/>
      <c r="U312" s="79" t="s">
        <v>653</v>
      </c>
      <c r="V312" s="79" t="s">
        <v>351</v>
      </c>
      <c r="W312" s="84"/>
      <c r="X312" s="85">
        <v>2.6</v>
      </c>
      <c r="Y312" s="86">
        <v>1.44E-2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672</v>
      </c>
      <c r="D313" s="128"/>
      <c r="E313" s="78"/>
      <c r="F313" s="79" t="s">
        <v>39</v>
      </c>
      <c r="G313" s="80">
        <v>12942.28</v>
      </c>
      <c r="H313" s="80">
        <v>10608.43</v>
      </c>
      <c r="I313" s="80">
        <f t="shared" si="29"/>
        <v>8283.0591999999997</v>
      </c>
      <c r="J313" s="80">
        <f t="shared" si="30"/>
        <v>9706.7100000000009</v>
      </c>
      <c r="K313" s="81">
        <f t="shared" si="31"/>
        <v>8283.0591999999997</v>
      </c>
      <c r="L313" s="81">
        <f t="shared" si="32"/>
        <v>6789.3951999999999</v>
      </c>
      <c r="M313" s="80" t="s">
        <v>1184</v>
      </c>
      <c r="N313" s="82">
        <v>4</v>
      </c>
      <c r="O313" s="82">
        <v>1</v>
      </c>
      <c r="P313" s="82">
        <v>4</v>
      </c>
      <c r="Q313" s="83" t="s">
        <v>348</v>
      </c>
      <c r="R313" s="83" t="s">
        <v>589</v>
      </c>
      <c r="S313" s="83" t="s">
        <v>1179</v>
      </c>
      <c r="T313" s="83"/>
      <c r="U313" s="79" t="s">
        <v>653</v>
      </c>
      <c r="V313" s="79" t="s">
        <v>351</v>
      </c>
      <c r="W313" s="84"/>
      <c r="X313" s="85">
        <v>2.6</v>
      </c>
      <c r="Y313" s="86">
        <v>1.44E-2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2026-02-07T23:12:42Z</dcterms:modified>
</cp:coreProperties>
</file>