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25231D2F-7871-4578-BA00-0BBDBC304326}" xr6:coauthVersionLast="47" xr6:coauthVersionMax="47" xr10:uidLastSave="{00000000-0000-0000-0000-000000000000}"/>
  <bookViews>
    <workbookView xWindow="30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<sst xmlns="http://schemas.openxmlformats.org/spreadsheetml/2006/main" count="3541" uniqueCount="1185">
  <si>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</si>
  <si>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</si>
  <si>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</si>
  <si>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</si>
  <si>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</si>
  <si>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</si>
  <si>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</si>
  <si>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</si>
  <si>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</si>
  <si>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</si>
  <si>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</si>
  <si>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</si>
  <si>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</si>
  <si>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</si>
  <si>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</si>
  <si>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</si>
  <si>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</si>
  <si>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</si>
  <si>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</si>
  <si>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</si>
  <si>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</si>
  <si>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</si>
  <si>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</si>
  <si>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</si>
  <si>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</si>
  <si>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</si>
  <si>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</si>
  <si>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</si>
  <si>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</si>
  <si>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</si>
  <si>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</si>
  <si>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</si>
  <si>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</si>
  <si>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</si>
  <si>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</si>
  <si>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</si>
  <si>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</si>
  <si>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</si>
  <si>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</si>
  <si>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</si>
  <si>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</si>
  <si>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</si>
  <si>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</si>
  <si>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</si>
  <si>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</si>
  <si>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</si>
  <si>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</si>
  <si>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</si>
  <si>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</si>
  <si>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</si>
  <si>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</si>
  <si>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</si>
  <si>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</si>
  <si>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</si>
  <si>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</si>
  <si>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</si>
  <si>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</si>
  <si>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</si>
  <si>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</si>
  <si>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</si>
  <si>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</si>
  <si>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</si>
  <si>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</si>
  <si>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</si>
  <si>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</si>
  <si>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</si>
  <si>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</si>
  <si>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</si>
  <si>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</si>
  <si>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</si>
  <si>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</si>
  <si>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</si>
  <si>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</si>
  <si>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</si>
  <si>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</si>
  <si>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</si>
  <si>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</si>
  <si>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</si>
  <si>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</si>
  <si>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</si>
  <si>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</si>
  <si>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</si>
  <si>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</si>
  <si>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</si>
  <si>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</si>
  <si>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</si>
  <si>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</si>
  <si>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</si>
  <si>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</si>
  <si>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</si>
  <si>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</si>
  <si>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</si>
  <si>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</si>
  <si>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</si>
  <si>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</si>
  <si>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</si>
  <si>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</si>
  <si>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</si>
  <si>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</si>
  <si>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</si>
  <si>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</si>
  <si>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</si>
  <si>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</si>
  <si>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</si>
  <si>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</si>
  <si>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</si>
  <si>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</si>
  <si>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</si>
  <si>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</si>
  <si>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</si>
  <si>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</si>
  <si>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</si>
  <si>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</si>
  <si>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</si>
  <si>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</si>
  <si>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</si>
  <si>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</si>
  <si>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</si>
  <si>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</si>
  <si>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</si>
  <si>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</si>
  <si>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</si>
  <si>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</si>
  <si>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</si>
  <si>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</si>
  <si>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</si>
  <si>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</si>
  <si>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</si>
  <si>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</si>
  <si>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</si>
  <si>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</si>
  <si>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</si>
  <si>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</si>
  <si>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</si>
  <si>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</si>
  <si>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</si>
  <si>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</si>
  <si>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</si>
  <si>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</si>
  <si>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</si>
  <si>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</si>
  <si>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</si>
  <si>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</si>
  <si>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</si>
  <si>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</si>
  <si>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</si>
  <si>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</si>
  <si>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</si>
  <si>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</si>
  <si>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</si>
  <si>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</si>
  <si>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</si>
  <si>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</si>
  <si>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</si>
  <si>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</si>
  <si>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</si>
  <si>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</si>
  <si>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</si>
  <si>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</si>
  <si>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</si>
  <si>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</si>
  <si>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</si>
  <si>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</si>
  <si>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</si>
  <si>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</si>
  <si>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</si>
  <si>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</si>
  <si>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</si>
  <si>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</si>
  <si>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</si>
  <si>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</si>
  <si>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</si>
  <si>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</si>
  <si>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</si>
  <si>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</si>
  <si>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</si>
  <si>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</si>
  <si>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</si>
  <si>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</si>
  <si>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</si>
  <si>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</si>
  <si>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</si>
  <si>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</si>
  <si>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</si>
  <si>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</si>
  <si>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</si>
  <si>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</si>
  <si>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</si>
  <si>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</si>
  <si>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</si>
  <si>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</si>
  <si>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</si>
  <si>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</si>
  <si>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</si>
  <si>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</si>
  <si>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</si>
  <si>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</si>
  <si>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</si>
  <si>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</si>
  <si>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</si>
  <si>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</si>
  <si>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</si>
  <si>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</si>
  <si>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</si>
  <si>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</si>
  <si>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</si>
  <si>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</si>
  <si>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</si>
  <si>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</si>
  <si>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</si>
  <si>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</si>
  <si>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</si>
  <si>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</si>
  <si>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</si>
  <si>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</si>
  <si>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</si>
  <si>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</si>
  <si>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</si>
  <si>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</si>
  <si>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</si>
  <si>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</si>
  <si>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</si>
  <si>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</si>
  <si>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</si>
  <si>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</si>
  <si>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</si>
  <si>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</si>
  <si>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</si>
  <si>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</si>
  <si>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</si>
  <si>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</si>
  <si>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</si>
  <si>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</si>
  <si>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</si>
  <si>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</si>
  <si>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</si>
  <si>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</si>
  <si>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</si>
  <si>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</si>
  <si>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</si>
  <si>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</si>
  <si>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</si>
  <si>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</si>
  <si>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</si>
  <si>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</si>
  <si>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</si>
  <si>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</si>
  <si>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</si>
  <si>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</si>
  <si>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</si>
  <si>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</si>
  <si>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</si>
  <si>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</si>
  <si>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</si>
  <si>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</si>
  <si>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</si>
  <si>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</si>
  <si>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</si>
  <si>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</si>
  <si>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</si>
  <si>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</si>
  <si>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</si>
  <si>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</si>
  <si>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</si>
  <si>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</si>
  <si>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</si>
  <si>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</si>
  <si>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</si>
  <si>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</si>
  <si>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</si>
  <si>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</si>
  <si>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</si>
  <si>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</si>
  <si>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</si>
  <si>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</si>
  <si>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</si>
  <si>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</si>
  <si>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</si>
  <si>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</si>
  <si>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</si>
  <si>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</si>
  <si>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</si>
  <si>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</si>
  <si>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</si>
  <si>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</si>
  <si>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</si>
  <si>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</si>
  <si>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</si>
  <si>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</si>
  <si>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</si>
  <si>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</si>
  <si>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</si>
  <si>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</si>
  <si>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</si>
  <si>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</si>
  <si>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</si>
  <si>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</si>
  <si>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</si>
  <si>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</si>
  <si>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</si>
  <si>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</si>
  <si>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</si>
  <si>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</si>
  <si>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</si>
  <si>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</si>
  <si>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</si>
  <si>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</si>
  <si>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</si>
  <si>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</si>
  <si>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</si>
  <si>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</si>
  <si>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</si>
  <si>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</si>
  <si>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</si>
  <si>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</si>
  <si>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</si>
  <si>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</si>
  <si>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</si>
  <si>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</si>
  <si>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</si>
  <si>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</si>
  <si>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</si>
  <si>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</si>
  <si>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</si>
  <si>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</si>
  <si>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</si>
  <si>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</si>
  <si>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</si>
  <si>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</si>
  <si>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</si>
  <si>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</si>
  <si>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</si>
  <si>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</si>
  <si>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</si>
  <si>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</si>
  <si>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</si>
  <si>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</si>
  <si>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</si>
  <si>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</si>
  <si>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</si>
  <si>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</si>
  <si>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</si>
  <si>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</si>
  <si>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</si>
  <si>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</si>
  <si>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</si>
  <si>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</si>
  <si>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</si>
  <si>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</si>
  <si>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</si>
  <si>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</si>
  <si>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</si>
  <si>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</si>
  <si>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</si>
  <si>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</si>
  <si>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</si>
  <si>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</si>
  <si>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</si>
  <si>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</si>
  <si>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</si>
  <si>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</si>
  <si>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</si>
  <si>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</si>
  <si>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</si>
  <si>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</si>
  <si>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</si>
  <si>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</si>
  <si>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</si>
  <si>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</si>
  <si>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</si>
  <si>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</si>
  <si>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</si>
  <si>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</si>
  <si>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</si>
  <si>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</si>
  <si>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</si>
  <si>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</si>
  <si>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</si>
  <si>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</si>
  <si>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</si>
  <si>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</si>
  <si>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</si>
  <si>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</si>
  <si>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</si>
  <si>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</si>
  <si>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</si>
  <si>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</si>
  <si>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</si>
  <si>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</si>
  <si>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</si>
  <si>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</si>
  <si>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</si>
  <si>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</si>
  <si>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</si>
  <si>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</si>
  <si>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</si>
  <si>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</si>
  <si>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</si>
  <si>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</si>
  <si>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</si>
  <si>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</si>
  <si>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</si>
  <si>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</si>
  <si>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</si>
  <si>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</si>
  <si>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</si>
  <si>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</si>
  <si>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</si>
  <si>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</si>
  <si>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</si>
  <si>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</si>
  <si>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</si>
  <si>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</si>
  <si>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</si>
  <si>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</si>
  <si>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</si>
  <si>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</si>
  <si>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</si>
  <si>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</si>
  <si>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</si>
  <si>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</si>
  <si>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</si>
  <si>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</si>
  <si>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</si>
  <si>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</si>
  <si>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</si>
  <si>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</si>
  <si>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</si>
  <si>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</si>
  <si>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</si>
  <si>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</si>
  <si>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</si>
  <si>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</si>
  <si>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</si>
  <si>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</si>
  <si>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</si>
  <si>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</si>
  <si>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</si>
  <si>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</si>
  <si>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</si>
  <si>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</si>
  <si>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</si>
  <si>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</si>
  <si>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</si>
  <si>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</si>
  <si>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</si>
  <si>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</si>
  <si>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</si>
  <si>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</si>
  <si>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</si>
  <si>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</si>
  <si>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</si>
  <si>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</si>
  <si>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</si>
  <si>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</si>
  <si>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</si>
  <si>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</si>
  <si>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</si>
  <si>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</si>
  <si>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</si>
  <si>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</si>
  <si>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</si>
  <si>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</si>
  <si>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</si>
  <si>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</si>
  <si>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</si>
  <si>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</si>
  <si>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</si>
  <si>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</si>
  <si>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</si>
  <si>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</si>
  <si>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</si>
  <si>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</si>
  <si>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</si>
  <si>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</si>
  <si>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</si>
  <si>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</si>
  <si>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</si>
  <si>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</si>
  <si>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</si>
  <si>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</si>
  <si>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</si>
  <si>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</si>
  <si>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</si>
  <si>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</si>
  <si>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</si>
  <si>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</si>
  <si>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</si>
  <si>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</si>
  <si>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</si>
  <si>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</si>
  <si>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</si>
  <si>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</si>
  <si>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</si>
  <si>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</si>
  <si>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</si>
  <si>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</si>
  <si>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</si>
  <si>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</si>
  <si>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</si>
  <si>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</si>
  <si>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</si>
  <si>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</si>
  <si>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</si>
  <si>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</si>
  <si>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</si>
  <si>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</si>
  <si>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</si>
  <si>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</si>
  <si>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</si>
  <si>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</si>
  <si>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</si>
  <si>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</si>
  <si>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</si>
  <si>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</si>
  <si>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</si>
  <si>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</si>
  <si>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</si>
  <si>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</si>
  <si>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</si>
  <si>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</si>
  <si>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</si>
  <si>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</si>
  <si>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</si>
  <si>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</si>
  <si>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</si>
  <si>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</si>
  <si>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</si>
  <si>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</si>
  <si>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</si>
  <si>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</si>
  <si>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</si>
  <si>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</si>
  <si>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</si>
  <si>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</si>
  <si>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</si>
  <si>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</si>
  <si>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</si>
  <si>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</si>
  <si>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</si>
  <si>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</si>
  <si>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</si>
  <si>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</si>
  <si>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</si>
  <si>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</si>
  <si>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</si>
  <si>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</si>
  <si>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</si>
  <si>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</si>
  <si>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</si>
  <si>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</si>
  <si>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</si>
  <si>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</si>
  <si>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</si>
  <si>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</si>
  <si>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</si>
  <si>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</si>
  <si>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</si>
  <si>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</si>
  <si>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</si>
  <si>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</si>
  <si>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</si>
  <si>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</si>
  <si>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</si>
  <si>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</si>
  <si>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</si>
  <si>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</si>
  <si>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</si>
  <si>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</si>
  <si>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</si>
  <si>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</si>
  <si>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</si>
  <si>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</si>
  <si>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</si>
  <si>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</si>
  <si>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</si>
  <si>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</si>
  <si>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</si>
  <si>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</si>
  <si>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</si>
  <si>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</si>
  <si>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</si>
  <si>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</si>
  <si>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</si>
  <si>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</si>
  <si>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</si>
  <si>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</si>
  <si>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</si>
  <si>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</si>
  <si>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</si>
  <si>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</si>
  <si>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</si>
  <si>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</si>
  <si>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</si>
  <si>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</si>
  <si>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</si>
  <si>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</si>
  <si>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</si>
  <si>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</si>
  <si>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</si>
  <si>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</si>
  <si>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</si>
  <si>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</si>
  <si>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</si>
  <si>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</si>
  <si>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</si>
  <si>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</si>
  <si>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</si>
  <si>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</si>
  <si>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</si>
  <si>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</si>
  <si>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</si>
  <si>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</si>
  <si>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</si>
  <si>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</si>
  <si>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</si>
  <si>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</si>
  <si>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</si>
  <si>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</si>
  <si>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</si>
  <si>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</si>
  <si>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</si>
  <si>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</si>
  <si>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</si>
  <si>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</si>
  <si>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</si>
  <si>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</si>
  <si>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</si>
  <si>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</si>
  <si>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</si>
  <si>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</si>
  <si>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</si>
  <si>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</si>
  <si>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</si>
  <si>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</si>
  <si>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</si>
  <si>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</si>
  <si>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</si>
  <si>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</si>
  <si>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</si>
  <si>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</si>
  <si>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</si>
  <si>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</si>
  <si>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</si>
  <si>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</si>
  <si>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</si>
  <si>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</si>
  <si>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</si>
  <si>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</si>
  <si>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</si>
  <si>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</si>
  <si>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</si>
  <si>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</si>
  <si>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</si>
  <si>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</si>
  <si>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</si>
  <si>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</si>
  <si>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</si>
  <si>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</si>
  <si>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</si>
  <si>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</si>
  <si>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</si>
  <si>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</si>
  <si>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</si>
  <si>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</si>
  <si>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</si>
  <si>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</si>
  <si>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</si>
  <si>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</si>
  <si>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</si>
  <si>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</si>
  <si>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</si>
  <si>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</si>
  <si>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</si>
  <si>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</si>
  <si>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</si>
  <si>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</si>
  <si>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</si>
  <si>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</si>
  <si>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</si>
  <si>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</si>
  <si>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</si>
  <si>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</si>
  <si>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</si>
  <si>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</si>
  <si>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</si>
  <si>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</si>
  <si>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</si>
  <si>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</si>
  <si>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</si>
  <si>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</si>
  <si>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</si>
  <si>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</si>
  <si>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</si>
  <si>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</si>
  <si>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</si>
  <si>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</si>
  <si>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</si>
  <si>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</si>
  <si>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</si>
  <si>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</si>
  <si>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</si>
  <si>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</si>
  <si>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</si>
  <si>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</si>
  <si>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</si>
  <si>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</si>
  <si>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</si>
  <si>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</si>
  <si>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</si>
  <si>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</si>
  <si>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</si>
  <si>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</si>
  <si>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</si>
  <si>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</si>
  <si>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</si>
  <si>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</si>
  <si>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</si>
  <si>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</si>
  <si>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</si>
  <si>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</si>
  <si>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</si>
  <si>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</si>
  <si>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</si>
  <si>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</si>
  <si>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</si>
  <si>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</si>
  <si>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</si>
  <si>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</si>
  <si>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</si>
  <si>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</si>
  <si>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</si>
  <si>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</si>
  <si>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</si>
  <si>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</si>
  <si>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</si>
  <si>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</si>
  <si>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</si>
  <si>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</si>
  <si>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</si>
  <si>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</si>
  <si>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</si>
  <si>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</si>
  <si>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</si>
  <si>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</si>
  <si>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</si>
  <si>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</si>
  <si>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</si>
  <si>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</si>
  <si>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</si>
  <si>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</si>
  <si>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</si>
  <si>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</si>
  <si>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</si>
  <si>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</si>
  <si>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DLL-1004-9-2700</t>
  </si>
  <si>
    <t>Светильник встраиваемый светодиодный ДВО 1004 9Вт 2700K IP20 EKF Basic</t>
  </si>
  <si>
    <t>35.04 Торговое освещение</t>
  </si>
  <si>
    <t>35.04.01 Даунлайты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</si>
  <si>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</si>
  <si>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</si>
  <si>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</si>
  <si>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https://cdn.ekfgroup.com/unsafe/fit-in/102x102/center/filters:format(png)/products/27E59E191E893C4203E11B148D4A948B.jpg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</si>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</sst>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243C8977BDDAA481ADC80BD01BE2E03C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E7ED10BAAEFF8FF91536E054E4969982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F335BBDF65655CECB7D2ED79578DC99C.jpg" TargetMode="External"/><Relationship Id="rId192" Type="http://schemas.openxmlformats.org/officeDocument/2006/relationships/image" Target="https://cdn.ekfgroup.com/unsafe/fit-in/102x102/center/filters:format(png)/products/AFC50A5A557FBFE481F6886F50D1B270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1A7441097A7CB53385A1228564131CB5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AB00481C371D6E45A843102AE7BBAE4C.jpg" TargetMode="External"/><Relationship Id="rId193" Type="http://schemas.openxmlformats.org/officeDocument/2006/relationships/image" Target="https://cdn.ekfgroup.com/unsafe/fit-in/102x102/center/filters:format(png)/products/5008C9ED432197D0B465D8ADDE712A2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07DEB2A8399BDF3CEB186A73F6D0A4F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3ED804F859B78CBBE5E63931C383C810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B93B52AB933BA17429AAAFF6905EE356.jpg" TargetMode="External"/><Relationship Id="rId194" Type="http://schemas.openxmlformats.org/officeDocument/2006/relationships/image" Target="https://cdn.ekfgroup.com/unsafe/fit-in/102x102/center/filters:format(png)/products/90062A83E0BD603FE269D4E41DF1F66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5033A252BDFF06B4C06468E7CD41DC0C.jpg" TargetMode="External"/><Relationship Id="rId189" Type="http://schemas.openxmlformats.org/officeDocument/2006/relationships/image" Target="https://cdn.ekfgroup.com/unsafe/fit-in/102x102/center/filters:format(png)/products/757D9918CC0F6D8A0E241BD7FE364ED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863306769317B73EEB06F8E6A83B3F3A.jpg" TargetMode="External"/><Relationship Id="rId179" Type="http://schemas.openxmlformats.org/officeDocument/2006/relationships/image" Target="https://cdn.ekfgroup.com/unsafe/fit-in/102x102/center/filters:format(png)/products/FBF0A24EDC465024076C9CC55281675B.jpg" TargetMode="External"/><Relationship Id="rId195" Type="http://schemas.openxmlformats.org/officeDocument/2006/relationships/image" Target="https://cdn.ekfgroup.com/unsafe/fit-in/102x102/center/filters:format(png)/products/2FBF9D8175CB517AE8430EDDB4377948.jpg" TargetMode="External"/><Relationship Id="rId190" Type="http://schemas.openxmlformats.org/officeDocument/2006/relationships/image" Target="https://cdn.ekfgroup.com/unsafe/fit-in/102x102/center/filters:format(png)/products/D305D804A8D1494E2328B3B5A3F08AF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BAC0A4E3DAD84FB0EC4E95782434E1F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30FF0527C513DD05DD64988A3828D39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F9EAC7AC645A1F46ED4891B86EAD0504.jpg" TargetMode="External"/><Relationship Id="rId196" Type="http://schemas.openxmlformats.org/officeDocument/2006/relationships/image" Target="https://cdn.ekfgroup.com/unsafe/fit-in/102x102/center/filters:format(png)/products/7C69F939683BE197B74BD6CB22B6F1DF.pn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294CB177BBE5387542F9F41A7371EED7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85B1FF5C1478E109C262390B945542FD.jpg" TargetMode="External"/><Relationship Id="rId197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4F9EB246EB025C8A63EEBDCDCDC65483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9DDF5637A83408F70312E31868E10657.jpg" TargetMode="External"/><Relationship Id="rId198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C87CF964F9916C9F6EA9C601ABCD05F6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A15D6E1-8B97-4D8B-A1C0-94040FA0B5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A9370A6-325E-42B5-AE7B-5CF10EDC04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4064868-9E81-4EFC-89F2-52F099C3FE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46790F5-BD70-4CD3-B666-334C62F5AB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A7AE38DA-092F-4F4E-B8A2-6737DCFB0A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E976C98-FBCF-4E62-8629-43FDA6E900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5F2EB14-1E0D-4AF1-8D23-B3F0B692F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AF5E3276-456F-4DB6-9D08-8051428FE1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9030B0F0-AD16-43F1-8D73-34871E3AB2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33F807AD-3D30-46C8-86F8-3E3C984073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B16CC3DC-12EF-479F-816C-22B2FDEE88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E3B07D6C-DB96-4127-8F8A-3D97721390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FBCF0EF-5096-4AA8-A03B-40C081C228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EF8F7CA-5F83-417D-9EBA-ABB6157F42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BE7ACAD9-946C-48C3-BD8D-B004A5DADA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32C5ECBF-DAD8-46EB-841C-7DE026E164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165817C-0E58-4B80-B3F7-E79D9EFD9C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A58D5468-23C1-4143-9A9C-92BF2D2C52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706E4973-8198-4844-8C71-489ED81537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8CF70F32-11E1-400C-A4CF-F87EDA0321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8E269F8B-AFCF-415B-B26F-5A5CD4C6A5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AEC6969E-25B0-49E2-A908-56FE7DAB0B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8C0A3038-8FB0-463F-8267-2D4A05CB8B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67B3C6ED-2D01-4E4D-90E9-B7F7A8384C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85853E52-8771-4605-9104-7EBE6C4E81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42B236FF-5318-4E29-8AD2-ABA2CCED40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21A8FB78-C95C-4F18-84D8-B8A87CEA6C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4F8E44F2-7219-436C-8084-D02AC816D5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BC1AB86F-B2C1-4A9E-8461-C1A21C141A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F187CFA-1C64-489A-A7EF-C87A34FD58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F3F2FD30-F348-41BA-9B14-E341E56D67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CE468B69-A5D8-45FB-AB83-CD82E7A035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D0D4218C-6C9F-45F3-B5E5-165C7B9CD0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9C8DAB23-6515-4255-83E7-FAE98A1E50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C7554F-DB47-40FC-998F-B224040573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3011AA11-597D-4444-A94E-363116A6EF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BB03DCC1-6CAC-4228-8135-8106178026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568D5B6C-2858-4725-8106-399BD768A3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BE92F5A-6740-47A2-B630-1722B63FBC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731F0C16-443D-43E4-9A91-9C7AA57212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D4CE453B-8A57-47BB-9793-841BD070FF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C6819B2C-7D27-4A6C-B1E1-D685A2BFEB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2F961AC3-CE14-48DE-9977-0DED25F629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1602B385-B199-4BD6-A12C-0960A0566A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9592CF1B-D891-4891-9785-DFCE3DEFC1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0B458E4F-409A-46BD-ACA7-67498DB854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A7C75C2B-FDE2-4C74-8B1E-708FDB5407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40951ED9-E609-4D01-AE32-AD3D585B91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DAFFCCF2-A187-4E71-92FD-80F1D81264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DB279695-9063-4277-B343-FF3C4D1C2B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D43175C9-8099-42E1-A3E0-BF8031AC5A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B95FB390-6E62-4AF5-B77C-86ECD2A9AC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905566B1-E525-4D3B-8450-8B8B2E18B5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16CF88F0-92FB-4ABE-840B-CD81F6A3E2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3EC92FFD-B590-4B5B-9DEB-30AFF711B9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F54BD1C6-4928-40BD-9DFD-204358971C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88F47638-CEDD-4C61-86BA-0E649F843A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DD3AA6CE-CE8F-4088-A60E-FCAD1ACE45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F7E4F1A8-F223-4F2A-AD0E-C7B1ED3B54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26E44017-EC9C-4A10-BE37-B7B87B3930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C6466DA0-A708-400F-822E-8DB28BF31B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DDC7AAAB-207D-4A4B-AE1E-B92CB5741B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C14B8EBB-9B82-4A4E-98F3-CD70D83281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21D04238-0AA4-4293-8227-6E46B39A6C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44D51728-20B3-40F2-AF8C-5F6FB41A1E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D2D43A07-4B6C-41DB-ACA4-910F4A488C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55E08DAF-C0C5-4880-9352-F03D6A674B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288BD011-8462-418E-9CB7-A1BBD33FBF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C0E0BB23-DEAF-43A5-BB24-159A3380FF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1A9C83A8-FFDB-45DB-8AC0-3EC5884DB8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FC5FB033-5806-4058-B439-262F13E0DB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02648D14-C472-4B98-B9A6-317C8B5B71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59C84B67-4F17-4627-9213-64A655DEBB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F30F8E01-709D-4888-BDCE-90ADFD7D79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A302CDAF-B396-43F0-B46F-164DBF8913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63EB4875-514F-4CF2-8802-D790A3CE3D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C03653C9-D32E-4CEA-9C3A-102A38384E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D6E18C36-179B-4E0D-B6D9-0A76DCBEBC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B3A52D15-105D-4B67-869A-BD50A5D6BC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A5E93AA3-3808-4979-B07C-88DA86DD4D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73CC5FFF-989E-4746-907E-A47E91358E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D5BD185E-55AD-43E2-8927-9164763B17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9B658476-EE55-4469-8E97-97FBF26E1B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BFFD551E-8859-4C86-9942-57E6464ABE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5D956CA2-593F-4EF6-B50E-0015ED784F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ACCEE483-BE40-415A-A509-13CD94C758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65574FCB-AB52-49C2-9262-C0244B745E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015349E1-C22D-49B1-B52B-EDF0BEA4DF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25B49073-3F1B-49AF-93AF-E752275187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DD0007CC-DE7E-48B8-97C4-5E1B2CCF8D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9D6F87BE-CBFE-4F83-BF1C-350E6B961A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2D6315E3-12CA-4357-B5B4-A30F35F168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DEFB92D9-330C-4C4E-80B3-0832DC65BB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A565A898-4177-4311-ADAE-23BB2E4092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704C56BC-BA30-4CDE-851F-5024524D1C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A284663E-039A-421F-BFA5-1147C599D9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F4F6230D-DB05-44EB-A795-A9CCEB6493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0C621A74-9AF2-41EB-AED1-8557A25479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54ED5E7D-940E-4132-A745-14A2433A79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D25B92DF-4419-4DAC-8417-7C867B7B38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425961B5-B52A-4E9C-BD2E-8B10B28D90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EE775239-7F60-49D7-BD54-FCA372C296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D47A93D1-DD90-49F5-9938-5557660EB1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BC9F3C82-6608-4CF1-9C21-F6F41E5A22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4BFA0AE8-8B76-49D6-AC64-82156AE2B6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1230CAEF-91FD-4672-BCB8-BCDEE914BA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19B8DFBA-B2FA-4A8D-BB2A-66E41480A6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F3EE7A96-A5EB-4DC1-9C4A-A53F6E7EC2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D761A5F2-0FF8-45F8-8F6E-9F09F4318C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FF67D4BF-491A-4F85-BDC8-4162BFED59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8A5F715C-D39A-4B00-8772-CE950E8794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3BDF776D-A9A7-4990-904F-8A45A6F9E8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90D2E663-A638-4DB8-9023-3DC973F011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772F0EC1-539D-46E8-9203-62FC873060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F7458C50-2E5B-4C3D-B900-697F2F4CE4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BC0446D8-D800-4165-A134-2314D9F830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D27F3D75-4D25-409C-8520-CF01E2D2A1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659FE639-6D47-4EBB-857F-4C13A2B380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6CFA26A2-FA14-49C4-8B04-47C3C9DCB1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192F4683-2F67-4D35-8FD8-EE7EC611A6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98BFBFAD-E4B7-4E93-9AAF-545A4A78BA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953E528D-6E96-4E36-94CE-E089E3B660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FF64DDFD-9DDC-4B7F-9130-651076B86B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EB183334-CA7E-4ED2-8098-04AE3B6FCC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05F9742F-1C85-4A39-9CBD-200CF783C2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D4D2D554-4065-4304-87EE-5EDF2E53AA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C28685EE-339A-46B8-8B30-A45294A517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5110BA39-517E-4359-A4ED-DD3721CEA5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4BB3BCC5-6ABC-4629-94A4-7EE3C61E2F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6A30854B-F865-43AE-B2D6-D36607E0AA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5F299A79-000F-4676-9B33-620D670B4F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5798C0A1-32E7-48F9-ACCC-78E78C4F53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0DFF9CCC-6DF7-46E8-9F04-B2BF9C9875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6E1F4908-492A-46A1-A4F7-B2D6B69DFB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EEE1F509-19D6-4662-8073-2C4724A838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A2DF720E-0F1B-4EC6-86B3-3F7DCE2F2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093EB8D4-68D2-4250-B011-C3F2A2DD08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2FBB7E23-3AA1-4107-81FB-3882430254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DFBB6C6E-6247-4DBB-A550-F809D6BEA1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E1B13F38-6056-4754-94B0-AFBF82FF1B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CE651240-4E1C-430C-81CD-62367C19F3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39846A5B-5814-46FE-ACA1-3CC9F01F4B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1B67D38E-C7F1-4EC5-9574-911D79D1D1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3C775A25-E1CB-4BF9-82EA-E9421BC5A0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D31C1A57-4BB3-4F09-BFE5-F91486805B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052F03BB-ADBC-4ADF-ADEE-394EBA77BC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2AB1715E-881F-4540-AA39-0F343B470C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7ADB435D-7BDB-43F5-994A-A87AF5FAC2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FEE1A06E-1A55-457B-896A-5D4D3E955A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1B509EAF-1585-4343-8912-3466339D7B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97D935B5-65CD-4461-AFDE-3463CE31DD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A3C7EFBD-4004-4BBD-BB2C-69FF9E3F33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FB948511-BD13-47C4-BCCD-BA8A997A79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EF556F58-DF63-4708-9BFE-0D164720A1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42474F9B-1049-4FF1-A520-74DAA9BA78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688D2679-8B95-4FD3-88B3-3F5C94056C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5F6D24A3-4A03-4C0A-B266-D30A5F1D1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C65ACA20-EB48-4DC8-99A7-0EE769EB3F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ECA179B6-8E56-4BEC-89DA-E391859DFF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E32DDE26-27D8-453F-8529-DDBAC4B14E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73154B43-E8CA-4C62-99B8-42F65FA5CE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D326C403-AF90-4A04-AA28-31D462CBCF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CA50CF11-3050-4778-87EF-C0C7FF230F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89160AA1-6759-4291-9C04-C66C9C7393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2630EC07-D6A7-4543-BCFE-0E4D005657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C64D43C9-36F9-4EAD-A871-5898028A8F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AD2471CA-3AD5-4C12-B8BF-AD0F2F7ED3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3FC2D2AE-317B-49A9-B3F3-18B46CD8F3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F3364563-5C02-4D97-ACDE-EF0C3841B2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0615B564-BC8D-47F6-858A-BBD6365B26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EFE18A63-9C66-4CAC-94BC-CA4EC6BF25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F84E5A59-934F-47E0-9A18-42942B94C8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564D6D13-17EC-470A-9D5B-E330E30377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BDBF14A0-006C-49AE-8C49-F62150AA7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983281A3-C934-4D1B-BBE7-3581652FB9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FAF46D56-2131-47F0-B085-20F3E368FD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1A3D5886-71A3-4BE4-A4BD-5F778E34B5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9D44E18B-F750-4A7A-BA44-9C06C8A19E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865BCBC1-2373-4014-8C45-F72C737CE3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72FDE5B9-BCB1-4DBD-9A0B-9D0D42EC04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DCC88381-09B1-46F6-8F2D-C8D1D8195B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ADBA2158-A28D-4DFD-B794-09F4DC459D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7AFC4AA9-8BA3-4D99-BB08-BDD4AE49D5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5847FEEC-2437-4A99-8409-DED391D745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9C3E2935-32FE-4E4D-82DC-FB343C83D6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E8EA95D3-C1A9-4A91-8533-24C9FEA81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82623DDE-250A-470B-B577-97F045E68E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9DCD83D6-F445-420B-B052-C1DAF2745D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2C90D016-2EB9-4C5A-B109-8E3B591C18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3C24CB10-19A8-4CEA-A9C7-97574109CA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3E13D3EF-FB72-4B4E-B728-E60AD8D9B0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621F708A-EBBF-45AA-AABE-4EEB480330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A5481FDD-9B10-4839-8685-0A7E805730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1068E47F-5C2C-4841-A3ED-64A8D7A0A3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5880342E-1706-4E86-8368-01C9530A0B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9590DB5A-4D6A-4B71-A7DC-E14BF42E22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A5E11C26-3D14-46D9-A542-C065C5B0DC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E16D5F81-3B24-4D08-A572-9E88CE4856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B1CABECC-B8BD-443B-8831-003B0C32B0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E38293C6-0B67-4370-944E-1AB533A265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90222C46-7A37-4DA1-A3BC-5FF6A682B6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482457EB-7B23-4031-BBF0-04AC065C1F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6C706EE4-F1F8-4069-BC0B-7192AF1B7C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6038848A-40B6-466B-9D85-D88AF368A5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DBBBB638-334C-41BE-BA37-072C0AE5EC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D61A294F-C79D-415B-B892-25A540AD9D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B4FBF326-107E-4DD2-90BB-14A3D7501F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E5B5B8C3-50E0-4B4C-9555-C6C72B059A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B377612D-AE0E-4B4E-AEDE-8DA9F86E5E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5A4FCDC9-2E23-4411-A046-5552AB86F5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34E0F1FC-E68C-4884-BEF4-48AA94F220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376DF042-B920-4221-B2BB-8F741FBF8D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C4BEA4B8-735E-4C0D-A2A4-7CFD07FCB5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C48B5145-40DF-45C1-8237-7D139D56CB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D21824FC-1BD2-479E-9AEB-9BA31C34B2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D7FD86A3-D584-4E40-80F0-398D06556D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2138700A-0975-4BA1-AFD9-F0E0B3341E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BE8ED57E-F241-47AB-B94A-F36D7C047A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44AC30A4-BAD2-42CB-BAA9-AA339E43A9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2144B208-44B5-4BC6-8EB1-6CDAC948A5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B0999381-4B06-4758-85BD-C0242D8FE5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C424EB1C-E13B-4E02-8A9C-2EAC0E7266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170FFF1B-7875-46E0-B239-7B497489AF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BAE1F098-08A9-4FA6-98D7-1431AA8FD6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7B648B13-E247-4A20-BDDF-1D655E6609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CF48379E-553A-4B5B-ADC4-048ECC9A3F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80AA79F7-254B-441D-B281-AC16E13CD6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7F44785F-A928-482C-A35A-703DF09106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8BB34856-76C1-411B-A1C9-D347AD674E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10F61FB3-3C59-4EF6-8A5D-9ACAF412AE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39FEFA46-C6C9-470E-9D80-2DA6FC181A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720A7AB9-F34D-482F-B776-59A3797530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7BE456A2-688D-4AD3-A244-48BA558960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D02A1B71-2DBB-4B83-85E9-5FB44F61A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9B1E7322-570F-4B59-B1A5-8323BCE618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77BEE21B-E2CC-415C-8F4C-09AEBACBBB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ECD9F5F5-FBD5-485F-BD03-EDAE990BE5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0BE739DC-5AF4-460D-9D69-2055E73039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119905A5-FD7E-4739-B42A-3814448C26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0CFFCA1A-3743-4EF2-A14E-8358CDAD48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62648F79-84C2-44D0-BE6C-B3A2F71CB2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A18CBEB6-092E-4FF8-9CED-E47FF83B8C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2F5C33F3-FBD8-4B37-AE58-9BC79A6A60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271719EA-EEA1-4647-8759-D95B7405E9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3605CFEF-34C6-4D5C-B698-079EF2CDC5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AF40922A-FE78-46D9-B785-50B1CF9DE1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6725A985-5AB1-471B-A03C-F34F147A3E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998F6B24-CC2F-4741-BCB7-43CCC85526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586A61F7-09CC-41CC-8FA6-969B6905BB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1C287EB2-F623-4E95-BEAA-0A1AEA7C7B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5D687D34-379E-45D7-800E-21CA083683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13D97E47-9212-478A-8029-C8365B8340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607D6310-CF5D-446D-B73A-19DFCAC3D7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7DC392CD-340B-4FDA-9502-DE9DF2AA26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7B31AC46-20E7-4FCC-9501-8891E5BFF7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2A1E3A87-8508-44DD-9ECE-B6BA931D72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196BAE71-D641-4DC5-8098-191C56A344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470B58EE-9D80-43C2-9A06-2E1A5B7402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41D87E6E-C59A-49E8-826C-B56F4D0EC7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73A89744-EAE7-407E-A18B-77C41CBC65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950BCA2F-8E73-4204-84AF-CF4B9A86E2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DE1367D1-9CEE-4517-83DA-3654A31A93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9BAF3512-695B-466D-9E29-1D6EB6AF77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B1BEEAE7-D469-423B-83ED-54BA9B9075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F2F16C34-8DAC-4A52-80A7-8955EB30B9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DCC63FBE-E6F6-430E-A0C8-BB86E9B44E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60B28D9E-5E5B-4ACA-9516-6DA796100A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09A7DA5A-7EB9-4AF7-8D60-D135357D2F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94F05A0C-A63B-4487-9CA5-7D429CDF23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1521A541-0685-4066-8DDF-A33517AAE0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5104C059-35EB-43FA-858E-8197F7ACAE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19144CC4-0CA0-4749-875A-E20AB301A1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631C98EB-84C6-4FE6-9190-FCD7828FAD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E98F4884-5C9E-41B9-96A2-F93CF53081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7904C348-6228-4FD7-8E1A-B085D22A05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B124A9E2-1E72-4D9F-AF02-FA924BA31B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2A5F77D3-84EC-4A43-8CCE-DC97EF9C02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8BC9FCD5-D746-428E-B0BA-A72DA57B22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B3520059-F557-45D5-BCDF-23AF2D1752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CB27B54B-6B5F-4857-9396-96338DA815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F015CB47-AB5A-46BE-B7E3-E81E14E1A4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4B7571A1-5AD6-422A-9FA4-816A10019A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E6E3ABE2-14C5-4BE2-8E42-84521C5DDD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5AD9EDB2-1DAC-4750-A65F-7AE120083C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E8ED7432-3B0E-4E1B-A25D-F4F42138F9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364ECD88-8650-4B43-B8D8-25A032B42A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4863BF5B-4DC5-4C76-A232-20E09ACB12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C258DF08-E478-478B-B8E4-1B78B27D8B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DE982A4A-CA2F-4855-9F04-E34B32670A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13BD4C77-22D2-41FA-B24B-1535ECD3AC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6A44ACCD-BC12-4CF4-93BD-8E3EFAD5D0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BEA2F089-7CB5-4839-AA06-0896AAC8E0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4827D951-41FE-4A1E-A34C-F0A37EA39E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0FBB67FA-FA5B-4FAF-BB89-DFC4AACB7E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2F24E6E8-AE33-4DBD-8D4A-0875C9944C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3704F497-F306-405D-8145-9C9DAA42FF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29247414-216B-4D13-AD4B-FE83D9055F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FAA8DA84-9B95-4FE8-9EC9-AE16F69488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296E0380-2216-4606-BAD5-E885E89D5E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1381B0CE-69E4-466F-9F03-9771BDD533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538460CA-9E68-44BF-BCB5-823F1961AC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46051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SUM(Z13:Z323)</f>
        <v>0</v>
      </c>
      <c r="AA10" s="73">
        <f t="shared" ref="AA10:AB10" si="0">SUM(AA13:AA323)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1184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1184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1184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1184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1184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1184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1184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1184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1184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1184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1184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1184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1184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1184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1184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1184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1184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1184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1184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1184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1184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1184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1184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1184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1184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1184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1184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1184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1184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1184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1184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1184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1184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1184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1184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1184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1184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1184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1184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1184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1184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1184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1184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1184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1184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1184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1184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1184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1184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1184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1184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1184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1184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1184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1184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1184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1184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1184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1184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1184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1184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1184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1184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1184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1184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1184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1184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1184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1184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1184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1184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1184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1184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1184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1184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1184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1184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1184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1184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1184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1184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1184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1184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1184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1184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1184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1184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1184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1184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1184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1184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1184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1184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1184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1184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1184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1184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1184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1184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1184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1184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1184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1184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1184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1184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1184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1184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1184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1184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1184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1184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1184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1184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1184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1184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1184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1184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1184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1184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1184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1184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1184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1184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1184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1184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1184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1184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1184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1184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1184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1184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1184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7108.55</v>
      </c>
      <c r="H145" s="80">
        <v>5826.68</v>
      </c>
      <c r="I145" s="80">
        <f t="shared" si="15"/>
        <v>4549.4719999999998</v>
      </c>
      <c r="J145" s="80">
        <f t="shared" si="16"/>
        <v>5331.4125000000004</v>
      </c>
      <c r="K145" s="81">
        <f t="shared" si="17"/>
        <v>4549.4720000000007</v>
      </c>
      <c r="L145" s="81">
        <f t="shared" si="18"/>
        <v>3729.0752000000002</v>
      </c>
      <c r="M145" s="80" t="s">
        <v>1184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1184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1184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1184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1184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1184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1184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1184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1184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1184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1184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1184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1184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1184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1184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1184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364.42</v>
      </c>
      <c r="H161" s="80">
        <v>298.7</v>
      </c>
      <c r="I161" s="80">
        <f t="shared" si="15"/>
        <v>233.22880000000001</v>
      </c>
      <c r="J161" s="80">
        <f t="shared" si="16"/>
        <v>273.315</v>
      </c>
      <c r="K161" s="81">
        <f t="shared" si="17"/>
        <v>233.22880000000001</v>
      </c>
      <c r="L161" s="81">
        <f t="shared" si="18"/>
        <v>191.16800000000001</v>
      </c>
      <c r="M161" s="80" t="s">
        <v>1184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371.71</v>
      </c>
      <c r="H162" s="80">
        <v>304.68</v>
      </c>
      <c r="I162" s="80">
        <f t="shared" si="15"/>
        <v>237.89439999999999</v>
      </c>
      <c r="J162" s="80">
        <f t="shared" si="16"/>
        <v>278.78249999999997</v>
      </c>
      <c r="K162" s="81">
        <f t="shared" si="17"/>
        <v>237.89439999999999</v>
      </c>
      <c r="L162" s="81">
        <f t="shared" si="18"/>
        <v>194.99520000000001</v>
      </c>
      <c r="M162" s="80" t="s">
        <v>1184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762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1184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767</v>
      </c>
      <c r="D164" s="128"/>
      <c r="E164" s="78"/>
      <c r="F164" s="79" t="s">
        <v>39</v>
      </c>
      <c r="G164" s="80">
        <v>625.62</v>
      </c>
      <c r="H164" s="80">
        <v>512.79999999999995</v>
      </c>
      <c r="I164" s="80">
        <f t="shared" si="15"/>
        <v>400.39679999999998</v>
      </c>
      <c r="J164" s="80">
        <f t="shared" si="16"/>
        <v>469.21500000000003</v>
      </c>
      <c r="K164" s="81">
        <f t="shared" si="17"/>
        <v>400.39679999999998</v>
      </c>
      <c r="L164" s="81">
        <f t="shared" si="18"/>
        <v>328.19199999999995</v>
      </c>
      <c r="M164" s="80" t="s">
        <v>1184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768</v>
      </c>
      <c r="B165" s="77" t="s">
        <v>769</v>
      </c>
      <c r="C165" s="129" t="s">
        <v>767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1184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767</v>
      </c>
      <c r="D166" s="128"/>
      <c r="E166" s="78"/>
      <c r="F166" s="79" t="s">
        <v>39</v>
      </c>
      <c r="G166" s="80">
        <v>1042.67</v>
      </c>
      <c r="H166" s="80">
        <v>854.65</v>
      </c>
      <c r="I166" s="80">
        <f t="shared" si="15"/>
        <v>667.30880000000002</v>
      </c>
      <c r="J166" s="80">
        <f t="shared" si="16"/>
        <v>782.00250000000005</v>
      </c>
      <c r="K166" s="81">
        <f t="shared" si="17"/>
        <v>667.30880000000002</v>
      </c>
      <c r="L166" s="81">
        <f t="shared" si="18"/>
        <v>546.976</v>
      </c>
      <c r="M166" s="80" t="s">
        <v>1184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767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1184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777</v>
      </c>
      <c r="D168" s="128"/>
      <c r="E168" s="78"/>
      <c r="F168" s="79" t="s">
        <v>39</v>
      </c>
      <c r="G168" s="80">
        <v>323.3</v>
      </c>
      <c r="H168" s="80">
        <v>265</v>
      </c>
      <c r="I168" s="80">
        <f t="shared" si="15"/>
        <v>206.91200000000001</v>
      </c>
      <c r="J168" s="80">
        <f t="shared" si="16"/>
        <v>242.47500000000002</v>
      </c>
      <c r="K168" s="81">
        <f t="shared" si="17"/>
        <v>206.91200000000001</v>
      </c>
      <c r="L168" s="81">
        <f t="shared" si="18"/>
        <v>169.6</v>
      </c>
      <c r="M168" s="80" t="s">
        <v>1184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757</v>
      </c>
      <c r="S168" s="83" t="s">
        <v>776</v>
      </c>
      <c r="T168" s="83"/>
      <c r="U168" s="79" t="s">
        <v>576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778</v>
      </c>
      <c r="B169" s="77" t="s">
        <v>779</v>
      </c>
      <c r="C169" s="129" t="s">
        <v>777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1184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776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782</v>
      </c>
      <c r="D170" s="128"/>
      <c r="E170" s="78"/>
      <c r="F170" s="79" t="s">
        <v>39</v>
      </c>
      <c r="G170" s="80">
        <v>384.73</v>
      </c>
      <c r="H170" s="80">
        <v>315.35000000000002</v>
      </c>
      <c r="I170" s="80">
        <f t="shared" si="15"/>
        <v>246.22720000000001</v>
      </c>
      <c r="J170" s="80">
        <f t="shared" si="16"/>
        <v>288.54750000000001</v>
      </c>
      <c r="K170" s="81">
        <f t="shared" si="17"/>
        <v>246.22720000000001</v>
      </c>
      <c r="L170" s="81">
        <f t="shared" si="18"/>
        <v>201.82400000000001</v>
      </c>
      <c r="M170" s="80" t="s">
        <v>1184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757</v>
      </c>
      <c r="S170" s="83" t="s">
        <v>776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783</v>
      </c>
      <c r="B171" s="77" t="s">
        <v>784</v>
      </c>
      <c r="C171" s="129" t="s">
        <v>782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1184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776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787</v>
      </c>
      <c r="D172" s="128"/>
      <c r="E172" s="78"/>
      <c r="F172" s="79" t="s">
        <v>39</v>
      </c>
      <c r="G172" s="80">
        <v>549.61</v>
      </c>
      <c r="H172" s="80">
        <v>450.5</v>
      </c>
      <c r="I172" s="80">
        <f t="shared" si="15"/>
        <v>351.75040000000001</v>
      </c>
      <c r="J172" s="80">
        <f t="shared" si="16"/>
        <v>412.20749999999998</v>
      </c>
      <c r="K172" s="81">
        <f t="shared" si="17"/>
        <v>351.75040000000001</v>
      </c>
      <c r="L172" s="81">
        <f t="shared" si="18"/>
        <v>288.32</v>
      </c>
      <c r="M172" s="80" t="s">
        <v>1184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757</v>
      </c>
      <c r="S172" s="83" t="s">
        <v>776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788</v>
      </c>
      <c r="B173" s="77" t="s">
        <v>789</v>
      </c>
      <c r="C173" s="129" t="s">
        <v>787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1184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776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793</v>
      </c>
      <c r="D174" s="128"/>
      <c r="E174" s="78"/>
      <c r="F174" s="79" t="s">
        <v>39</v>
      </c>
      <c r="G174" s="80">
        <v>274</v>
      </c>
      <c r="H174" s="80">
        <v>224.59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143.73760000000001</v>
      </c>
      <c r="M174" s="80" t="s">
        <v>1184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757</v>
      </c>
      <c r="S174" s="83" t="s">
        <v>792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794</v>
      </c>
      <c r="B175" s="77" t="s">
        <v>795</v>
      </c>
      <c r="C175" s="129" t="s">
        <v>796</v>
      </c>
      <c r="D175" s="128"/>
      <c r="E175" s="78"/>
      <c r="F175" s="79" t="s">
        <v>39</v>
      </c>
      <c r="G175" s="80">
        <v>274</v>
      </c>
      <c r="H175" s="80">
        <v>224.59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143.73760000000001</v>
      </c>
      <c r="M175" s="80" t="s">
        <v>1184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792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797</v>
      </c>
      <c r="B176" s="77" t="s">
        <v>798</v>
      </c>
      <c r="C176" s="129" t="s">
        <v>799</v>
      </c>
      <c r="D176" s="128"/>
      <c r="E176" s="78"/>
      <c r="F176" s="79" t="s">
        <v>39</v>
      </c>
      <c r="G176" s="80">
        <v>108</v>
      </c>
      <c r="H176" s="80">
        <v>88.52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56.652799999999999</v>
      </c>
      <c r="M176" s="80" t="s">
        <v>1184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792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800</v>
      </c>
      <c r="B177" s="77" t="s">
        <v>801</v>
      </c>
      <c r="C177" s="129" t="s">
        <v>802</v>
      </c>
      <c r="D177" s="128"/>
      <c r="E177" s="78"/>
      <c r="F177" s="79" t="s">
        <v>39</v>
      </c>
      <c r="G177" s="80">
        <v>180</v>
      </c>
      <c r="H177" s="80">
        <v>147.54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94.425600000000003</v>
      </c>
      <c r="M177" s="80" t="s">
        <v>1184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792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803</v>
      </c>
      <c r="B178" s="77" t="s">
        <v>804</v>
      </c>
      <c r="C178" s="129" t="s">
        <v>805</v>
      </c>
      <c r="D178" s="128"/>
      <c r="E178" s="78"/>
      <c r="F178" s="79" t="s">
        <v>39</v>
      </c>
      <c r="G178" s="80">
        <v>4171</v>
      </c>
      <c r="H178" s="80">
        <v>3418.85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2188.0639999999999</v>
      </c>
      <c r="M178" s="80" t="s">
        <v>1184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757</v>
      </c>
      <c r="S178" s="83" t="s">
        <v>792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806</v>
      </c>
      <c r="B179" s="77" t="s">
        <v>807</v>
      </c>
      <c r="C179" s="129" t="s">
        <v>805</v>
      </c>
      <c r="D179" s="128"/>
      <c r="E179" s="78"/>
      <c r="F179" s="79" t="s">
        <v>39</v>
      </c>
      <c r="G179" s="80">
        <v>4171</v>
      </c>
      <c r="H179" s="80">
        <v>3418.85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2188.0639999999999</v>
      </c>
      <c r="M179" s="80" t="s">
        <v>1184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792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810</v>
      </c>
      <c r="D180" s="128"/>
      <c r="E180" s="78"/>
      <c r="F180" s="79" t="s">
        <v>39</v>
      </c>
      <c r="G180" s="80">
        <v>4171</v>
      </c>
      <c r="H180" s="80">
        <v>3418.85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2188.0639999999999</v>
      </c>
      <c r="M180" s="80" t="s">
        <v>1184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792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811</v>
      </c>
      <c r="B181" s="77" t="s">
        <v>812</v>
      </c>
      <c r="C181" s="129" t="s">
        <v>810</v>
      </c>
      <c r="D181" s="128"/>
      <c r="E181" s="78"/>
      <c r="F181" s="79" t="s">
        <v>39</v>
      </c>
      <c r="G181" s="80">
        <v>4171</v>
      </c>
      <c r="H181" s="80">
        <v>3418.85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2188.0639999999999</v>
      </c>
      <c r="M181" s="80" t="s">
        <v>1184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792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805</v>
      </c>
      <c r="D182" s="128"/>
      <c r="E182" s="78"/>
      <c r="F182" s="79" t="s">
        <v>39</v>
      </c>
      <c r="G182" s="80">
        <v>5736</v>
      </c>
      <c r="H182" s="80">
        <v>4701.6400000000003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3009.0496000000003</v>
      </c>
      <c r="M182" s="80" t="s">
        <v>1184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792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805</v>
      </c>
      <c r="D183" s="128"/>
      <c r="E183" s="78"/>
      <c r="F183" s="79" t="s">
        <v>39</v>
      </c>
      <c r="G183" s="80">
        <v>5736</v>
      </c>
      <c r="H183" s="80">
        <v>4701.6400000000003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3009.0496000000003</v>
      </c>
      <c r="M183" s="80" t="s">
        <v>1184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792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810</v>
      </c>
      <c r="D184" s="128"/>
      <c r="E184" s="78"/>
      <c r="F184" s="79" t="s">
        <v>39</v>
      </c>
      <c r="G184" s="80">
        <v>5736</v>
      </c>
      <c r="H184" s="80">
        <v>4701.6400000000003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3009.0496000000003</v>
      </c>
      <c r="M184" s="80" t="s">
        <v>1184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792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810</v>
      </c>
      <c r="D185" s="128"/>
      <c r="E185" s="78"/>
      <c r="F185" s="79" t="s">
        <v>39</v>
      </c>
      <c r="G185" s="80">
        <v>5736</v>
      </c>
      <c r="H185" s="80">
        <v>4701.6400000000003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3009.0496000000003</v>
      </c>
      <c r="M185" s="80" t="s">
        <v>1184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792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2548</v>
      </c>
      <c r="H186" s="80">
        <v>2088.52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1336.6528000000001</v>
      </c>
      <c r="M186" s="80" t="s">
        <v>1184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757</v>
      </c>
      <c r="S186" s="83" t="s">
        <v>792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2548</v>
      </c>
      <c r="H187" s="80">
        <v>2088.52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1336.6528000000001</v>
      </c>
      <c r="M187" s="80" t="s">
        <v>1184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792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828</v>
      </c>
      <c r="D188" s="128"/>
      <c r="E188" s="78"/>
      <c r="F188" s="79" t="s">
        <v>39</v>
      </c>
      <c r="G188" s="80">
        <v>2548</v>
      </c>
      <c r="H188" s="80">
        <v>2088.52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1336.6528000000001</v>
      </c>
      <c r="M188" s="80" t="s">
        <v>1184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792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829</v>
      </c>
      <c r="B189" s="77" t="s">
        <v>830</v>
      </c>
      <c r="C189" s="129" t="s">
        <v>828</v>
      </c>
      <c r="D189" s="128"/>
      <c r="E189" s="78"/>
      <c r="F189" s="79" t="s">
        <v>39</v>
      </c>
      <c r="G189" s="80">
        <v>2548</v>
      </c>
      <c r="H189" s="80">
        <v>2088.52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1336.6528000000001</v>
      </c>
      <c r="M189" s="80" t="s">
        <v>1184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792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833</v>
      </c>
      <c r="D190" s="128"/>
      <c r="E190" s="78"/>
      <c r="F190" s="79" t="s">
        <v>39</v>
      </c>
      <c r="G190" s="80">
        <v>2184</v>
      </c>
      <c r="H190" s="80">
        <v>1790.16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1145.7024000000001</v>
      </c>
      <c r="M190" s="80" t="s">
        <v>1184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792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834</v>
      </c>
      <c r="B191" s="77" t="s">
        <v>835</v>
      </c>
      <c r="C191" s="129" t="s">
        <v>833</v>
      </c>
      <c r="D191" s="128"/>
      <c r="E191" s="78"/>
      <c r="F191" s="79" t="s">
        <v>39</v>
      </c>
      <c r="G191" s="80">
        <v>2184</v>
      </c>
      <c r="H191" s="80">
        <v>1790.16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1145.7024000000001</v>
      </c>
      <c r="M191" s="80" t="s">
        <v>1184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792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838</v>
      </c>
      <c r="D192" s="128"/>
      <c r="E192" s="78"/>
      <c r="F192" s="79" t="s">
        <v>39</v>
      </c>
      <c r="G192" s="80">
        <v>2184</v>
      </c>
      <c r="H192" s="80">
        <v>1790.16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1145.7024000000001</v>
      </c>
      <c r="M192" s="80" t="s">
        <v>1184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792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839</v>
      </c>
      <c r="B193" s="77" t="s">
        <v>840</v>
      </c>
      <c r="C193" s="129" t="s">
        <v>838</v>
      </c>
      <c r="D193" s="128"/>
      <c r="E193" s="78"/>
      <c r="F193" s="79" t="s">
        <v>39</v>
      </c>
      <c r="G193" s="80">
        <v>2184</v>
      </c>
      <c r="H193" s="80">
        <v>1790.16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1145.7024000000001</v>
      </c>
      <c r="M193" s="80" t="s">
        <v>1184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792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843</v>
      </c>
      <c r="D194" s="128"/>
      <c r="E194" s="78"/>
      <c r="F194" s="79" t="s">
        <v>39</v>
      </c>
      <c r="G194" s="80">
        <v>2662</v>
      </c>
      <c r="H194" s="80">
        <v>2181.9699999999998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1396.4607999999998</v>
      </c>
      <c r="M194" s="80" t="s">
        <v>1184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792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844</v>
      </c>
      <c r="B195" s="77" t="s">
        <v>845</v>
      </c>
      <c r="C195" s="129" t="s">
        <v>843</v>
      </c>
      <c r="D195" s="128"/>
      <c r="E195" s="78"/>
      <c r="F195" s="79" t="s">
        <v>39</v>
      </c>
      <c r="G195" s="80">
        <v>2662</v>
      </c>
      <c r="H195" s="80">
        <v>2181.9699999999998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1396.4607999999998</v>
      </c>
      <c r="M195" s="80" t="s">
        <v>1184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792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848</v>
      </c>
      <c r="D196" s="128"/>
      <c r="E196" s="78"/>
      <c r="F196" s="79" t="s">
        <v>39</v>
      </c>
      <c r="G196" s="80">
        <v>2662</v>
      </c>
      <c r="H196" s="80">
        <v>2181.9699999999998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1396.4607999999998</v>
      </c>
      <c r="M196" s="80" t="s">
        <v>1184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792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849</v>
      </c>
      <c r="B197" s="77" t="s">
        <v>850</v>
      </c>
      <c r="C197" s="129" t="s">
        <v>848</v>
      </c>
      <c r="D197" s="128"/>
      <c r="E197" s="78"/>
      <c r="F197" s="79" t="s">
        <v>39</v>
      </c>
      <c r="G197" s="80">
        <v>2662</v>
      </c>
      <c r="H197" s="80">
        <v>2181.9699999999998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1396.4607999999998</v>
      </c>
      <c r="M197" s="80" t="s">
        <v>1184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792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853</v>
      </c>
      <c r="D198" s="128"/>
      <c r="E198" s="78"/>
      <c r="F198" s="79" t="s">
        <v>39</v>
      </c>
      <c r="G198" s="80">
        <v>3136</v>
      </c>
      <c r="H198" s="80">
        <v>2570.4899999999998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1645.1135999999999</v>
      </c>
      <c r="M198" s="80" t="s">
        <v>1184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792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854</v>
      </c>
      <c r="B199" s="77" t="s">
        <v>855</v>
      </c>
      <c r="C199" s="129" t="s">
        <v>853</v>
      </c>
      <c r="D199" s="128"/>
      <c r="E199" s="78"/>
      <c r="F199" s="79" t="s">
        <v>39</v>
      </c>
      <c r="G199" s="80">
        <v>3136</v>
      </c>
      <c r="H199" s="80">
        <v>2570.4899999999998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1645.1135999999999</v>
      </c>
      <c r="M199" s="80" t="s">
        <v>1184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792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858</v>
      </c>
      <c r="D200" s="128"/>
      <c r="E200" s="78"/>
      <c r="F200" s="79" t="s">
        <v>39</v>
      </c>
      <c r="G200" s="80">
        <v>3136</v>
      </c>
      <c r="H200" s="80">
        <v>2570.4899999999998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1645.1135999999999</v>
      </c>
      <c r="M200" s="80" t="s">
        <v>1184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792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859</v>
      </c>
      <c r="B201" s="77" t="s">
        <v>860</v>
      </c>
      <c r="C201" s="129" t="s">
        <v>858</v>
      </c>
      <c r="D201" s="128"/>
      <c r="E201" s="78"/>
      <c r="F201" s="79" t="s">
        <v>39</v>
      </c>
      <c r="G201" s="80">
        <v>3136</v>
      </c>
      <c r="H201" s="80">
        <v>2570.4899999999998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1645.1135999999999</v>
      </c>
      <c r="M201" s="80" t="s">
        <v>1184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792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863</v>
      </c>
      <c r="D202" s="128"/>
      <c r="E202" s="78"/>
      <c r="F202" s="79" t="s">
        <v>39</v>
      </c>
      <c r="G202" s="80">
        <v>2827</v>
      </c>
      <c r="H202" s="80">
        <v>2317.21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1483.0144</v>
      </c>
      <c r="M202" s="80" t="s">
        <v>1184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792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864</v>
      </c>
      <c r="B203" s="77" t="s">
        <v>865</v>
      </c>
      <c r="C203" s="129" t="s">
        <v>863</v>
      </c>
      <c r="D203" s="128"/>
      <c r="E203" s="78"/>
      <c r="F203" s="79" t="s">
        <v>39</v>
      </c>
      <c r="G203" s="80">
        <v>2827</v>
      </c>
      <c r="H203" s="80">
        <v>2317.21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1483.0144</v>
      </c>
      <c r="M203" s="80" t="s">
        <v>1184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792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868</v>
      </c>
      <c r="D204" s="128"/>
      <c r="E204" s="78"/>
      <c r="F204" s="79" t="s">
        <v>39</v>
      </c>
      <c r="G204" s="80">
        <v>2827</v>
      </c>
      <c r="H204" s="80">
        <v>2317.21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1483.0144</v>
      </c>
      <c r="M204" s="80" t="s">
        <v>1184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792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869</v>
      </c>
      <c r="B205" s="77" t="s">
        <v>870</v>
      </c>
      <c r="C205" s="129" t="s">
        <v>868</v>
      </c>
      <c r="D205" s="128"/>
      <c r="E205" s="78"/>
      <c r="F205" s="79" t="s">
        <v>39</v>
      </c>
      <c r="G205" s="80">
        <v>2827</v>
      </c>
      <c r="H205" s="80">
        <v>2317.21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1483.0144</v>
      </c>
      <c r="M205" s="80" t="s">
        <v>1184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792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874</v>
      </c>
      <c r="D206" s="128"/>
      <c r="E206" s="78"/>
      <c r="F206" s="79" t="s">
        <v>39</v>
      </c>
      <c r="G206" s="80">
        <v>6442.43</v>
      </c>
      <c r="H206" s="80">
        <v>5280.68</v>
      </c>
      <c r="I206" s="80">
        <f t="shared" ref="I206:I269" si="22">G206-(36 *G206/100)</f>
        <v>4123.1552000000001</v>
      </c>
      <c r="J206" s="80">
        <f t="shared" ref="J206:J269" si="23">G206-(25 *G206/100)</f>
        <v>4831.8225000000002</v>
      </c>
      <c r="K206" s="81">
        <f t="shared" ref="K206:K269" si="24">IF(G206="","",G206*(1-$G$4))</f>
        <v>4123.1552000000001</v>
      </c>
      <c r="L206" s="81">
        <f t="shared" ref="L206:L269" si="25">IF(H206="","",H206*(1-$G$4))</f>
        <v>3379.6352000000002</v>
      </c>
      <c r="M206" s="80" t="s">
        <v>1184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757</v>
      </c>
      <c r="S206" s="83" t="s">
        <v>873</v>
      </c>
      <c r="T206" s="83"/>
      <c r="U206" s="79" t="s">
        <v>576</v>
      </c>
      <c r="V206" s="79" t="s">
        <v>351</v>
      </c>
      <c r="W206" s="84"/>
      <c r="X206" s="85">
        <v>1.3</v>
      </c>
      <c r="Y206" s="86">
        <v>2.3600000000000001E-3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875</v>
      </c>
      <c r="B207" s="77" t="s">
        <v>876</v>
      </c>
      <c r="C207" s="129" t="s">
        <v>877</v>
      </c>
      <c r="D207" s="128"/>
      <c r="E207" s="78"/>
      <c r="F207" s="79" t="s">
        <v>39</v>
      </c>
      <c r="G207" s="80">
        <v>8061.12</v>
      </c>
      <c r="H207" s="80">
        <v>6607.48</v>
      </c>
      <c r="I207" s="80">
        <f t="shared" si="22"/>
        <v>5159.1167999999998</v>
      </c>
      <c r="J207" s="80">
        <f t="shared" si="23"/>
        <v>6045.84</v>
      </c>
      <c r="K207" s="81">
        <f t="shared" si="24"/>
        <v>5159.1167999999998</v>
      </c>
      <c r="L207" s="81">
        <f t="shared" si="25"/>
        <v>4228.7871999999998</v>
      </c>
      <c r="M207" s="80" t="s">
        <v>1184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873</v>
      </c>
      <c r="T207" s="83"/>
      <c r="U207" s="79" t="s">
        <v>576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878</v>
      </c>
      <c r="B208" s="77" t="s">
        <v>879</v>
      </c>
      <c r="C208" s="129" t="s">
        <v>880</v>
      </c>
      <c r="D208" s="128"/>
      <c r="E208" s="78"/>
      <c r="F208" s="79" t="s">
        <v>39</v>
      </c>
      <c r="G208" s="80">
        <v>8485.7099999999991</v>
      </c>
      <c r="H208" s="80">
        <v>6955.5</v>
      </c>
      <c r="I208" s="80">
        <f t="shared" si="22"/>
        <v>5430.8544000000002</v>
      </c>
      <c r="J208" s="80">
        <f t="shared" si="23"/>
        <v>6364.2824999999993</v>
      </c>
      <c r="K208" s="81">
        <f t="shared" si="24"/>
        <v>5430.8543999999993</v>
      </c>
      <c r="L208" s="81">
        <f t="shared" si="25"/>
        <v>4451.5200000000004</v>
      </c>
      <c r="M208" s="80" t="s">
        <v>1184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873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3.2862500000000001E-3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881</v>
      </c>
      <c r="B209" s="77" t="s">
        <v>882</v>
      </c>
      <c r="C209" s="129" t="s">
        <v>877</v>
      </c>
      <c r="D209" s="128"/>
      <c r="E209" s="78"/>
      <c r="F209" s="79" t="s">
        <v>39</v>
      </c>
      <c r="G209" s="80">
        <v>10327.299999999999</v>
      </c>
      <c r="H209" s="80">
        <v>8465</v>
      </c>
      <c r="I209" s="80">
        <f t="shared" si="22"/>
        <v>6609.4719999999998</v>
      </c>
      <c r="J209" s="80">
        <f t="shared" si="23"/>
        <v>7745.4749999999995</v>
      </c>
      <c r="K209" s="81">
        <f t="shared" si="24"/>
        <v>6609.4719999999998</v>
      </c>
      <c r="L209" s="81">
        <f t="shared" si="25"/>
        <v>5417.6</v>
      </c>
      <c r="M209" s="80" t="s">
        <v>1184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873</v>
      </c>
      <c r="T209" s="83"/>
      <c r="U209" s="79" t="s">
        <v>576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880</v>
      </c>
      <c r="D210" s="128"/>
      <c r="E210" s="78"/>
      <c r="F210" s="79" t="s">
        <v>39</v>
      </c>
      <c r="G210" s="80">
        <v>11227.46</v>
      </c>
      <c r="H210" s="80">
        <v>9202.84</v>
      </c>
      <c r="I210" s="80">
        <f t="shared" si="22"/>
        <v>7185.5743999999995</v>
      </c>
      <c r="J210" s="80">
        <f t="shared" si="23"/>
        <v>8420.5949999999993</v>
      </c>
      <c r="K210" s="81">
        <f t="shared" si="24"/>
        <v>7185.5743999999995</v>
      </c>
      <c r="L210" s="81">
        <f t="shared" si="25"/>
        <v>5889.8176000000003</v>
      </c>
      <c r="M210" s="80" t="s">
        <v>1184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873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4.1250000000000002E-3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880</v>
      </c>
      <c r="D211" s="128"/>
      <c r="E211" s="78"/>
      <c r="F211" s="79" t="s">
        <v>39</v>
      </c>
      <c r="G211" s="80">
        <v>17196.21</v>
      </c>
      <c r="H211" s="80">
        <v>14095.25</v>
      </c>
      <c r="I211" s="80">
        <f t="shared" si="22"/>
        <v>11005.5744</v>
      </c>
      <c r="J211" s="80">
        <f t="shared" si="23"/>
        <v>12897.157499999999</v>
      </c>
      <c r="K211" s="81">
        <f t="shared" si="24"/>
        <v>11005.5744</v>
      </c>
      <c r="L211" s="81">
        <f t="shared" si="25"/>
        <v>9020.9600000000009</v>
      </c>
      <c r="M211" s="80" t="s">
        <v>1184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873</v>
      </c>
      <c r="T211" s="83"/>
      <c r="U211" s="79" t="s">
        <v>576</v>
      </c>
      <c r="V211" s="79" t="s">
        <v>351</v>
      </c>
      <c r="W211" s="84"/>
      <c r="X211" s="85">
        <v>3.7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890</v>
      </c>
      <c r="D212" s="128"/>
      <c r="E212" s="78"/>
      <c r="F212" s="79" t="s">
        <v>39</v>
      </c>
      <c r="G212" s="80">
        <v>17448.91</v>
      </c>
      <c r="H212" s="80">
        <v>14302.39</v>
      </c>
      <c r="I212" s="80">
        <f t="shared" si="22"/>
        <v>11167.3024</v>
      </c>
      <c r="J212" s="80">
        <f t="shared" si="23"/>
        <v>13086.682499999999</v>
      </c>
      <c r="K212" s="81">
        <f t="shared" si="24"/>
        <v>11167.3024</v>
      </c>
      <c r="L212" s="81">
        <f t="shared" si="25"/>
        <v>9153.5295999999998</v>
      </c>
      <c r="M212" s="80" t="s">
        <v>1184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757</v>
      </c>
      <c r="S212" s="83" t="s">
        <v>889</v>
      </c>
      <c r="T212" s="83"/>
      <c r="U212" s="79" t="s">
        <v>653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891</v>
      </c>
      <c r="B213" s="77" t="s">
        <v>892</v>
      </c>
      <c r="C213" s="129" t="s">
        <v>890</v>
      </c>
      <c r="D213" s="128"/>
      <c r="E213" s="78"/>
      <c r="F213" s="79" t="s">
        <v>39</v>
      </c>
      <c r="G213" s="80">
        <v>40284.269999999997</v>
      </c>
      <c r="H213" s="80">
        <v>33019.89</v>
      </c>
      <c r="I213" s="80">
        <f t="shared" si="22"/>
        <v>25781.932799999995</v>
      </c>
      <c r="J213" s="80">
        <f t="shared" si="23"/>
        <v>30213.202499999999</v>
      </c>
      <c r="K213" s="81">
        <f t="shared" si="24"/>
        <v>25781.932799999999</v>
      </c>
      <c r="L213" s="81">
        <f t="shared" si="25"/>
        <v>21132.729599999999</v>
      </c>
      <c r="M213" s="80" t="s">
        <v>1184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889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890</v>
      </c>
      <c r="D214" s="128"/>
      <c r="E214" s="78"/>
      <c r="F214" s="79" t="s">
        <v>39</v>
      </c>
      <c r="G214" s="80">
        <v>17448.91</v>
      </c>
      <c r="H214" s="80">
        <v>14302.39</v>
      </c>
      <c r="I214" s="80">
        <f t="shared" si="22"/>
        <v>11167.3024</v>
      </c>
      <c r="J214" s="80">
        <f t="shared" si="23"/>
        <v>13086.682499999999</v>
      </c>
      <c r="K214" s="81">
        <f t="shared" si="24"/>
        <v>11167.3024</v>
      </c>
      <c r="L214" s="81">
        <f t="shared" si="25"/>
        <v>9153.5295999999998</v>
      </c>
      <c r="M214" s="80" t="s">
        <v>1184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889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890</v>
      </c>
      <c r="D215" s="128"/>
      <c r="E215" s="78"/>
      <c r="F215" s="79" t="s">
        <v>39</v>
      </c>
      <c r="G215" s="80">
        <v>40284.269999999997</v>
      </c>
      <c r="H215" s="80">
        <v>33019.89</v>
      </c>
      <c r="I215" s="80">
        <f t="shared" si="22"/>
        <v>25781.932799999995</v>
      </c>
      <c r="J215" s="80">
        <f t="shared" si="23"/>
        <v>30213.202499999999</v>
      </c>
      <c r="K215" s="81">
        <f t="shared" si="24"/>
        <v>25781.932799999999</v>
      </c>
      <c r="L215" s="81">
        <f t="shared" si="25"/>
        <v>21132.729599999999</v>
      </c>
      <c r="M215" s="80" t="s">
        <v>1184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889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890</v>
      </c>
      <c r="D216" s="128"/>
      <c r="E216" s="78"/>
      <c r="F216" s="79" t="s">
        <v>39</v>
      </c>
      <c r="G216" s="80">
        <v>52373.58</v>
      </c>
      <c r="H216" s="80">
        <v>42929.16</v>
      </c>
      <c r="I216" s="80">
        <f t="shared" si="22"/>
        <v>33519.091199999995</v>
      </c>
      <c r="J216" s="80">
        <f t="shared" si="23"/>
        <v>39280.184999999998</v>
      </c>
      <c r="K216" s="81">
        <f t="shared" si="24"/>
        <v>33519.091200000003</v>
      </c>
      <c r="L216" s="81">
        <f t="shared" si="25"/>
        <v>27474.662400000001</v>
      </c>
      <c r="M216" s="80" t="s">
        <v>1184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889</v>
      </c>
      <c r="T216" s="83"/>
      <c r="U216" s="79" t="s">
        <v>653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890</v>
      </c>
      <c r="D217" s="128"/>
      <c r="E217" s="78"/>
      <c r="F217" s="79" t="s">
        <v>39</v>
      </c>
      <c r="G217" s="80">
        <v>20484.66</v>
      </c>
      <c r="H217" s="80">
        <v>16790.7</v>
      </c>
      <c r="I217" s="80">
        <f t="shared" si="22"/>
        <v>13110.1824</v>
      </c>
      <c r="J217" s="80">
        <f t="shared" si="23"/>
        <v>15363.494999999999</v>
      </c>
      <c r="K217" s="81">
        <f t="shared" si="24"/>
        <v>13110.1824</v>
      </c>
      <c r="L217" s="81">
        <f t="shared" si="25"/>
        <v>10746.048000000001</v>
      </c>
      <c r="M217" s="80" t="s">
        <v>1184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889</v>
      </c>
      <c r="T217" s="83"/>
      <c r="U217" s="79" t="s">
        <v>653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890</v>
      </c>
      <c r="D218" s="128"/>
      <c r="E218" s="78"/>
      <c r="F218" s="79" t="s">
        <v>39</v>
      </c>
      <c r="G218" s="80">
        <v>42970.78</v>
      </c>
      <c r="H218" s="80">
        <v>35221.949999999997</v>
      </c>
      <c r="I218" s="80">
        <f t="shared" si="22"/>
        <v>27501.299199999998</v>
      </c>
      <c r="J218" s="80">
        <f t="shared" si="23"/>
        <v>32228.084999999999</v>
      </c>
      <c r="K218" s="81">
        <f t="shared" si="24"/>
        <v>27501.299200000001</v>
      </c>
      <c r="L218" s="81">
        <f t="shared" si="25"/>
        <v>22542.047999999999</v>
      </c>
      <c r="M218" s="80" t="s">
        <v>1184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889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890</v>
      </c>
      <c r="D219" s="128"/>
      <c r="E219" s="78"/>
      <c r="F219" s="79" t="s">
        <v>39</v>
      </c>
      <c r="G219" s="80">
        <v>20484.66</v>
      </c>
      <c r="H219" s="80">
        <v>16790.7</v>
      </c>
      <c r="I219" s="80">
        <f t="shared" si="22"/>
        <v>13110.1824</v>
      </c>
      <c r="J219" s="80">
        <f t="shared" si="23"/>
        <v>15363.494999999999</v>
      </c>
      <c r="K219" s="81">
        <f t="shared" si="24"/>
        <v>13110.1824</v>
      </c>
      <c r="L219" s="81">
        <f t="shared" si="25"/>
        <v>10746.048000000001</v>
      </c>
      <c r="M219" s="80" t="s">
        <v>1184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889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890</v>
      </c>
      <c r="D220" s="128"/>
      <c r="E220" s="78"/>
      <c r="F220" s="79" t="s">
        <v>39</v>
      </c>
      <c r="G220" s="80">
        <v>42970.78</v>
      </c>
      <c r="H220" s="80">
        <v>35221.949999999997</v>
      </c>
      <c r="I220" s="80">
        <f t="shared" si="22"/>
        <v>27501.299199999998</v>
      </c>
      <c r="J220" s="80">
        <f t="shared" si="23"/>
        <v>32228.084999999999</v>
      </c>
      <c r="K220" s="81">
        <f t="shared" si="24"/>
        <v>27501.299200000001</v>
      </c>
      <c r="L220" s="81">
        <f t="shared" si="25"/>
        <v>22542.047999999999</v>
      </c>
      <c r="M220" s="80" t="s">
        <v>1184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889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890</v>
      </c>
      <c r="D221" s="128"/>
      <c r="E221" s="78"/>
      <c r="F221" s="79" t="s">
        <v>39</v>
      </c>
      <c r="G221" s="80">
        <v>29538.22</v>
      </c>
      <c r="H221" s="80">
        <v>24211.66</v>
      </c>
      <c r="I221" s="80">
        <f t="shared" si="22"/>
        <v>18904.460800000001</v>
      </c>
      <c r="J221" s="80">
        <f t="shared" si="23"/>
        <v>22153.665000000001</v>
      </c>
      <c r="K221" s="81">
        <f t="shared" si="24"/>
        <v>18904.460800000001</v>
      </c>
      <c r="L221" s="81">
        <f t="shared" si="25"/>
        <v>15495.4624</v>
      </c>
      <c r="M221" s="80" t="s">
        <v>1184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889</v>
      </c>
      <c r="T221" s="83"/>
      <c r="U221" s="79" t="s">
        <v>653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890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1184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889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890</v>
      </c>
      <c r="D223" s="128"/>
      <c r="E223" s="78"/>
      <c r="F223" s="79" t="s">
        <v>39</v>
      </c>
      <c r="G223" s="80">
        <v>52373.58</v>
      </c>
      <c r="H223" s="80">
        <v>42929.16</v>
      </c>
      <c r="I223" s="80">
        <f t="shared" si="22"/>
        <v>33519.091199999995</v>
      </c>
      <c r="J223" s="80">
        <f t="shared" si="23"/>
        <v>39280.184999999998</v>
      </c>
      <c r="K223" s="81">
        <f t="shared" si="24"/>
        <v>33519.091200000003</v>
      </c>
      <c r="L223" s="81">
        <f t="shared" si="25"/>
        <v>27474.662400000001</v>
      </c>
      <c r="M223" s="80" t="s">
        <v>1184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889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917</v>
      </c>
      <c r="D224" s="128"/>
      <c r="E224" s="78"/>
      <c r="F224" s="79" t="s">
        <v>39</v>
      </c>
      <c r="G224" s="80">
        <v>1009.27</v>
      </c>
      <c r="H224" s="80">
        <v>827.27</v>
      </c>
      <c r="I224" s="80">
        <f t="shared" si="22"/>
        <v>645.93280000000004</v>
      </c>
      <c r="J224" s="80">
        <f t="shared" si="23"/>
        <v>756.95249999999999</v>
      </c>
      <c r="K224" s="81">
        <f t="shared" si="24"/>
        <v>645.93280000000004</v>
      </c>
      <c r="L224" s="81">
        <f t="shared" si="25"/>
        <v>529.45280000000002</v>
      </c>
      <c r="M224" s="80" t="s">
        <v>1184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915</v>
      </c>
      <c r="S224" s="83" t="s">
        <v>916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918</v>
      </c>
      <c r="B225" s="77" t="s">
        <v>919</v>
      </c>
      <c r="C225" s="129" t="s">
        <v>920</v>
      </c>
      <c r="D225" s="128"/>
      <c r="E225" s="78"/>
      <c r="F225" s="79" t="s">
        <v>39</v>
      </c>
      <c r="G225" s="80">
        <v>1335.55</v>
      </c>
      <c r="H225" s="80">
        <v>1094.71</v>
      </c>
      <c r="I225" s="80">
        <f t="shared" si="22"/>
        <v>854.75199999999995</v>
      </c>
      <c r="J225" s="80">
        <f t="shared" si="23"/>
        <v>1001.6624999999999</v>
      </c>
      <c r="K225" s="81">
        <f t="shared" si="24"/>
        <v>854.75199999999995</v>
      </c>
      <c r="L225" s="81">
        <f t="shared" si="25"/>
        <v>700.61440000000005</v>
      </c>
      <c r="M225" s="80" t="s">
        <v>1184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915</v>
      </c>
      <c r="S225" s="83" t="s">
        <v>916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921</v>
      </c>
      <c r="B226" s="77" t="s">
        <v>922</v>
      </c>
      <c r="C226" s="129" t="s">
        <v>923</v>
      </c>
      <c r="D226" s="128"/>
      <c r="E226" s="78"/>
      <c r="F226" s="79" t="s">
        <v>39</v>
      </c>
      <c r="G226" s="80">
        <v>1309.3699999999999</v>
      </c>
      <c r="H226" s="80">
        <v>1073.25</v>
      </c>
      <c r="I226" s="80">
        <f t="shared" si="22"/>
        <v>837.99679999999989</v>
      </c>
      <c r="J226" s="80">
        <f t="shared" si="23"/>
        <v>982.02749999999992</v>
      </c>
      <c r="K226" s="81">
        <f t="shared" si="24"/>
        <v>837.99679999999989</v>
      </c>
      <c r="L226" s="81">
        <f t="shared" si="25"/>
        <v>686.88</v>
      </c>
      <c r="M226" s="80" t="s">
        <v>1184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915</v>
      </c>
      <c r="S226" s="83" t="s">
        <v>916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924</v>
      </c>
      <c r="B227" s="77" t="s">
        <v>925</v>
      </c>
      <c r="C227" s="129" t="s">
        <v>926</v>
      </c>
      <c r="D227" s="128"/>
      <c r="E227" s="78"/>
      <c r="F227" s="79" t="s">
        <v>39</v>
      </c>
      <c r="G227" s="80">
        <v>1324.56</v>
      </c>
      <c r="H227" s="80">
        <v>1085.7</v>
      </c>
      <c r="I227" s="80">
        <f t="shared" si="22"/>
        <v>847.71839999999997</v>
      </c>
      <c r="J227" s="80">
        <f t="shared" si="23"/>
        <v>993.42</v>
      </c>
      <c r="K227" s="81">
        <f t="shared" si="24"/>
        <v>847.71839999999997</v>
      </c>
      <c r="L227" s="81">
        <f t="shared" si="25"/>
        <v>694.84800000000007</v>
      </c>
      <c r="M227" s="80" t="s">
        <v>1184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915</v>
      </c>
      <c r="S227" s="83" t="s">
        <v>916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927</v>
      </c>
      <c r="B228" s="77" t="s">
        <v>928</v>
      </c>
      <c r="C228" s="129" t="s">
        <v>929</v>
      </c>
      <c r="D228" s="128"/>
      <c r="E228" s="78"/>
      <c r="F228" s="79" t="s">
        <v>39</v>
      </c>
      <c r="G228" s="80">
        <v>1268.5</v>
      </c>
      <c r="H228" s="80">
        <v>1039.75</v>
      </c>
      <c r="I228" s="80">
        <f t="shared" si="22"/>
        <v>811.83999999999992</v>
      </c>
      <c r="J228" s="80">
        <f t="shared" si="23"/>
        <v>951.375</v>
      </c>
      <c r="K228" s="81">
        <f t="shared" si="24"/>
        <v>811.84</v>
      </c>
      <c r="L228" s="81">
        <f t="shared" si="25"/>
        <v>665.44</v>
      </c>
      <c r="M228" s="80" t="s">
        <v>1184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915</v>
      </c>
      <c r="S228" s="83" t="s">
        <v>916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930</v>
      </c>
      <c r="B229" s="77" t="s">
        <v>931</v>
      </c>
      <c r="C229" s="129" t="s">
        <v>933</v>
      </c>
      <c r="D229" s="128"/>
      <c r="E229" s="78"/>
      <c r="F229" s="79" t="s">
        <v>39</v>
      </c>
      <c r="G229" s="80">
        <v>4075.7</v>
      </c>
      <c r="H229" s="80">
        <v>3340.74</v>
      </c>
      <c r="I229" s="80">
        <f t="shared" si="22"/>
        <v>2608.4480000000003</v>
      </c>
      <c r="J229" s="80">
        <f t="shared" si="23"/>
        <v>3056.7749999999996</v>
      </c>
      <c r="K229" s="81">
        <f t="shared" si="24"/>
        <v>2608.4479999999999</v>
      </c>
      <c r="L229" s="81">
        <f t="shared" si="25"/>
        <v>2138.0735999999997</v>
      </c>
      <c r="M229" s="80" t="s">
        <v>1184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915</v>
      </c>
      <c r="S229" s="83" t="s">
        <v>932</v>
      </c>
      <c r="T229" s="83"/>
      <c r="U229" s="79" t="s">
        <v>40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934</v>
      </c>
      <c r="B230" s="77" t="s">
        <v>935</v>
      </c>
      <c r="C230" s="129" t="s">
        <v>936</v>
      </c>
      <c r="D230" s="128"/>
      <c r="E230" s="78"/>
      <c r="F230" s="79" t="s">
        <v>39</v>
      </c>
      <c r="G230" s="80">
        <v>4541.45</v>
      </c>
      <c r="H230" s="80">
        <v>3722.5</v>
      </c>
      <c r="I230" s="80">
        <f t="shared" si="22"/>
        <v>2906.5280000000002</v>
      </c>
      <c r="J230" s="80">
        <f t="shared" si="23"/>
        <v>3406.0874999999996</v>
      </c>
      <c r="K230" s="81">
        <f t="shared" si="24"/>
        <v>2906.5279999999998</v>
      </c>
      <c r="L230" s="81">
        <f t="shared" si="25"/>
        <v>2382.4</v>
      </c>
      <c r="M230" s="80" t="s">
        <v>1184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915</v>
      </c>
      <c r="S230" s="83" t="s">
        <v>932</v>
      </c>
      <c r="T230" s="83"/>
      <c r="U230" s="79" t="s">
        <v>40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937</v>
      </c>
      <c r="B231" s="77" t="s">
        <v>938</v>
      </c>
      <c r="C231" s="129" t="s">
        <v>939</v>
      </c>
      <c r="D231" s="128"/>
      <c r="E231" s="78"/>
      <c r="F231" s="79" t="s">
        <v>39</v>
      </c>
      <c r="G231" s="80">
        <v>5305.51</v>
      </c>
      <c r="H231" s="80">
        <v>4348.78</v>
      </c>
      <c r="I231" s="80">
        <f t="shared" si="22"/>
        <v>3395.5263999999997</v>
      </c>
      <c r="J231" s="80">
        <f t="shared" si="23"/>
        <v>3979.1325000000002</v>
      </c>
      <c r="K231" s="81">
        <f t="shared" si="24"/>
        <v>3395.5264000000002</v>
      </c>
      <c r="L231" s="81">
        <f t="shared" si="25"/>
        <v>2783.2192</v>
      </c>
      <c r="M231" s="80" t="s">
        <v>1184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915</v>
      </c>
      <c r="S231" s="83" t="s">
        <v>932</v>
      </c>
      <c r="T231" s="83"/>
      <c r="U231" s="79" t="s">
        <v>40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940</v>
      </c>
      <c r="B232" s="77" t="s">
        <v>941</v>
      </c>
      <c r="C232" s="129" t="s">
        <v>939</v>
      </c>
      <c r="D232" s="128"/>
      <c r="E232" s="78"/>
      <c r="F232" s="79" t="s">
        <v>39</v>
      </c>
      <c r="G232" s="80">
        <v>5573.42</v>
      </c>
      <c r="H232" s="80">
        <v>4568.38</v>
      </c>
      <c r="I232" s="80">
        <f t="shared" si="22"/>
        <v>3566.9888000000001</v>
      </c>
      <c r="J232" s="80">
        <f t="shared" si="23"/>
        <v>4180.0650000000005</v>
      </c>
      <c r="K232" s="81">
        <f t="shared" si="24"/>
        <v>3566.9888000000001</v>
      </c>
      <c r="L232" s="81">
        <f t="shared" si="25"/>
        <v>2923.7632000000003</v>
      </c>
      <c r="M232" s="80" t="s">
        <v>1184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915</v>
      </c>
      <c r="S232" s="83" t="s">
        <v>932</v>
      </c>
      <c r="T232" s="83"/>
      <c r="U232" s="79" t="s">
        <v>40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945</v>
      </c>
      <c r="D233" s="128"/>
      <c r="E233" s="78"/>
      <c r="F233" s="79" t="s">
        <v>39</v>
      </c>
      <c r="G233" s="80">
        <v>7347.36</v>
      </c>
      <c r="H233" s="80">
        <v>6022.43</v>
      </c>
      <c r="I233" s="80">
        <f t="shared" si="22"/>
        <v>4702.3104000000003</v>
      </c>
      <c r="J233" s="80">
        <f t="shared" si="23"/>
        <v>5510.5199999999995</v>
      </c>
      <c r="K233" s="81">
        <f t="shared" si="24"/>
        <v>4702.3104000000003</v>
      </c>
      <c r="L233" s="81">
        <f t="shared" si="25"/>
        <v>3854.3552000000004</v>
      </c>
      <c r="M233" s="80" t="s">
        <v>1184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915</v>
      </c>
      <c r="S233" s="83" t="s">
        <v>944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946</v>
      </c>
      <c r="B234" s="77" t="s">
        <v>947</v>
      </c>
      <c r="C234" s="129" t="s">
        <v>948</v>
      </c>
      <c r="D234" s="128"/>
      <c r="E234" s="78"/>
      <c r="F234" s="79" t="s">
        <v>39</v>
      </c>
      <c r="G234" s="80">
        <v>14118.45</v>
      </c>
      <c r="H234" s="80">
        <v>11572.5</v>
      </c>
      <c r="I234" s="80">
        <f t="shared" si="22"/>
        <v>9035.8080000000009</v>
      </c>
      <c r="J234" s="80">
        <f t="shared" si="23"/>
        <v>10588.837500000001</v>
      </c>
      <c r="K234" s="81">
        <f t="shared" si="24"/>
        <v>9035.8080000000009</v>
      </c>
      <c r="L234" s="81">
        <f t="shared" si="25"/>
        <v>7406.4000000000005</v>
      </c>
      <c r="M234" s="80" t="s">
        <v>1184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915</v>
      </c>
      <c r="S234" s="83" t="s">
        <v>944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949</v>
      </c>
      <c r="B235" s="77" t="s">
        <v>950</v>
      </c>
      <c r="C235" s="129" t="s">
        <v>952</v>
      </c>
      <c r="D235" s="128"/>
      <c r="E235" s="78"/>
      <c r="F235" s="79" t="s">
        <v>39</v>
      </c>
      <c r="G235" s="80">
        <v>68.510000000000005</v>
      </c>
      <c r="H235" s="80">
        <v>56.16</v>
      </c>
      <c r="I235" s="80">
        <f t="shared" si="22"/>
        <v>43.846400000000003</v>
      </c>
      <c r="J235" s="80">
        <f t="shared" si="23"/>
        <v>51.382500000000007</v>
      </c>
      <c r="K235" s="81">
        <f t="shared" si="24"/>
        <v>43.846400000000003</v>
      </c>
      <c r="L235" s="81">
        <f t="shared" si="25"/>
        <v>35.942399999999999</v>
      </c>
      <c r="M235" s="80" t="s">
        <v>1184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915</v>
      </c>
      <c r="S235" s="83" t="s">
        <v>951</v>
      </c>
      <c r="T235" s="83"/>
      <c r="U235" s="79" t="s">
        <v>653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953</v>
      </c>
      <c r="B236" s="77" t="s">
        <v>954</v>
      </c>
      <c r="C236" s="129" t="s">
        <v>952</v>
      </c>
      <c r="D236" s="128"/>
      <c r="E236" s="78"/>
      <c r="F236" s="79" t="s">
        <v>39</v>
      </c>
      <c r="G236" s="80">
        <v>85.66</v>
      </c>
      <c r="H236" s="80">
        <v>70.209999999999994</v>
      </c>
      <c r="I236" s="80">
        <f t="shared" si="22"/>
        <v>54.822400000000002</v>
      </c>
      <c r="J236" s="80">
        <f t="shared" si="23"/>
        <v>64.245000000000005</v>
      </c>
      <c r="K236" s="81">
        <f t="shared" si="24"/>
        <v>54.822400000000002</v>
      </c>
      <c r="L236" s="81">
        <f t="shared" si="25"/>
        <v>44.934399999999997</v>
      </c>
      <c r="M236" s="80" t="s">
        <v>1184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915</v>
      </c>
      <c r="S236" s="83" t="s">
        <v>951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957</v>
      </c>
      <c r="D237" s="128"/>
      <c r="E237" s="78"/>
      <c r="F237" s="79" t="s">
        <v>39</v>
      </c>
      <c r="G237" s="80">
        <v>68.510000000000005</v>
      </c>
      <c r="H237" s="80">
        <v>56.16</v>
      </c>
      <c r="I237" s="80">
        <f t="shared" si="22"/>
        <v>43.846400000000003</v>
      </c>
      <c r="J237" s="80">
        <f t="shared" si="23"/>
        <v>51.382500000000007</v>
      </c>
      <c r="K237" s="81">
        <f t="shared" si="24"/>
        <v>43.846400000000003</v>
      </c>
      <c r="L237" s="81">
        <f t="shared" si="25"/>
        <v>35.942399999999999</v>
      </c>
      <c r="M237" s="80" t="s">
        <v>1184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915</v>
      </c>
      <c r="S237" s="83" t="s">
        <v>951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958</v>
      </c>
      <c r="B238" s="77" t="s">
        <v>959</v>
      </c>
      <c r="C238" s="129" t="s">
        <v>957</v>
      </c>
      <c r="D238" s="128"/>
      <c r="E238" s="78"/>
      <c r="F238" s="79" t="s">
        <v>39</v>
      </c>
      <c r="G238" s="80">
        <v>83.98</v>
      </c>
      <c r="H238" s="80">
        <v>68.84</v>
      </c>
      <c r="I238" s="80">
        <f t="shared" si="22"/>
        <v>53.747200000000007</v>
      </c>
      <c r="J238" s="80">
        <f t="shared" si="23"/>
        <v>62.984999999999999</v>
      </c>
      <c r="K238" s="81">
        <f t="shared" si="24"/>
        <v>53.747200000000007</v>
      </c>
      <c r="L238" s="81">
        <f t="shared" si="25"/>
        <v>44.057600000000001</v>
      </c>
      <c r="M238" s="80" t="s">
        <v>1184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915</v>
      </c>
      <c r="S238" s="83" t="s">
        <v>951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962</v>
      </c>
      <c r="D239" s="128"/>
      <c r="E239" s="78"/>
      <c r="F239" s="79" t="s">
        <v>39</v>
      </c>
      <c r="G239" s="80">
        <v>68.510000000000005</v>
      </c>
      <c r="H239" s="80">
        <v>56.16</v>
      </c>
      <c r="I239" s="80">
        <f t="shared" si="22"/>
        <v>43.846400000000003</v>
      </c>
      <c r="J239" s="80">
        <f t="shared" si="23"/>
        <v>51.382500000000007</v>
      </c>
      <c r="K239" s="81">
        <f t="shared" si="24"/>
        <v>43.846400000000003</v>
      </c>
      <c r="L239" s="81">
        <f t="shared" si="25"/>
        <v>35.942399999999999</v>
      </c>
      <c r="M239" s="80" t="s">
        <v>1184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915</v>
      </c>
      <c r="S239" s="83" t="s">
        <v>951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962</v>
      </c>
      <c r="D240" s="128"/>
      <c r="E240" s="78"/>
      <c r="F240" s="79" t="s">
        <v>39</v>
      </c>
      <c r="G240" s="80">
        <v>85.66</v>
      </c>
      <c r="H240" s="80">
        <v>70.209999999999994</v>
      </c>
      <c r="I240" s="80">
        <f t="shared" si="22"/>
        <v>54.822400000000002</v>
      </c>
      <c r="J240" s="80">
        <f t="shared" si="23"/>
        <v>64.245000000000005</v>
      </c>
      <c r="K240" s="81">
        <f t="shared" si="24"/>
        <v>54.822400000000002</v>
      </c>
      <c r="L240" s="81">
        <f t="shared" si="25"/>
        <v>44.934399999999997</v>
      </c>
      <c r="M240" s="80" t="s">
        <v>1184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915</v>
      </c>
      <c r="S240" s="83" t="s">
        <v>951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967</v>
      </c>
      <c r="D241" s="128"/>
      <c r="E241" s="78"/>
      <c r="F241" s="79" t="s">
        <v>39</v>
      </c>
      <c r="G241" s="80">
        <v>57.48</v>
      </c>
      <c r="H241" s="80">
        <v>47.11</v>
      </c>
      <c r="I241" s="80">
        <f t="shared" si="22"/>
        <v>36.787199999999999</v>
      </c>
      <c r="J241" s="80">
        <f t="shared" si="23"/>
        <v>43.11</v>
      </c>
      <c r="K241" s="81">
        <f t="shared" si="24"/>
        <v>36.787199999999999</v>
      </c>
      <c r="L241" s="81">
        <f t="shared" si="25"/>
        <v>30.150400000000001</v>
      </c>
      <c r="M241" s="80" t="s">
        <v>1184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915</v>
      </c>
      <c r="S241" s="83" t="s">
        <v>951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85.66</v>
      </c>
      <c r="H242" s="80">
        <v>70.209999999999994</v>
      </c>
      <c r="I242" s="80">
        <f t="shared" si="22"/>
        <v>54.822400000000002</v>
      </c>
      <c r="J242" s="80">
        <f t="shared" si="23"/>
        <v>64.245000000000005</v>
      </c>
      <c r="K242" s="81">
        <f t="shared" si="24"/>
        <v>54.822400000000002</v>
      </c>
      <c r="L242" s="81">
        <f t="shared" si="25"/>
        <v>44.934399999999997</v>
      </c>
      <c r="M242" s="80" t="s">
        <v>1184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915</v>
      </c>
      <c r="S242" s="83" t="s">
        <v>951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973</v>
      </c>
      <c r="D243" s="128"/>
      <c r="E243" s="78"/>
      <c r="F243" s="79" t="s">
        <v>39</v>
      </c>
      <c r="G243" s="80">
        <v>66.510000000000005</v>
      </c>
      <c r="H243" s="80">
        <v>54.52</v>
      </c>
      <c r="I243" s="80">
        <f t="shared" si="22"/>
        <v>42.566400000000002</v>
      </c>
      <c r="J243" s="80">
        <f t="shared" si="23"/>
        <v>49.882500000000007</v>
      </c>
      <c r="K243" s="81">
        <f t="shared" si="24"/>
        <v>42.566400000000002</v>
      </c>
      <c r="L243" s="81">
        <f t="shared" si="25"/>
        <v>34.892800000000001</v>
      </c>
      <c r="M243" s="80" t="s">
        <v>1184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915</v>
      </c>
      <c r="S243" s="83" t="s">
        <v>951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974</v>
      </c>
      <c r="B244" s="77" t="s">
        <v>975</v>
      </c>
      <c r="C244" s="129" t="s">
        <v>976</v>
      </c>
      <c r="D244" s="128"/>
      <c r="E244" s="78"/>
      <c r="F244" s="79" t="s">
        <v>39</v>
      </c>
      <c r="G244" s="80">
        <v>68.83</v>
      </c>
      <c r="H244" s="80">
        <v>56.42</v>
      </c>
      <c r="I244" s="80">
        <f t="shared" si="22"/>
        <v>44.051199999999994</v>
      </c>
      <c r="J244" s="80">
        <f t="shared" si="23"/>
        <v>51.622500000000002</v>
      </c>
      <c r="K244" s="81">
        <f t="shared" si="24"/>
        <v>44.051200000000001</v>
      </c>
      <c r="L244" s="81">
        <f t="shared" si="25"/>
        <v>36.108800000000002</v>
      </c>
      <c r="M244" s="80" t="s">
        <v>1184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915</v>
      </c>
      <c r="S244" s="83" t="s">
        <v>951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977</v>
      </c>
      <c r="B245" s="77" t="s">
        <v>978</v>
      </c>
      <c r="C245" s="129" t="s">
        <v>979</v>
      </c>
      <c r="D245" s="128"/>
      <c r="E245" s="78"/>
      <c r="F245" s="79" t="s">
        <v>39</v>
      </c>
      <c r="G245" s="80">
        <v>57.48</v>
      </c>
      <c r="H245" s="80">
        <v>47.11</v>
      </c>
      <c r="I245" s="80">
        <f t="shared" si="22"/>
        <v>36.787199999999999</v>
      </c>
      <c r="J245" s="80">
        <f t="shared" si="23"/>
        <v>43.11</v>
      </c>
      <c r="K245" s="81">
        <f t="shared" si="24"/>
        <v>36.787199999999999</v>
      </c>
      <c r="L245" s="81">
        <f t="shared" si="25"/>
        <v>30.150400000000001</v>
      </c>
      <c r="M245" s="80" t="s">
        <v>1184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915</v>
      </c>
      <c r="S245" s="83" t="s">
        <v>951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980</v>
      </c>
      <c r="B246" s="77" t="s">
        <v>981</v>
      </c>
      <c r="C246" s="129" t="s">
        <v>982</v>
      </c>
      <c r="D246" s="128"/>
      <c r="E246" s="78"/>
      <c r="F246" s="79" t="s">
        <v>39</v>
      </c>
      <c r="G246" s="80">
        <v>70.209999999999994</v>
      </c>
      <c r="H246" s="80">
        <v>57.55</v>
      </c>
      <c r="I246" s="80">
        <f t="shared" si="22"/>
        <v>44.934399999999997</v>
      </c>
      <c r="J246" s="80">
        <f t="shared" si="23"/>
        <v>52.657499999999999</v>
      </c>
      <c r="K246" s="81">
        <f t="shared" si="24"/>
        <v>44.934399999999997</v>
      </c>
      <c r="L246" s="81">
        <f t="shared" si="25"/>
        <v>36.832000000000001</v>
      </c>
      <c r="M246" s="80" t="s">
        <v>1184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915</v>
      </c>
      <c r="S246" s="83" t="s">
        <v>951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983</v>
      </c>
      <c r="B247" s="77" t="s">
        <v>984</v>
      </c>
      <c r="C247" s="129" t="s">
        <v>985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1184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915</v>
      </c>
      <c r="S247" s="83" t="s">
        <v>951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986</v>
      </c>
      <c r="B248" s="77" t="s">
        <v>987</v>
      </c>
      <c r="C248" s="129" t="s">
        <v>988</v>
      </c>
      <c r="D248" s="128"/>
      <c r="E248" s="78"/>
      <c r="F248" s="79" t="s">
        <v>39</v>
      </c>
      <c r="G248" s="80">
        <v>83.98</v>
      </c>
      <c r="H248" s="80">
        <v>68.84</v>
      </c>
      <c r="I248" s="80">
        <f t="shared" si="22"/>
        <v>53.747200000000007</v>
      </c>
      <c r="J248" s="80">
        <f t="shared" si="23"/>
        <v>62.984999999999999</v>
      </c>
      <c r="K248" s="81">
        <f t="shared" si="24"/>
        <v>53.747200000000007</v>
      </c>
      <c r="L248" s="81">
        <f t="shared" si="25"/>
        <v>44.057600000000001</v>
      </c>
      <c r="M248" s="80" t="s">
        <v>1184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915</v>
      </c>
      <c r="S248" s="83" t="s">
        <v>951</v>
      </c>
      <c r="T248" s="83"/>
      <c r="U248" s="79" t="s">
        <v>653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989</v>
      </c>
      <c r="B249" s="77" t="s">
        <v>990</v>
      </c>
      <c r="C249" s="129" t="s">
        <v>991</v>
      </c>
      <c r="D249" s="128"/>
      <c r="E249" s="78"/>
      <c r="F249" s="79" t="s">
        <v>39</v>
      </c>
      <c r="G249" s="80">
        <v>69.88</v>
      </c>
      <c r="H249" s="80">
        <v>57.28</v>
      </c>
      <c r="I249" s="80">
        <f t="shared" si="22"/>
        <v>44.723199999999999</v>
      </c>
      <c r="J249" s="80">
        <f t="shared" si="23"/>
        <v>52.41</v>
      </c>
      <c r="K249" s="81">
        <f t="shared" si="24"/>
        <v>44.723199999999999</v>
      </c>
      <c r="L249" s="81">
        <f t="shared" si="25"/>
        <v>36.659199999999998</v>
      </c>
      <c r="M249" s="80" t="s">
        <v>1184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915</v>
      </c>
      <c r="S249" s="83" t="s">
        <v>951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992</v>
      </c>
      <c r="B250" s="77" t="s">
        <v>993</v>
      </c>
      <c r="C250" s="129" t="s">
        <v>994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1184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915</v>
      </c>
      <c r="S250" s="83" t="s">
        <v>951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995</v>
      </c>
      <c r="B251" s="77" t="s">
        <v>996</v>
      </c>
      <c r="C251" s="129" t="s">
        <v>997</v>
      </c>
      <c r="D251" s="128"/>
      <c r="E251" s="78"/>
      <c r="F251" s="79" t="s">
        <v>39</v>
      </c>
      <c r="G251" s="80">
        <v>69.88</v>
      </c>
      <c r="H251" s="80">
        <v>57.28</v>
      </c>
      <c r="I251" s="80">
        <f t="shared" si="22"/>
        <v>44.723199999999999</v>
      </c>
      <c r="J251" s="80">
        <f t="shared" si="23"/>
        <v>52.41</v>
      </c>
      <c r="K251" s="81">
        <f t="shared" si="24"/>
        <v>44.723199999999999</v>
      </c>
      <c r="L251" s="81">
        <f t="shared" si="25"/>
        <v>36.659199999999998</v>
      </c>
      <c r="M251" s="80" t="s">
        <v>1184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915</v>
      </c>
      <c r="S251" s="83" t="s">
        <v>951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998</v>
      </c>
      <c r="B252" s="77" t="s">
        <v>999</v>
      </c>
      <c r="C252" s="129" t="s">
        <v>997</v>
      </c>
      <c r="D252" s="128"/>
      <c r="E252" s="78"/>
      <c r="F252" s="79" t="s">
        <v>39</v>
      </c>
      <c r="G252" s="80">
        <v>83.98</v>
      </c>
      <c r="H252" s="80">
        <v>68.84</v>
      </c>
      <c r="I252" s="80">
        <f t="shared" si="22"/>
        <v>53.747200000000007</v>
      </c>
      <c r="J252" s="80">
        <f t="shared" si="23"/>
        <v>62.984999999999999</v>
      </c>
      <c r="K252" s="81">
        <f t="shared" si="24"/>
        <v>53.747200000000007</v>
      </c>
      <c r="L252" s="81">
        <f t="shared" si="25"/>
        <v>44.057600000000001</v>
      </c>
      <c r="M252" s="80" t="s">
        <v>1184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915</v>
      </c>
      <c r="S252" s="83" t="s">
        <v>951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71.97</v>
      </c>
      <c r="H253" s="80">
        <v>58.99</v>
      </c>
      <c r="I253" s="80">
        <f t="shared" si="22"/>
        <v>46.0608</v>
      </c>
      <c r="J253" s="80">
        <f t="shared" si="23"/>
        <v>53.977499999999999</v>
      </c>
      <c r="K253" s="81">
        <f t="shared" si="24"/>
        <v>46.0608</v>
      </c>
      <c r="L253" s="81">
        <f t="shared" si="25"/>
        <v>37.753599999999999</v>
      </c>
      <c r="M253" s="80" t="s">
        <v>1184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915</v>
      </c>
      <c r="S253" s="83" t="s">
        <v>951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1002</v>
      </c>
      <c r="D254" s="128"/>
      <c r="E254" s="78"/>
      <c r="F254" s="79" t="s">
        <v>39</v>
      </c>
      <c r="G254" s="80">
        <v>85.66</v>
      </c>
      <c r="H254" s="80">
        <v>70.209999999999994</v>
      </c>
      <c r="I254" s="80">
        <f t="shared" si="22"/>
        <v>54.822400000000002</v>
      </c>
      <c r="J254" s="80">
        <f t="shared" si="23"/>
        <v>64.245000000000005</v>
      </c>
      <c r="K254" s="81">
        <f t="shared" si="24"/>
        <v>54.822400000000002</v>
      </c>
      <c r="L254" s="81">
        <f t="shared" si="25"/>
        <v>44.934399999999997</v>
      </c>
      <c r="M254" s="80" t="s">
        <v>1184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915</v>
      </c>
      <c r="S254" s="83" t="s">
        <v>951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1007</v>
      </c>
      <c r="D255" s="128"/>
      <c r="E255" s="78"/>
      <c r="F255" s="79" t="s">
        <v>39</v>
      </c>
      <c r="G255" s="80">
        <v>69.88</v>
      </c>
      <c r="H255" s="80">
        <v>57.28</v>
      </c>
      <c r="I255" s="80">
        <f t="shared" si="22"/>
        <v>44.723199999999999</v>
      </c>
      <c r="J255" s="80">
        <f t="shared" si="23"/>
        <v>52.41</v>
      </c>
      <c r="K255" s="81">
        <f t="shared" si="24"/>
        <v>44.723199999999999</v>
      </c>
      <c r="L255" s="81">
        <f t="shared" si="25"/>
        <v>36.659199999999998</v>
      </c>
      <c r="M255" s="80" t="s">
        <v>1184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915</v>
      </c>
      <c r="S255" s="83" t="s">
        <v>951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1007</v>
      </c>
      <c r="D256" s="128"/>
      <c r="E256" s="78"/>
      <c r="F256" s="79" t="s">
        <v>39</v>
      </c>
      <c r="G256" s="80">
        <v>85.66</v>
      </c>
      <c r="H256" s="80">
        <v>70.209999999999994</v>
      </c>
      <c r="I256" s="80">
        <f t="shared" si="22"/>
        <v>54.822400000000002</v>
      </c>
      <c r="J256" s="80">
        <f t="shared" si="23"/>
        <v>64.245000000000005</v>
      </c>
      <c r="K256" s="81">
        <f t="shared" si="24"/>
        <v>54.822400000000002</v>
      </c>
      <c r="L256" s="81">
        <f t="shared" si="25"/>
        <v>44.934399999999997</v>
      </c>
      <c r="M256" s="80" t="s">
        <v>1184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915</v>
      </c>
      <c r="S256" s="83" t="s">
        <v>951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1014</v>
      </c>
      <c r="D257" s="128"/>
      <c r="E257" s="78"/>
      <c r="F257" s="79" t="s">
        <v>39</v>
      </c>
      <c r="G257" s="80">
        <v>407.17</v>
      </c>
      <c r="H257" s="80">
        <v>333.75</v>
      </c>
      <c r="I257" s="80">
        <f t="shared" si="22"/>
        <v>260.58879999999999</v>
      </c>
      <c r="J257" s="80">
        <f t="shared" si="23"/>
        <v>305.3775</v>
      </c>
      <c r="K257" s="81">
        <f t="shared" si="24"/>
        <v>260.58879999999999</v>
      </c>
      <c r="L257" s="81">
        <f t="shared" si="25"/>
        <v>213.6</v>
      </c>
      <c r="M257" s="80" t="s">
        <v>1184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1012</v>
      </c>
      <c r="S257" s="83" t="s">
        <v>1013</v>
      </c>
      <c r="T257" s="83"/>
      <c r="U257" s="79" t="s">
        <v>576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1015</v>
      </c>
      <c r="B258" s="77" t="s">
        <v>1016</v>
      </c>
      <c r="C258" s="129" t="s">
        <v>1017</v>
      </c>
      <c r="D258" s="128"/>
      <c r="E258" s="78"/>
      <c r="F258" s="79" t="s">
        <v>39</v>
      </c>
      <c r="G258" s="80">
        <v>545.72</v>
      </c>
      <c r="H258" s="80">
        <v>447.31</v>
      </c>
      <c r="I258" s="80">
        <f t="shared" si="22"/>
        <v>349.26080000000002</v>
      </c>
      <c r="J258" s="80">
        <f t="shared" si="23"/>
        <v>409.29</v>
      </c>
      <c r="K258" s="81">
        <f t="shared" si="24"/>
        <v>349.26080000000002</v>
      </c>
      <c r="L258" s="81">
        <f t="shared" si="25"/>
        <v>286.27840000000003</v>
      </c>
      <c r="M258" s="80" t="s">
        <v>1184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1012</v>
      </c>
      <c r="S258" s="83" t="s">
        <v>1013</v>
      </c>
      <c r="T258" s="83"/>
      <c r="U258" s="79" t="s">
        <v>576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1018</v>
      </c>
      <c r="B259" s="77" t="s">
        <v>1019</v>
      </c>
      <c r="C259" s="129" t="s">
        <v>1020</v>
      </c>
      <c r="D259" s="128"/>
      <c r="E259" s="78"/>
      <c r="F259" s="79" t="s">
        <v>39</v>
      </c>
      <c r="G259" s="80">
        <v>734.77</v>
      </c>
      <c r="H259" s="80">
        <v>602.27</v>
      </c>
      <c r="I259" s="80">
        <f t="shared" si="22"/>
        <v>470.25279999999998</v>
      </c>
      <c r="J259" s="80">
        <f t="shared" si="23"/>
        <v>551.07749999999999</v>
      </c>
      <c r="K259" s="81">
        <f t="shared" si="24"/>
        <v>470.25279999999998</v>
      </c>
      <c r="L259" s="81">
        <f t="shared" si="25"/>
        <v>385.45280000000002</v>
      </c>
      <c r="M259" s="80" t="s">
        <v>1184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1012</v>
      </c>
      <c r="S259" s="83" t="s">
        <v>1013</v>
      </c>
      <c r="T259" s="83"/>
      <c r="U259" s="79" t="s">
        <v>576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1021</v>
      </c>
      <c r="B260" s="77" t="s">
        <v>1022</v>
      </c>
      <c r="C260" s="129" t="s">
        <v>1023</v>
      </c>
      <c r="D260" s="128"/>
      <c r="E260" s="78"/>
      <c r="F260" s="79" t="s">
        <v>39</v>
      </c>
      <c r="G260" s="80">
        <v>1808.79</v>
      </c>
      <c r="H260" s="80">
        <v>1482.61</v>
      </c>
      <c r="I260" s="80">
        <f t="shared" si="22"/>
        <v>1157.6255999999998</v>
      </c>
      <c r="J260" s="80">
        <f t="shared" si="23"/>
        <v>1356.5925</v>
      </c>
      <c r="K260" s="81">
        <f t="shared" si="24"/>
        <v>1157.6256000000001</v>
      </c>
      <c r="L260" s="81">
        <f t="shared" si="25"/>
        <v>948.8703999999999</v>
      </c>
      <c r="M260" s="80" t="s">
        <v>1184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1012</v>
      </c>
      <c r="S260" s="83" t="s">
        <v>1013</v>
      </c>
      <c r="T260" s="83"/>
      <c r="U260" s="79" t="s">
        <v>576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1024</v>
      </c>
      <c r="B261" s="77" t="s">
        <v>1025</v>
      </c>
      <c r="C261" s="129" t="s">
        <v>1026</v>
      </c>
      <c r="D261" s="128"/>
      <c r="E261" s="78"/>
      <c r="F261" s="79" t="s">
        <v>39</v>
      </c>
      <c r="G261" s="80">
        <v>1130.19</v>
      </c>
      <c r="H261" s="80">
        <v>926.39</v>
      </c>
      <c r="I261" s="80">
        <f t="shared" si="22"/>
        <v>723.32159999999999</v>
      </c>
      <c r="J261" s="80">
        <f t="shared" si="23"/>
        <v>847.64250000000004</v>
      </c>
      <c r="K261" s="81">
        <f t="shared" si="24"/>
        <v>723.3216000000001</v>
      </c>
      <c r="L261" s="81">
        <f t="shared" si="25"/>
        <v>592.88959999999997</v>
      </c>
      <c r="M261" s="80" t="s">
        <v>1184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1012</v>
      </c>
      <c r="S261" s="83" t="s">
        <v>1013</v>
      </c>
      <c r="T261" s="83"/>
      <c r="U261" s="79" t="s">
        <v>576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1027</v>
      </c>
      <c r="B262" s="77" t="s">
        <v>1028</v>
      </c>
      <c r="C262" s="129" t="s">
        <v>1029</v>
      </c>
      <c r="D262" s="128"/>
      <c r="E262" s="78"/>
      <c r="F262" s="79" t="s">
        <v>39</v>
      </c>
      <c r="G262" s="80">
        <v>2325.58</v>
      </c>
      <c r="H262" s="80">
        <v>1906.21</v>
      </c>
      <c r="I262" s="80">
        <f t="shared" si="22"/>
        <v>1488.3712</v>
      </c>
      <c r="J262" s="80">
        <f t="shared" si="23"/>
        <v>1744.1849999999999</v>
      </c>
      <c r="K262" s="81">
        <f t="shared" si="24"/>
        <v>1488.3712</v>
      </c>
      <c r="L262" s="81">
        <f t="shared" si="25"/>
        <v>1219.9744000000001</v>
      </c>
      <c r="M262" s="80" t="s">
        <v>1184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1012</v>
      </c>
      <c r="S262" s="83" t="s">
        <v>1013</v>
      </c>
      <c r="T262" s="83"/>
      <c r="U262" s="79" t="s">
        <v>576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1030</v>
      </c>
      <c r="B263" s="77" t="s">
        <v>1031</v>
      </c>
      <c r="C263" s="129" t="s">
        <v>1032</v>
      </c>
      <c r="D263" s="128"/>
      <c r="E263" s="78"/>
      <c r="F263" s="79" t="s">
        <v>39</v>
      </c>
      <c r="G263" s="80">
        <v>1741.35</v>
      </c>
      <c r="H263" s="80">
        <v>1427.34</v>
      </c>
      <c r="I263" s="80">
        <f t="shared" si="22"/>
        <v>1114.4639999999999</v>
      </c>
      <c r="J263" s="80">
        <f t="shared" si="23"/>
        <v>1306.0124999999998</v>
      </c>
      <c r="K263" s="81">
        <f t="shared" si="24"/>
        <v>1114.4639999999999</v>
      </c>
      <c r="L263" s="81">
        <f t="shared" si="25"/>
        <v>913.49759999999992</v>
      </c>
      <c r="M263" s="80" t="s">
        <v>1184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1012</v>
      </c>
      <c r="S263" s="83" t="s">
        <v>1013</v>
      </c>
      <c r="T263" s="83"/>
      <c r="U263" s="79" t="s">
        <v>576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1033</v>
      </c>
      <c r="B264" s="77" t="s">
        <v>1034</v>
      </c>
      <c r="C264" s="129" t="s">
        <v>1035</v>
      </c>
      <c r="D264" s="128"/>
      <c r="E264" s="78"/>
      <c r="F264" s="79" t="s">
        <v>39</v>
      </c>
      <c r="G264" s="80">
        <v>2536.27</v>
      </c>
      <c r="H264" s="80">
        <v>2078.91</v>
      </c>
      <c r="I264" s="80">
        <f t="shared" si="22"/>
        <v>1623.2128</v>
      </c>
      <c r="J264" s="80">
        <f t="shared" si="23"/>
        <v>1902.2024999999999</v>
      </c>
      <c r="K264" s="81">
        <f t="shared" si="24"/>
        <v>1623.2128</v>
      </c>
      <c r="L264" s="81">
        <f t="shared" si="25"/>
        <v>1330.5023999999999</v>
      </c>
      <c r="M264" s="80" t="s">
        <v>1184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1012</v>
      </c>
      <c r="S264" s="83" t="s">
        <v>1013</v>
      </c>
      <c r="T264" s="83"/>
      <c r="U264" s="79" t="s">
        <v>576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1036</v>
      </c>
      <c r="B265" s="77" t="s">
        <v>1037</v>
      </c>
      <c r="C265" s="129" t="s">
        <v>1038</v>
      </c>
      <c r="D265" s="128"/>
      <c r="E265" s="78"/>
      <c r="F265" s="79" t="s">
        <v>39</v>
      </c>
      <c r="G265" s="80">
        <v>5586.63</v>
      </c>
      <c r="H265" s="80">
        <v>4579.2</v>
      </c>
      <c r="I265" s="80">
        <f t="shared" si="22"/>
        <v>3575.4432000000002</v>
      </c>
      <c r="J265" s="80">
        <f t="shared" si="23"/>
        <v>4189.9724999999999</v>
      </c>
      <c r="K265" s="81">
        <f t="shared" si="24"/>
        <v>3575.4432000000002</v>
      </c>
      <c r="L265" s="81">
        <f t="shared" si="25"/>
        <v>2930.6880000000001</v>
      </c>
      <c r="M265" s="80" t="s">
        <v>1184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1012</v>
      </c>
      <c r="S265" s="83" t="s">
        <v>1013</v>
      </c>
      <c r="T265" s="83"/>
      <c r="U265" s="79" t="s">
        <v>576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1039</v>
      </c>
      <c r="B266" s="77" t="s">
        <v>1040</v>
      </c>
      <c r="C266" s="129" t="s">
        <v>1041</v>
      </c>
      <c r="D266" s="128"/>
      <c r="E266" s="78"/>
      <c r="F266" s="79" t="s">
        <v>39</v>
      </c>
      <c r="G266" s="80">
        <v>7270.07</v>
      </c>
      <c r="H266" s="80">
        <v>5959.07</v>
      </c>
      <c r="I266" s="80">
        <f t="shared" si="22"/>
        <v>4652.8447999999999</v>
      </c>
      <c r="J266" s="80">
        <f t="shared" si="23"/>
        <v>5452.5524999999998</v>
      </c>
      <c r="K266" s="81">
        <f t="shared" si="24"/>
        <v>4652.8447999999999</v>
      </c>
      <c r="L266" s="81">
        <f t="shared" si="25"/>
        <v>3813.8047999999999</v>
      </c>
      <c r="M266" s="80" t="s">
        <v>1184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1012</v>
      </c>
      <c r="S266" s="83" t="s">
        <v>1013</v>
      </c>
      <c r="T266" s="83"/>
      <c r="U266" s="79" t="s">
        <v>576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1042</v>
      </c>
      <c r="B267" s="77" t="s">
        <v>1043</v>
      </c>
      <c r="C267" s="129" t="s">
        <v>1044</v>
      </c>
      <c r="D267" s="128"/>
      <c r="E267" s="78"/>
      <c r="F267" s="79" t="s">
        <v>39</v>
      </c>
      <c r="G267" s="80">
        <v>1629.43</v>
      </c>
      <c r="H267" s="80">
        <v>1335.6</v>
      </c>
      <c r="I267" s="80">
        <f t="shared" si="22"/>
        <v>1042.8352</v>
      </c>
      <c r="J267" s="80">
        <f t="shared" si="23"/>
        <v>1222.0725</v>
      </c>
      <c r="K267" s="81">
        <f t="shared" si="24"/>
        <v>1042.8352</v>
      </c>
      <c r="L267" s="81">
        <f t="shared" si="25"/>
        <v>854.78399999999999</v>
      </c>
      <c r="M267" s="80" t="s">
        <v>1184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1012</v>
      </c>
      <c r="S267" s="83" t="s">
        <v>1013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1045</v>
      </c>
      <c r="B268" s="77" t="s">
        <v>1046</v>
      </c>
      <c r="C268" s="129" t="s">
        <v>1047</v>
      </c>
      <c r="D268" s="128"/>
      <c r="E268" s="78"/>
      <c r="F268" s="79" t="s">
        <v>39</v>
      </c>
      <c r="G268" s="80">
        <v>1894.97</v>
      </c>
      <c r="H268" s="80">
        <v>1553.25</v>
      </c>
      <c r="I268" s="80">
        <f t="shared" si="22"/>
        <v>1212.7808</v>
      </c>
      <c r="J268" s="80">
        <f t="shared" si="23"/>
        <v>1421.2275</v>
      </c>
      <c r="K268" s="81">
        <f t="shared" si="24"/>
        <v>1212.7808</v>
      </c>
      <c r="L268" s="81">
        <f t="shared" si="25"/>
        <v>994.08</v>
      </c>
      <c r="M268" s="80" t="s">
        <v>1184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1012</v>
      </c>
      <c r="S268" s="83" t="s">
        <v>1013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1048</v>
      </c>
      <c r="B269" s="77" t="s">
        <v>1049</v>
      </c>
      <c r="C269" s="129" t="s">
        <v>1050</v>
      </c>
      <c r="D269" s="128"/>
      <c r="E269" s="78"/>
      <c r="F269" s="79" t="s">
        <v>39</v>
      </c>
      <c r="G269" s="80">
        <v>2269.13</v>
      </c>
      <c r="H269" s="80">
        <v>1859.94</v>
      </c>
      <c r="I269" s="80">
        <f t="shared" si="22"/>
        <v>1452.2431999999999</v>
      </c>
      <c r="J269" s="80">
        <f t="shared" si="23"/>
        <v>1701.8475000000001</v>
      </c>
      <c r="K269" s="81">
        <f t="shared" si="24"/>
        <v>1452.2432000000001</v>
      </c>
      <c r="L269" s="81">
        <f t="shared" si="25"/>
        <v>1190.3616</v>
      </c>
      <c r="M269" s="80" t="s">
        <v>1184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1012</v>
      </c>
      <c r="S269" s="83" t="s">
        <v>1013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1051</v>
      </c>
      <c r="B270" s="77" t="s">
        <v>1052</v>
      </c>
      <c r="C270" s="129" t="s">
        <v>1053</v>
      </c>
      <c r="D270" s="128"/>
      <c r="E270" s="78"/>
      <c r="F270" s="79" t="s">
        <v>39</v>
      </c>
      <c r="G270" s="80">
        <v>2920.91</v>
      </c>
      <c r="H270" s="80">
        <v>2394.19</v>
      </c>
      <c r="I270" s="80">
        <f t="shared" ref="I270:I313" si="29">G270-(36 *G270/100)</f>
        <v>1869.3824</v>
      </c>
      <c r="J270" s="80">
        <f t="shared" ref="J270:J313" si="30">G270-(25 *G270/100)</f>
        <v>2190.6824999999999</v>
      </c>
      <c r="K270" s="81">
        <f t="shared" ref="K270:K313" si="31">IF(G270="","",G270*(1-$G$4))</f>
        <v>1869.3824</v>
      </c>
      <c r="L270" s="81">
        <f t="shared" ref="L270:L313" si="32">IF(H270="","",H270*(1-$G$4))</f>
        <v>1532.2816</v>
      </c>
      <c r="M270" s="80" t="s">
        <v>1184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1012</v>
      </c>
      <c r="S270" s="83" t="s">
        <v>1013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3" si="33">IF(OR(E270="",K270=""),"",E270*K270)</f>
        <v/>
      </c>
      <c r="AA270" s="80" t="str">
        <f t="shared" ref="AA270:AA313" si="34">IF(OR(E270="",X270=""),"",X270*E270)</f>
        <v/>
      </c>
      <c r="AB270" s="87" t="str">
        <f t="shared" ref="AB270:AB313" si="35">IF(OR(E270="",Y270=""),"",E270*Y270)</f>
        <v/>
      </c>
    </row>
    <row r="271" spans="1:28" s="88" customFormat="1" ht="75" customHeight="1" x14ac:dyDescent="0.2">
      <c r="A271" s="76" t="s">
        <v>1054</v>
      </c>
      <c r="B271" s="77" t="s">
        <v>1055</v>
      </c>
      <c r="C271" s="129" t="s">
        <v>1056</v>
      </c>
      <c r="D271" s="128"/>
      <c r="E271" s="78"/>
      <c r="F271" s="79" t="s">
        <v>39</v>
      </c>
      <c r="G271" s="80">
        <v>4429.6400000000003</v>
      </c>
      <c r="H271" s="80">
        <v>3630.85</v>
      </c>
      <c r="I271" s="80">
        <f t="shared" si="29"/>
        <v>2834.9696000000004</v>
      </c>
      <c r="J271" s="80">
        <f t="shared" si="30"/>
        <v>3322.2300000000005</v>
      </c>
      <c r="K271" s="81">
        <f t="shared" si="31"/>
        <v>2834.9696000000004</v>
      </c>
      <c r="L271" s="81">
        <f t="shared" si="32"/>
        <v>2323.7440000000001</v>
      </c>
      <c r="M271" s="80" t="s">
        <v>1184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1012</v>
      </c>
      <c r="S271" s="83" t="s">
        <v>1013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1057</v>
      </c>
      <c r="B272" s="77" t="s">
        <v>1058</v>
      </c>
      <c r="C272" s="129" t="s">
        <v>1060</v>
      </c>
      <c r="D272" s="128"/>
      <c r="E272" s="78"/>
      <c r="F272" s="79" t="s">
        <v>39</v>
      </c>
      <c r="G272" s="80">
        <v>2794.93</v>
      </c>
      <c r="H272" s="80">
        <v>2290.9299999999998</v>
      </c>
      <c r="I272" s="80">
        <f t="shared" si="29"/>
        <v>1788.7551999999998</v>
      </c>
      <c r="J272" s="80">
        <f t="shared" si="30"/>
        <v>2096.1974999999998</v>
      </c>
      <c r="K272" s="81">
        <f t="shared" si="31"/>
        <v>1788.7551999999998</v>
      </c>
      <c r="L272" s="81">
        <f t="shared" si="32"/>
        <v>1466.1951999999999</v>
      </c>
      <c r="M272" s="80" t="s">
        <v>1184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1012</v>
      </c>
      <c r="S272" s="83" t="s">
        <v>1059</v>
      </c>
      <c r="T272" s="83"/>
      <c r="U272" s="79" t="s">
        <v>576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1061</v>
      </c>
      <c r="B273" s="77" t="s">
        <v>1062</v>
      </c>
      <c r="C273" s="129" t="s">
        <v>1063</v>
      </c>
      <c r="D273" s="128"/>
      <c r="E273" s="78"/>
      <c r="F273" s="79" t="s">
        <v>39</v>
      </c>
      <c r="G273" s="80">
        <v>5545.61</v>
      </c>
      <c r="H273" s="80">
        <v>4545.58</v>
      </c>
      <c r="I273" s="80">
        <f t="shared" si="29"/>
        <v>3549.1903999999995</v>
      </c>
      <c r="J273" s="80">
        <f t="shared" si="30"/>
        <v>4159.2074999999995</v>
      </c>
      <c r="K273" s="81">
        <f t="shared" si="31"/>
        <v>3549.1904</v>
      </c>
      <c r="L273" s="81">
        <f t="shared" si="32"/>
        <v>2909.1712000000002</v>
      </c>
      <c r="M273" s="80" t="s">
        <v>1184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1012</v>
      </c>
      <c r="S273" s="83" t="s">
        <v>1059</v>
      </c>
      <c r="T273" s="83"/>
      <c r="U273" s="79" t="s">
        <v>576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1064</v>
      </c>
      <c r="B274" s="77" t="s">
        <v>1065</v>
      </c>
      <c r="C274" s="129" t="s">
        <v>1066</v>
      </c>
      <c r="D274" s="128"/>
      <c r="E274" s="78"/>
      <c r="F274" s="79" t="s">
        <v>39</v>
      </c>
      <c r="G274" s="80">
        <v>8186.38</v>
      </c>
      <c r="H274" s="80">
        <v>6710.15</v>
      </c>
      <c r="I274" s="80">
        <f t="shared" si="29"/>
        <v>5239.2831999999999</v>
      </c>
      <c r="J274" s="80">
        <f t="shared" si="30"/>
        <v>6139.7849999999999</v>
      </c>
      <c r="K274" s="81">
        <f t="shared" si="31"/>
        <v>5239.2831999999999</v>
      </c>
      <c r="L274" s="81">
        <f t="shared" si="32"/>
        <v>4294.4960000000001</v>
      </c>
      <c r="M274" s="80" t="s">
        <v>1184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1012</v>
      </c>
      <c r="S274" s="83" t="s">
        <v>1059</v>
      </c>
      <c r="T274" s="83"/>
      <c r="U274" s="79" t="s">
        <v>576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1067</v>
      </c>
      <c r="B275" s="77" t="s">
        <v>1068</v>
      </c>
      <c r="C275" s="129" t="s">
        <v>1069</v>
      </c>
      <c r="D275" s="128"/>
      <c r="E275" s="78"/>
      <c r="F275" s="79" t="s">
        <v>39</v>
      </c>
      <c r="G275" s="80">
        <v>3449.1</v>
      </c>
      <c r="H275" s="80">
        <v>2827.13</v>
      </c>
      <c r="I275" s="80">
        <f t="shared" si="29"/>
        <v>2207.424</v>
      </c>
      <c r="J275" s="80">
        <f t="shared" si="30"/>
        <v>2586.8249999999998</v>
      </c>
      <c r="K275" s="81">
        <f t="shared" si="31"/>
        <v>2207.424</v>
      </c>
      <c r="L275" s="81">
        <f t="shared" si="32"/>
        <v>1809.3632</v>
      </c>
      <c r="M275" s="80" t="s">
        <v>1184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1012</v>
      </c>
      <c r="S275" s="83" t="s">
        <v>1059</v>
      </c>
      <c r="T275" s="83"/>
      <c r="U275" s="79" t="s">
        <v>576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1070</v>
      </c>
      <c r="B276" s="77" t="s">
        <v>1071</v>
      </c>
      <c r="C276" s="129" t="s">
        <v>1072</v>
      </c>
      <c r="D276" s="128"/>
      <c r="E276" s="78"/>
      <c r="F276" s="79" t="s">
        <v>39</v>
      </c>
      <c r="G276" s="80">
        <v>4013.96</v>
      </c>
      <c r="H276" s="80">
        <v>3290.13</v>
      </c>
      <c r="I276" s="80">
        <f t="shared" si="29"/>
        <v>2568.9344000000001</v>
      </c>
      <c r="J276" s="80">
        <f t="shared" si="30"/>
        <v>3010.4700000000003</v>
      </c>
      <c r="K276" s="81">
        <f t="shared" si="31"/>
        <v>2568.9344000000001</v>
      </c>
      <c r="L276" s="81">
        <f t="shared" si="32"/>
        <v>2105.6831999999999</v>
      </c>
      <c r="M276" s="80" t="s">
        <v>1184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1012</v>
      </c>
      <c r="S276" s="83" t="s">
        <v>1059</v>
      </c>
      <c r="T276" s="83"/>
      <c r="U276" s="79" t="s">
        <v>576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1073</v>
      </c>
      <c r="B277" s="77" t="s">
        <v>1074</v>
      </c>
      <c r="C277" s="129" t="s">
        <v>1075</v>
      </c>
      <c r="D277" s="128"/>
      <c r="E277" s="78"/>
      <c r="F277" s="79" t="s">
        <v>39</v>
      </c>
      <c r="G277" s="80">
        <v>4039.11</v>
      </c>
      <c r="H277" s="80">
        <v>3310.75</v>
      </c>
      <c r="I277" s="80">
        <f t="shared" si="29"/>
        <v>2585.0304000000001</v>
      </c>
      <c r="J277" s="80">
        <f t="shared" si="30"/>
        <v>3029.3325</v>
      </c>
      <c r="K277" s="81">
        <f t="shared" si="31"/>
        <v>2585.0304000000001</v>
      </c>
      <c r="L277" s="81">
        <f t="shared" si="32"/>
        <v>2118.88</v>
      </c>
      <c r="M277" s="80" t="s">
        <v>1184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1012</v>
      </c>
      <c r="S277" s="83" t="s">
        <v>1059</v>
      </c>
      <c r="T277" s="83"/>
      <c r="U277" s="79" t="s">
        <v>576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1076</v>
      </c>
      <c r="B278" s="77" t="s">
        <v>1077</v>
      </c>
      <c r="C278" s="129" t="s">
        <v>1078</v>
      </c>
      <c r="D278" s="128"/>
      <c r="E278" s="78"/>
      <c r="F278" s="79" t="s">
        <v>39</v>
      </c>
      <c r="G278" s="80">
        <v>6271.82</v>
      </c>
      <c r="H278" s="80">
        <v>5140.84</v>
      </c>
      <c r="I278" s="80">
        <f t="shared" si="29"/>
        <v>4013.9647999999997</v>
      </c>
      <c r="J278" s="80">
        <f t="shared" si="30"/>
        <v>4703.8649999999998</v>
      </c>
      <c r="K278" s="81">
        <f t="shared" si="31"/>
        <v>4013.9647999999997</v>
      </c>
      <c r="L278" s="81">
        <f t="shared" si="32"/>
        <v>3290.1376</v>
      </c>
      <c r="M278" s="80" t="s">
        <v>1184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1012</v>
      </c>
      <c r="S278" s="83" t="s">
        <v>1059</v>
      </c>
      <c r="T278" s="83"/>
      <c r="U278" s="79" t="s">
        <v>576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1079</v>
      </c>
      <c r="B279" s="77" t="s">
        <v>1080</v>
      </c>
      <c r="C279" s="129" t="s">
        <v>1078</v>
      </c>
      <c r="D279" s="128"/>
      <c r="E279" s="78"/>
      <c r="F279" s="79" t="s">
        <v>39</v>
      </c>
      <c r="G279" s="80">
        <v>6252.56</v>
      </c>
      <c r="H279" s="80">
        <v>5125.05</v>
      </c>
      <c r="I279" s="80">
        <f t="shared" si="29"/>
        <v>4001.6384000000003</v>
      </c>
      <c r="J279" s="80">
        <f t="shared" si="30"/>
        <v>4689.42</v>
      </c>
      <c r="K279" s="81">
        <f t="shared" si="31"/>
        <v>4001.6384000000003</v>
      </c>
      <c r="L279" s="81">
        <f t="shared" si="32"/>
        <v>3280.0320000000002</v>
      </c>
      <c r="M279" s="80" t="s">
        <v>1184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1012</v>
      </c>
      <c r="S279" s="83" t="s">
        <v>1059</v>
      </c>
      <c r="T279" s="83"/>
      <c r="U279" s="79" t="s">
        <v>576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10536.66</v>
      </c>
      <c r="H280" s="80">
        <v>8636.61</v>
      </c>
      <c r="I280" s="80">
        <f t="shared" si="29"/>
        <v>6743.4624000000003</v>
      </c>
      <c r="J280" s="80">
        <f t="shared" si="30"/>
        <v>7902.4949999999999</v>
      </c>
      <c r="K280" s="81">
        <f t="shared" si="31"/>
        <v>6743.4624000000003</v>
      </c>
      <c r="L280" s="81">
        <f t="shared" si="32"/>
        <v>5527.4304000000002</v>
      </c>
      <c r="M280" s="80" t="s">
        <v>1184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1012</v>
      </c>
      <c r="S280" s="83" t="s">
        <v>1059</v>
      </c>
      <c r="T280" s="83"/>
      <c r="U280" s="79" t="s">
        <v>576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1083</v>
      </c>
      <c r="D281" s="128"/>
      <c r="E281" s="78"/>
      <c r="F281" s="79" t="s">
        <v>39</v>
      </c>
      <c r="G281" s="80">
        <v>10621.35</v>
      </c>
      <c r="H281" s="80">
        <v>8706.02</v>
      </c>
      <c r="I281" s="80">
        <f t="shared" si="29"/>
        <v>6797.6640000000007</v>
      </c>
      <c r="J281" s="80">
        <f t="shared" si="30"/>
        <v>7966.0125000000007</v>
      </c>
      <c r="K281" s="81">
        <f t="shared" si="31"/>
        <v>6797.6640000000007</v>
      </c>
      <c r="L281" s="81">
        <f t="shared" si="32"/>
        <v>5571.8528000000006</v>
      </c>
      <c r="M281" s="80" t="s">
        <v>1184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1012</v>
      </c>
      <c r="S281" s="83" t="s">
        <v>1059</v>
      </c>
      <c r="T281" s="83"/>
      <c r="U281" s="79" t="s">
        <v>576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1090</v>
      </c>
      <c r="D282" s="128"/>
      <c r="E282" s="78"/>
      <c r="F282" s="79" t="s">
        <v>39</v>
      </c>
      <c r="G282" s="80">
        <v>1386.15</v>
      </c>
      <c r="H282" s="80">
        <v>1136.19</v>
      </c>
      <c r="I282" s="80">
        <f t="shared" si="29"/>
        <v>887.13600000000008</v>
      </c>
      <c r="J282" s="80">
        <f t="shared" si="30"/>
        <v>1039.6125000000002</v>
      </c>
      <c r="K282" s="81">
        <f t="shared" si="31"/>
        <v>887.13600000000008</v>
      </c>
      <c r="L282" s="81">
        <f t="shared" si="32"/>
        <v>727.16160000000002</v>
      </c>
      <c r="M282" s="80" t="s">
        <v>1184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1088</v>
      </c>
      <c r="S282" s="83" t="s">
        <v>1089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1091</v>
      </c>
      <c r="B283" s="77" t="s">
        <v>1092</v>
      </c>
      <c r="C283" s="129" t="s">
        <v>1093</v>
      </c>
      <c r="D283" s="128"/>
      <c r="E283" s="78"/>
      <c r="F283" s="79" t="s">
        <v>39</v>
      </c>
      <c r="G283" s="80">
        <v>1293.83</v>
      </c>
      <c r="H283" s="80">
        <v>1060.52</v>
      </c>
      <c r="I283" s="80">
        <f t="shared" si="29"/>
        <v>828.05119999999988</v>
      </c>
      <c r="J283" s="80">
        <f t="shared" si="30"/>
        <v>970.37249999999995</v>
      </c>
      <c r="K283" s="81">
        <f t="shared" si="31"/>
        <v>828.05119999999999</v>
      </c>
      <c r="L283" s="81">
        <f t="shared" si="32"/>
        <v>678.7328</v>
      </c>
      <c r="M283" s="80" t="s">
        <v>1184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1088</v>
      </c>
      <c r="S283" s="83" t="s">
        <v>1089</v>
      </c>
      <c r="T283" s="83"/>
      <c r="U283" s="79" t="s">
        <v>40</v>
      </c>
      <c r="V283" s="79" t="s">
        <v>351</v>
      </c>
      <c r="W283" s="84"/>
      <c r="X283" s="85">
        <v>9.9000000000000005E-2</v>
      </c>
      <c r="Y283" s="86">
        <v>7.8600000000000002E-4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1094</v>
      </c>
      <c r="B284" s="77" t="s">
        <v>1095</v>
      </c>
      <c r="C284" s="129" t="s">
        <v>1096</v>
      </c>
      <c r="D284" s="128"/>
      <c r="E284" s="78"/>
      <c r="F284" s="79" t="s">
        <v>39</v>
      </c>
      <c r="G284" s="80">
        <v>1321.1</v>
      </c>
      <c r="H284" s="80">
        <v>1082.8699999999999</v>
      </c>
      <c r="I284" s="80">
        <f t="shared" si="29"/>
        <v>845.50399999999991</v>
      </c>
      <c r="J284" s="80">
        <f t="shared" si="30"/>
        <v>990.82499999999993</v>
      </c>
      <c r="K284" s="81">
        <f t="shared" si="31"/>
        <v>845.50399999999991</v>
      </c>
      <c r="L284" s="81">
        <f t="shared" si="32"/>
        <v>693.03679999999997</v>
      </c>
      <c r="M284" s="80" t="s">
        <v>1184</v>
      </c>
      <c r="N284" s="82">
        <v>1</v>
      </c>
      <c r="O284" s="82">
        <v>1</v>
      </c>
      <c r="P284" s="82">
        <v>100</v>
      </c>
      <c r="Q284" s="83" t="s">
        <v>348</v>
      </c>
      <c r="R284" s="83" t="s">
        <v>1088</v>
      </c>
      <c r="S284" s="83" t="s">
        <v>1089</v>
      </c>
      <c r="T284" s="83"/>
      <c r="U284" s="79" t="s">
        <v>40</v>
      </c>
      <c r="V284" s="79" t="s">
        <v>351</v>
      </c>
      <c r="W284" s="84"/>
      <c r="X284" s="85">
        <v>8.7999999999999995E-2</v>
      </c>
      <c r="Y284" s="86">
        <v>6.69E-4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1097</v>
      </c>
      <c r="B285" s="77" t="s">
        <v>1098</v>
      </c>
      <c r="C285" s="129" t="s">
        <v>1099</v>
      </c>
      <c r="D285" s="128"/>
      <c r="E285" s="78"/>
      <c r="F285" s="79" t="s">
        <v>39</v>
      </c>
      <c r="G285" s="80">
        <v>1320.51</v>
      </c>
      <c r="H285" s="80">
        <v>1082.3900000000001</v>
      </c>
      <c r="I285" s="80">
        <f t="shared" si="29"/>
        <v>845.12639999999999</v>
      </c>
      <c r="J285" s="80">
        <f t="shared" si="30"/>
        <v>990.38249999999994</v>
      </c>
      <c r="K285" s="81">
        <f t="shared" si="31"/>
        <v>845.12639999999999</v>
      </c>
      <c r="L285" s="81">
        <f t="shared" si="32"/>
        <v>692.72960000000012</v>
      </c>
      <c r="M285" s="80" t="s">
        <v>1184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1088</v>
      </c>
      <c r="S285" s="83" t="s">
        <v>1089</v>
      </c>
      <c r="T285" s="83"/>
      <c r="U285" s="79" t="s">
        <v>40</v>
      </c>
      <c r="V285" s="79" t="s">
        <v>351</v>
      </c>
      <c r="W285" s="84"/>
      <c r="X285" s="85">
        <v>6.7000000000000004E-2</v>
      </c>
      <c r="Y285" s="86">
        <v>3.88E-4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1100</v>
      </c>
      <c r="B286" s="77" t="s">
        <v>1101</v>
      </c>
      <c r="C286" s="129" t="s">
        <v>1102</v>
      </c>
      <c r="D286" s="128"/>
      <c r="E286" s="78"/>
      <c r="F286" s="79" t="s">
        <v>39</v>
      </c>
      <c r="G286" s="80">
        <v>1307.17</v>
      </c>
      <c r="H286" s="80">
        <v>1071.45</v>
      </c>
      <c r="I286" s="80">
        <f t="shared" si="29"/>
        <v>836.58879999999999</v>
      </c>
      <c r="J286" s="80">
        <f t="shared" si="30"/>
        <v>980.37750000000005</v>
      </c>
      <c r="K286" s="81">
        <f t="shared" si="31"/>
        <v>836.58880000000011</v>
      </c>
      <c r="L286" s="81">
        <f t="shared" si="32"/>
        <v>685.72800000000007</v>
      </c>
      <c r="M286" s="80" t="s">
        <v>1184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1088</v>
      </c>
      <c r="S286" s="83" t="s">
        <v>1089</v>
      </c>
      <c r="T286" s="83"/>
      <c r="U286" s="79" t="s">
        <v>40</v>
      </c>
      <c r="V286" s="79" t="s">
        <v>351</v>
      </c>
      <c r="W286" s="84"/>
      <c r="X286" s="85">
        <v>0.245</v>
      </c>
      <c r="Y286" s="86">
        <v>1.2080000000000001E-3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1103</v>
      </c>
      <c r="B287" s="77" t="s">
        <v>1104</v>
      </c>
      <c r="C287" s="129" t="s">
        <v>1105</v>
      </c>
      <c r="D287" s="128"/>
      <c r="E287" s="78"/>
      <c r="F287" s="79" t="s">
        <v>39</v>
      </c>
      <c r="G287" s="80">
        <v>1174.6500000000001</v>
      </c>
      <c r="H287" s="80">
        <v>962.83</v>
      </c>
      <c r="I287" s="80">
        <f t="shared" si="29"/>
        <v>751.77600000000007</v>
      </c>
      <c r="J287" s="80">
        <f t="shared" si="30"/>
        <v>880.98750000000007</v>
      </c>
      <c r="K287" s="81">
        <f t="shared" si="31"/>
        <v>751.77600000000007</v>
      </c>
      <c r="L287" s="81">
        <f t="shared" si="32"/>
        <v>616.21120000000008</v>
      </c>
      <c r="M287" s="80" t="s">
        <v>1184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1088</v>
      </c>
      <c r="S287" s="83" t="s">
        <v>1089</v>
      </c>
      <c r="T287" s="83"/>
      <c r="U287" s="79" t="s">
        <v>40</v>
      </c>
      <c r="V287" s="79" t="s">
        <v>351</v>
      </c>
      <c r="W287" s="84"/>
      <c r="X287" s="85">
        <v>0.3</v>
      </c>
      <c r="Y287" s="86">
        <v>1.4705899999999999E-3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1106</v>
      </c>
      <c r="B288" s="77" t="s">
        <v>1107</v>
      </c>
      <c r="C288" s="129" t="s">
        <v>1108</v>
      </c>
      <c r="D288" s="128"/>
      <c r="E288" s="78"/>
      <c r="F288" s="79" t="s">
        <v>39</v>
      </c>
      <c r="G288" s="80">
        <v>1174.6500000000001</v>
      </c>
      <c r="H288" s="80">
        <v>962.83</v>
      </c>
      <c r="I288" s="80">
        <f t="shared" si="29"/>
        <v>751.77600000000007</v>
      </c>
      <c r="J288" s="80">
        <f t="shared" si="30"/>
        <v>880.98750000000007</v>
      </c>
      <c r="K288" s="81">
        <f t="shared" si="31"/>
        <v>751.77600000000007</v>
      </c>
      <c r="L288" s="81">
        <f t="shared" si="32"/>
        <v>616.21120000000008</v>
      </c>
      <c r="M288" s="80" t="s">
        <v>1184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1088</v>
      </c>
      <c r="S288" s="83" t="s">
        <v>1089</v>
      </c>
      <c r="T288" s="83"/>
      <c r="U288" s="79" t="s">
        <v>40</v>
      </c>
      <c r="V288" s="79" t="s">
        <v>351</v>
      </c>
      <c r="W288" s="84"/>
      <c r="X288" s="85">
        <v>0.18</v>
      </c>
      <c r="Y288" s="86">
        <v>1.0690000000000001E-3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1109</v>
      </c>
      <c r="B289" s="77" t="s">
        <v>1110</v>
      </c>
      <c r="C289" s="129" t="s">
        <v>1111</v>
      </c>
      <c r="D289" s="128"/>
      <c r="E289" s="78"/>
      <c r="F289" s="79" t="s">
        <v>39</v>
      </c>
      <c r="G289" s="80">
        <v>1121.01</v>
      </c>
      <c r="H289" s="80">
        <v>918.86</v>
      </c>
      <c r="I289" s="80">
        <f t="shared" si="29"/>
        <v>717.44640000000004</v>
      </c>
      <c r="J289" s="80">
        <f t="shared" si="30"/>
        <v>840.75749999999994</v>
      </c>
      <c r="K289" s="81">
        <f t="shared" si="31"/>
        <v>717.44640000000004</v>
      </c>
      <c r="L289" s="81">
        <f t="shared" si="32"/>
        <v>588.07040000000006</v>
      </c>
      <c r="M289" s="80" t="s">
        <v>1184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1088</v>
      </c>
      <c r="S289" s="83" t="s">
        <v>1089</v>
      </c>
      <c r="T289" s="83"/>
      <c r="U289" s="79" t="s">
        <v>40</v>
      </c>
      <c r="V289" s="79" t="s">
        <v>351</v>
      </c>
      <c r="W289" s="84"/>
      <c r="X289" s="85">
        <v>0.222</v>
      </c>
      <c r="Y289" s="86">
        <v>7.0200000000000004E-4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1112</v>
      </c>
      <c r="B290" s="77" t="s">
        <v>1113</v>
      </c>
      <c r="C290" s="129" t="s">
        <v>1114</v>
      </c>
      <c r="D290" s="128"/>
      <c r="E290" s="78"/>
      <c r="F290" s="79" t="s">
        <v>39</v>
      </c>
      <c r="G290" s="80">
        <v>1121.01</v>
      </c>
      <c r="H290" s="80">
        <v>918.86</v>
      </c>
      <c r="I290" s="80">
        <f t="shared" si="29"/>
        <v>717.44640000000004</v>
      </c>
      <c r="J290" s="80">
        <f t="shared" si="30"/>
        <v>840.75749999999994</v>
      </c>
      <c r="K290" s="81">
        <f t="shared" si="31"/>
        <v>717.44640000000004</v>
      </c>
      <c r="L290" s="81">
        <f t="shared" si="32"/>
        <v>588.07040000000006</v>
      </c>
      <c r="M290" s="80" t="s">
        <v>1184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1088</v>
      </c>
      <c r="S290" s="83" t="s">
        <v>1089</v>
      </c>
      <c r="T290" s="83"/>
      <c r="U290" s="79" t="s">
        <v>40</v>
      </c>
      <c r="V290" s="79" t="s">
        <v>351</v>
      </c>
      <c r="W290" s="84"/>
      <c r="X290" s="85">
        <v>0.14099999999999999</v>
      </c>
      <c r="Y290" s="86">
        <v>9.7400000000000004E-4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1115</v>
      </c>
      <c r="B291" s="77" t="s">
        <v>1116</v>
      </c>
      <c r="C291" s="129" t="s">
        <v>1117</v>
      </c>
      <c r="D291" s="128"/>
      <c r="E291" s="78"/>
      <c r="F291" s="79" t="s">
        <v>39</v>
      </c>
      <c r="G291" s="80">
        <v>1613.96</v>
      </c>
      <c r="H291" s="80">
        <v>1322.92</v>
      </c>
      <c r="I291" s="80">
        <f t="shared" si="29"/>
        <v>1032.9344000000001</v>
      </c>
      <c r="J291" s="80">
        <f t="shared" si="30"/>
        <v>1210.47</v>
      </c>
      <c r="K291" s="81">
        <f t="shared" si="31"/>
        <v>1032.9344000000001</v>
      </c>
      <c r="L291" s="81">
        <f t="shared" si="32"/>
        <v>846.66880000000003</v>
      </c>
      <c r="M291" s="80" t="s">
        <v>1184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1088</v>
      </c>
      <c r="S291" s="83" t="s">
        <v>1089</v>
      </c>
      <c r="T291" s="83"/>
      <c r="U291" s="79" t="s">
        <v>40</v>
      </c>
      <c r="V291" s="79" t="s">
        <v>351</v>
      </c>
      <c r="W291" s="84"/>
      <c r="X291" s="85">
        <v>0.17199999999999999</v>
      </c>
      <c r="Y291" s="86">
        <v>8.4199999999999998E-4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1118</v>
      </c>
      <c r="B292" s="77" t="s">
        <v>1119</v>
      </c>
      <c r="C292" s="129" t="s">
        <v>1120</v>
      </c>
      <c r="D292" s="128"/>
      <c r="E292" s="78"/>
      <c r="F292" s="79" t="s">
        <v>39</v>
      </c>
      <c r="G292" s="80">
        <v>1139.6300000000001</v>
      </c>
      <c r="H292" s="80">
        <v>934.12</v>
      </c>
      <c r="I292" s="80">
        <f t="shared" si="29"/>
        <v>729.36320000000001</v>
      </c>
      <c r="J292" s="80">
        <f t="shared" si="30"/>
        <v>854.72250000000008</v>
      </c>
      <c r="K292" s="81">
        <f t="shared" si="31"/>
        <v>729.36320000000012</v>
      </c>
      <c r="L292" s="81">
        <f t="shared" si="32"/>
        <v>597.83680000000004</v>
      </c>
      <c r="M292" s="80" t="s">
        <v>1184</v>
      </c>
      <c r="N292" s="82">
        <v>1</v>
      </c>
      <c r="O292" s="82">
        <v>1</v>
      </c>
      <c r="P292" s="82">
        <v>100</v>
      </c>
      <c r="Q292" s="83" t="s">
        <v>348</v>
      </c>
      <c r="R292" s="83" t="s">
        <v>1088</v>
      </c>
      <c r="S292" s="83" t="s">
        <v>1089</v>
      </c>
      <c r="T292" s="83"/>
      <c r="U292" s="79" t="s">
        <v>40</v>
      </c>
      <c r="V292" s="79" t="s">
        <v>351</v>
      </c>
      <c r="W292" s="84"/>
      <c r="X292" s="85">
        <v>0.11600000000000001</v>
      </c>
      <c r="Y292" s="86">
        <v>4.8099999999999998E-4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1121</v>
      </c>
      <c r="B293" s="77" t="s">
        <v>1122</v>
      </c>
      <c r="C293" s="129" t="s">
        <v>1123</v>
      </c>
      <c r="D293" s="128"/>
      <c r="E293" s="78"/>
      <c r="F293" s="79" t="s">
        <v>39</v>
      </c>
      <c r="G293" s="80">
        <v>1307.17</v>
      </c>
      <c r="H293" s="80">
        <v>1071.45</v>
      </c>
      <c r="I293" s="80">
        <f t="shared" si="29"/>
        <v>836.58879999999999</v>
      </c>
      <c r="J293" s="80">
        <f t="shared" si="30"/>
        <v>980.37750000000005</v>
      </c>
      <c r="K293" s="81">
        <f t="shared" si="31"/>
        <v>836.58880000000011</v>
      </c>
      <c r="L293" s="81">
        <f t="shared" si="32"/>
        <v>685.72800000000007</v>
      </c>
      <c r="M293" s="80" t="s">
        <v>1184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1088</v>
      </c>
      <c r="S293" s="83" t="s">
        <v>1089</v>
      </c>
      <c r="T293" s="83"/>
      <c r="U293" s="79" t="s">
        <v>40</v>
      </c>
      <c r="V293" s="79" t="s">
        <v>351</v>
      </c>
      <c r="W293" s="84"/>
      <c r="X293" s="85">
        <v>0.18</v>
      </c>
      <c r="Y293" s="86">
        <v>1.3420000000000001E-3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1124</v>
      </c>
      <c r="B294" s="77" t="s">
        <v>1125</v>
      </c>
      <c r="C294" s="129" t="s">
        <v>1126</v>
      </c>
      <c r="D294" s="128"/>
      <c r="E294" s="78"/>
      <c r="F294" s="79" t="s">
        <v>39</v>
      </c>
      <c r="G294" s="80">
        <v>1187.3900000000001</v>
      </c>
      <c r="H294" s="80">
        <v>973.27</v>
      </c>
      <c r="I294" s="80">
        <f t="shared" si="29"/>
        <v>759.92960000000016</v>
      </c>
      <c r="J294" s="80">
        <f t="shared" si="30"/>
        <v>890.54250000000002</v>
      </c>
      <c r="K294" s="81">
        <f t="shared" si="31"/>
        <v>759.92960000000005</v>
      </c>
      <c r="L294" s="81">
        <f t="shared" si="32"/>
        <v>622.89279999999997</v>
      </c>
      <c r="M294" s="80" t="s">
        <v>1184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1088</v>
      </c>
      <c r="S294" s="83" t="s">
        <v>1089</v>
      </c>
      <c r="T294" s="83"/>
      <c r="U294" s="79" t="s">
        <v>40</v>
      </c>
      <c r="V294" s="79" t="s">
        <v>351</v>
      </c>
      <c r="W294" s="84"/>
      <c r="X294" s="85">
        <v>0.161</v>
      </c>
      <c r="Y294" s="86">
        <v>1.3489999999999999E-3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1127</v>
      </c>
      <c r="B295" s="77" t="s">
        <v>1128</v>
      </c>
      <c r="C295" s="129" t="s">
        <v>1129</v>
      </c>
      <c r="D295" s="128"/>
      <c r="E295" s="78"/>
      <c r="F295" s="79" t="s">
        <v>39</v>
      </c>
      <c r="G295" s="80">
        <v>1533.92</v>
      </c>
      <c r="H295" s="80">
        <v>1257.31</v>
      </c>
      <c r="I295" s="80">
        <f t="shared" si="29"/>
        <v>981.7088</v>
      </c>
      <c r="J295" s="80">
        <f t="shared" si="30"/>
        <v>1150.44</v>
      </c>
      <c r="K295" s="81">
        <f t="shared" si="31"/>
        <v>981.70880000000011</v>
      </c>
      <c r="L295" s="81">
        <f t="shared" si="32"/>
        <v>804.67840000000001</v>
      </c>
      <c r="M295" s="80" t="s">
        <v>1184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1088</v>
      </c>
      <c r="S295" s="83" t="s">
        <v>1089</v>
      </c>
      <c r="T295" s="83"/>
      <c r="U295" s="79" t="s">
        <v>40</v>
      </c>
      <c r="V295" s="79" t="s">
        <v>351</v>
      </c>
      <c r="W295" s="84"/>
      <c r="X295" s="85">
        <v>0.125</v>
      </c>
      <c r="Y295" s="86">
        <v>6.2100000000000002E-4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1130</v>
      </c>
      <c r="B296" s="77" t="s">
        <v>1131</v>
      </c>
      <c r="C296" s="129" t="s">
        <v>1132</v>
      </c>
      <c r="D296" s="128"/>
      <c r="E296" s="78"/>
      <c r="F296" s="79" t="s">
        <v>39</v>
      </c>
      <c r="G296" s="80">
        <v>1393.86</v>
      </c>
      <c r="H296" s="80">
        <v>1142.51</v>
      </c>
      <c r="I296" s="80">
        <f t="shared" si="29"/>
        <v>892.07039999999984</v>
      </c>
      <c r="J296" s="80">
        <f t="shared" si="30"/>
        <v>1045.395</v>
      </c>
      <c r="K296" s="81">
        <f t="shared" si="31"/>
        <v>892.07039999999995</v>
      </c>
      <c r="L296" s="81">
        <f t="shared" si="32"/>
        <v>731.20640000000003</v>
      </c>
      <c r="M296" s="80" t="s">
        <v>1184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1088</v>
      </c>
      <c r="S296" s="83" t="s">
        <v>1089</v>
      </c>
      <c r="T296" s="83"/>
      <c r="U296" s="79" t="s">
        <v>40</v>
      </c>
      <c r="V296" s="79" t="s">
        <v>351</v>
      </c>
      <c r="W296" s="84"/>
      <c r="X296" s="85">
        <v>0.126</v>
      </c>
      <c r="Y296" s="86">
        <v>6.1799999999999995E-4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1133</v>
      </c>
      <c r="B297" s="77" t="s">
        <v>1134</v>
      </c>
      <c r="C297" s="129" t="s">
        <v>1135</v>
      </c>
      <c r="D297" s="128"/>
      <c r="E297" s="78"/>
      <c r="F297" s="79" t="s">
        <v>39</v>
      </c>
      <c r="G297" s="80">
        <v>1841.19</v>
      </c>
      <c r="H297" s="80">
        <v>1509.17</v>
      </c>
      <c r="I297" s="80">
        <f t="shared" si="29"/>
        <v>1178.3616000000002</v>
      </c>
      <c r="J297" s="80">
        <f t="shared" si="30"/>
        <v>1380.8924999999999</v>
      </c>
      <c r="K297" s="81">
        <f t="shared" si="31"/>
        <v>1178.3616</v>
      </c>
      <c r="L297" s="81">
        <f t="shared" si="32"/>
        <v>965.86880000000008</v>
      </c>
      <c r="M297" s="80" t="s">
        <v>1184</v>
      </c>
      <c r="N297" s="82">
        <v>1</v>
      </c>
      <c r="O297" s="82">
        <v>1</v>
      </c>
      <c r="P297" s="82">
        <v>36</v>
      </c>
      <c r="Q297" s="83" t="s">
        <v>348</v>
      </c>
      <c r="R297" s="83" t="s">
        <v>1088</v>
      </c>
      <c r="S297" s="83" t="s">
        <v>1089</v>
      </c>
      <c r="T297" s="83"/>
      <c r="U297" s="79" t="s">
        <v>40</v>
      </c>
      <c r="V297" s="79" t="s">
        <v>351</v>
      </c>
      <c r="W297" s="84"/>
      <c r="X297" s="85">
        <v>0.27200000000000002</v>
      </c>
      <c r="Y297" s="86">
        <v>2.2049999999999999E-3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1136</v>
      </c>
      <c r="B298" s="77" t="s">
        <v>1137</v>
      </c>
      <c r="C298" s="129" t="s">
        <v>1139</v>
      </c>
      <c r="D298" s="128"/>
      <c r="E298" s="78"/>
      <c r="F298" s="79" t="s">
        <v>39</v>
      </c>
      <c r="G298" s="80">
        <v>2040.78</v>
      </c>
      <c r="H298" s="80">
        <v>1672.77</v>
      </c>
      <c r="I298" s="80">
        <f t="shared" si="29"/>
        <v>1306.0992000000001</v>
      </c>
      <c r="J298" s="80">
        <f t="shared" si="30"/>
        <v>1530.585</v>
      </c>
      <c r="K298" s="81">
        <f t="shared" si="31"/>
        <v>1306.0992000000001</v>
      </c>
      <c r="L298" s="81">
        <f t="shared" si="32"/>
        <v>1070.5727999999999</v>
      </c>
      <c r="M298" s="80" t="s">
        <v>1184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1088</v>
      </c>
      <c r="S298" s="83" t="s">
        <v>1138</v>
      </c>
      <c r="T298" s="83"/>
      <c r="U298" s="79" t="s">
        <v>40</v>
      </c>
      <c r="V298" s="79" t="s">
        <v>351</v>
      </c>
      <c r="W298" s="84"/>
      <c r="X298" s="85">
        <v>0.17</v>
      </c>
      <c r="Y298" s="86">
        <v>1.0200000000000001E-3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1140</v>
      </c>
      <c r="B299" s="77" t="s">
        <v>1141</v>
      </c>
      <c r="C299" s="129" t="s">
        <v>1142</v>
      </c>
      <c r="D299" s="128"/>
      <c r="E299" s="78"/>
      <c r="F299" s="79" t="s">
        <v>39</v>
      </c>
      <c r="G299" s="80">
        <v>2360.92</v>
      </c>
      <c r="H299" s="80">
        <v>1935.18</v>
      </c>
      <c r="I299" s="80">
        <f t="shared" si="29"/>
        <v>1510.9888000000001</v>
      </c>
      <c r="J299" s="80">
        <f t="shared" si="30"/>
        <v>1770.69</v>
      </c>
      <c r="K299" s="81">
        <f t="shared" si="31"/>
        <v>1510.9888000000001</v>
      </c>
      <c r="L299" s="81">
        <f t="shared" si="32"/>
        <v>1238.5152</v>
      </c>
      <c r="M299" s="80" t="s">
        <v>1184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1088</v>
      </c>
      <c r="S299" s="83" t="s">
        <v>1138</v>
      </c>
      <c r="T299" s="83"/>
      <c r="U299" s="79" t="s">
        <v>40</v>
      </c>
      <c r="V299" s="79" t="s">
        <v>351</v>
      </c>
      <c r="W299" s="84"/>
      <c r="X299" s="85">
        <v>0.184</v>
      </c>
      <c r="Y299" s="86">
        <v>7.3800000000000005E-4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1143</v>
      </c>
      <c r="B300" s="77" t="s">
        <v>1144</v>
      </c>
      <c r="C300" s="129" t="s">
        <v>1145</v>
      </c>
      <c r="D300" s="128"/>
      <c r="E300" s="78"/>
      <c r="F300" s="79" t="s">
        <v>39</v>
      </c>
      <c r="G300" s="80">
        <v>1640.64</v>
      </c>
      <c r="H300" s="80">
        <v>1344.79</v>
      </c>
      <c r="I300" s="80">
        <f t="shared" si="29"/>
        <v>1050.0096000000001</v>
      </c>
      <c r="J300" s="80">
        <f t="shared" si="30"/>
        <v>1230.48</v>
      </c>
      <c r="K300" s="81">
        <f t="shared" si="31"/>
        <v>1050.0096000000001</v>
      </c>
      <c r="L300" s="81">
        <f t="shared" si="32"/>
        <v>860.66560000000004</v>
      </c>
      <c r="M300" s="80" t="s">
        <v>1184</v>
      </c>
      <c r="N300" s="82">
        <v>1</v>
      </c>
      <c r="O300" s="82">
        <v>1</v>
      </c>
      <c r="P300" s="82">
        <v>100</v>
      </c>
      <c r="Q300" s="83" t="s">
        <v>348</v>
      </c>
      <c r="R300" s="83" t="s">
        <v>1088</v>
      </c>
      <c r="S300" s="83" t="s">
        <v>1138</v>
      </c>
      <c r="T300" s="83"/>
      <c r="U300" s="79" t="s">
        <v>40</v>
      </c>
      <c r="V300" s="79" t="s">
        <v>351</v>
      </c>
      <c r="W300" s="84"/>
      <c r="X300" s="85">
        <v>7.2999999999999995E-2</v>
      </c>
      <c r="Y300" s="86">
        <v>3.77E-4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1146</v>
      </c>
      <c r="B301" s="77" t="s">
        <v>1147</v>
      </c>
      <c r="C301" s="129" t="s">
        <v>1148</v>
      </c>
      <c r="D301" s="128"/>
      <c r="E301" s="78"/>
      <c r="F301" s="79" t="s">
        <v>39</v>
      </c>
      <c r="G301" s="80">
        <v>2027.45</v>
      </c>
      <c r="H301" s="80">
        <v>1661.84</v>
      </c>
      <c r="I301" s="80">
        <f t="shared" si="29"/>
        <v>1297.5680000000002</v>
      </c>
      <c r="J301" s="80">
        <f t="shared" si="30"/>
        <v>1520.5875000000001</v>
      </c>
      <c r="K301" s="81">
        <f t="shared" si="31"/>
        <v>1297.568</v>
      </c>
      <c r="L301" s="81">
        <f t="shared" si="32"/>
        <v>1063.5776000000001</v>
      </c>
      <c r="M301" s="80" t="s">
        <v>1184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1088</v>
      </c>
      <c r="S301" s="83" t="s">
        <v>1138</v>
      </c>
      <c r="T301" s="83"/>
      <c r="U301" s="79" t="s">
        <v>40</v>
      </c>
      <c r="V301" s="79" t="s">
        <v>351</v>
      </c>
      <c r="W301" s="84"/>
      <c r="X301" s="85">
        <v>0.125</v>
      </c>
      <c r="Y301" s="86">
        <v>7.4100000000000001E-4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1149</v>
      </c>
      <c r="B302" s="77" t="s">
        <v>1150</v>
      </c>
      <c r="C302" s="129" t="s">
        <v>1151</v>
      </c>
      <c r="D302" s="128"/>
      <c r="E302" s="78"/>
      <c r="F302" s="79" t="s">
        <v>39</v>
      </c>
      <c r="G302" s="80">
        <v>2280.88</v>
      </c>
      <c r="H302" s="80">
        <v>1869.57</v>
      </c>
      <c r="I302" s="80">
        <f t="shared" si="29"/>
        <v>1459.7631999999999</v>
      </c>
      <c r="J302" s="80">
        <f t="shared" si="30"/>
        <v>1710.66</v>
      </c>
      <c r="K302" s="81">
        <f t="shared" si="31"/>
        <v>1459.7632000000001</v>
      </c>
      <c r="L302" s="81">
        <f t="shared" si="32"/>
        <v>1196.5247999999999</v>
      </c>
      <c r="M302" s="80" t="s">
        <v>1184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1088</v>
      </c>
      <c r="S302" s="83" t="s">
        <v>1138</v>
      </c>
      <c r="T302" s="83"/>
      <c r="U302" s="79" t="s">
        <v>40</v>
      </c>
      <c r="V302" s="79" t="s">
        <v>351</v>
      </c>
      <c r="W302" s="84"/>
      <c r="X302" s="85">
        <v>0.122</v>
      </c>
      <c r="Y302" s="86">
        <v>8.8900000000000003E-4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1152</v>
      </c>
      <c r="B303" s="77" t="s">
        <v>1153</v>
      </c>
      <c r="C303" s="129" t="s">
        <v>1154</v>
      </c>
      <c r="D303" s="128"/>
      <c r="E303" s="78"/>
      <c r="F303" s="79" t="s">
        <v>39</v>
      </c>
      <c r="G303" s="80">
        <v>2294.1999999999998</v>
      </c>
      <c r="H303" s="80">
        <v>1880.49</v>
      </c>
      <c r="I303" s="80">
        <f t="shared" si="29"/>
        <v>1468.288</v>
      </c>
      <c r="J303" s="80">
        <f t="shared" si="30"/>
        <v>1720.6499999999999</v>
      </c>
      <c r="K303" s="81">
        <f t="shared" si="31"/>
        <v>1468.288</v>
      </c>
      <c r="L303" s="81">
        <f t="shared" si="32"/>
        <v>1203.5136</v>
      </c>
      <c r="M303" s="80" t="s">
        <v>1184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1088</v>
      </c>
      <c r="S303" s="83" t="s">
        <v>1138</v>
      </c>
      <c r="T303" s="83"/>
      <c r="U303" s="79" t="s">
        <v>40</v>
      </c>
      <c r="V303" s="79" t="s">
        <v>351</v>
      </c>
      <c r="W303" s="84"/>
      <c r="X303" s="85">
        <v>0.13700000000000001</v>
      </c>
      <c r="Y303" s="86">
        <v>6.3900000000000003E-4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1155</v>
      </c>
      <c r="B304" s="77" t="s">
        <v>1156</v>
      </c>
      <c r="C304" s="129" t="s">
        <v>1157</v>
      </c>
      <c r="D304" s="128"/>
      <c r="E304" s="78"/>
      <c r="F304" s="79" t="s">
        <v>39</v>
      </c>
      <c r="G304" s="80">
        <v>5653.75</v>
      </c>
      <c r="H304" s="80">
        <v>4634.22</v>
      </c>
      <c r="I304" s="80">
        <f t="shared" si="29"/>
        <v>3618.4</v>
      </c>
      <c r="J304" s="80">
        <f t="shared" si="30"/>
        <v>4240.3125</v>
      </c>
      <c r="K304" s="81">
        <f t="shared" si="31"/>
        <v>3618.4</v>
      </c>
      <c r="L304" s="81">
        <f t="shared" si="32"/>
        <v>2965.9008000000003</v>
      </c>
      <c r="M304" s="80" t="s">
        <v>1184</v>
      </c>
      <c r="N304" s="82">
        <v>1</v>
      </c>
      <c r="O304" s="82">
        <v>1</v>
      </c>
      <c r="P304" s="82">
        <v>40</v>
      </c>
      <c r="Q304" s="83" t="s">
        <v>348</v>
      </c>
      <c r="R304" s="83" t="s">
        <v>1088</v>
      </c>
      <c r="S304" s="83" t="s">
        <v>1138</v>
      </c>
      <c r="T304" s="83"/>
      <c r="U304" s="79" t="s">
        <v>40</v>
      </c>
      <c r="V304" s="79" t="s">
        <v>351</v>
      </c>
      <c r="W304" s="84"/>
      <c r="X304" s="85">
        <v>0.35099999999999998</v>
      </c>
      <c r="Y304" s="86">
        <v>1.751E-3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1158</v>
      </c>
      <c r="B305" s="77" t="s">
        <v>1159</v>
      </c>
      <c r="C305" s="129" t="s">
        <v>1160</v>
      </c>
      <c r="D305" s="128"/>
      <c r="E305" s="78"/>
      <c r="F305" s="79" t="s">
        <v>39</v>
      </c>
      <c r="G305" s="80">
        <v>2054.11</v>
      </c>
      <c r="H305" s="80">
        <v>1683.7</v>
      </c>
      <c r="I305" s="80">
        <f t="shared" si="29"/>
        <v>1314.6304</v>
      </c>
      <c r="J305" s="80">
        <f t="shared" si="30"/>
        <v>1540.5825</v>
      </c>
      <c r="K305" s="81">
        <f t="shared" si="31"/>
        <v>1314.6304</v>
      </c>
      <c r="L305" s="81">
        <f t="shared" si="32"/>
        <v>1077.568</v>
      </c>
      <c r="M305" s="80" t="s">
        <v>1184</v>
      </c>
      <c r="N305" s="82">
        <v>1</v>
      </c>
      <c r="O305" s="82">
        <v>1</v>
      </c>
      <c r="P305" s="82">
        <v>100</v>
      </c>
      <c r="Q305" s="83" t="s">
        <v>348</v>
      </c>
      <c r="R305" s="83" t="s">
        <v>1088</v>
      </c>
      <c r="S305" s="83" t="s">
        <v>1138</v>
      </c>
      <c r="T305" s="83"/>
      <c r="U305" s="79" t="s">
        <v>40</v>
      </c>
      <c r="V305" s="79" t="s">
        <v>351</v>
      </c>
      <c r="W305" s="84"/>
      <c r="X305" s="85">
        <v>6.3E-2</v>
      </c>
      <c r="Y305" s="86">
        <v>3.59E-4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1161</v>
      </c>
      <c r="B306" s="77" t="s">
        <v>1162</v>
      </c>
      <c r="C306" s="129" t="s">
        <v>1164</v>
      </c>
      <c r="D306" s="128"/>
      <c r="E306" s="78"/>
      <c r="F306" s="79" t="s">
        <v>39</v>
      </c>
      <c r="G306" s="80">
        <v>479.26</v>
      </c>
      <c r="H306" s="80">
        <v>392.84</v>
      </c>
      <c r="I306" s="80">
        <f t="shared" si="29"/>
        <v>306.72640000000001</v>
      </c>
      <c r="J306" s="80">
        <f t="shared" si="30"/>
        <v>359.44499999999999</v>
      </c>
      <c r="K306" s="81">
        <f t="shared" si="31"/>
        <v>306.72640000000001</v>
      </c>
      <c r="L306" s="81">
        <f t="shared" si="32"/>
        <v>251.41759999999999</v>
      </c>
      <c r="M306" s="80" t="s">
        <v>1184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1088</v>
      </c>
      <c r="S306" s="83" t="s">
        <v>1163</v>
      </c>
      <c r="T306" s="83"/>
      <c r="U306" s="79" t="s">
        <v>40</v>
      </c>
      <c r="V306" s="79" t="s">
        <v>351</v>
      </c>
      <c r="W306" s="84"/>
      <c r="X306" s="85">
        <v>7.1999999999999995E-2</v>
      </c>
      <c r="Y306" s="86">
        <v>4.0700000000000003E-4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1165</v>
      </c>
      <c r="B307" s="77" t="s">
        <v>1166</v>
      </c>
      <c r="C307" s="129" t="s">
        <v>1167</v>
      </c>
      <c r="D307" s="128"/>
      <c r="E307" s="78"/>
      <c r="F307" s="79" t="s">
        <v>39</v>
      </c>
      <c r="G307" s="80">
        <v>627.65</v>
      </c>
      <c r="H307" s="80">
        <v>514.47</v>
      </c>
      <c r="I307" s="80">
        <f t="shared" si="29"/>
        <v>401.69600000000003</v>
      </c>
      <c r="J307" s="80">
        <f t="shared" si="30"/>
        <v>470.73749999999995</v>
      </c>
      <c r="K307" s="81">
        <f t="shared" si="31"/>
        <v>401.69599999999997</v>
      </c>
      <c r="L307" s="81">
        <f t="shared" si="32"/>
        <v>329.26080000000002</v>
      </c>
      <c r="M307" s="80" t="s">
        <v>1184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1088</v>
      </c>
      <c r="S307" s="83" t="s">
        <v>1163</v>
      </c>
      <c r="T307" s="83"/>
      <c r="U307" s="79" t="s">
        <v>40</v>
      </c>
      <c r="V307" s="79" t="s">
        <v>351</v>
      </c>
      <c r="W307" s="84"/>
      <c r="X307" s="85">
        <v>0.123</v>
      </c>
      <c r="Y307" s="86">
        <v>7.5100000000000004E-4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1168</v>
      </c>
      <c r="B308" s="77" t="s">
        <v>1169</v>
      </c>
      <c r="C308" s="129" t="s">
        <v>1170</v>
      </c>
      <c r="D308" s="128"/>
      <c r="E308" s="78"/>
      <c r="F308" s="79" t="s">
        <v>39</v>
      </c>
      <c r="G308" s="80">
        <v>907.01</v>
      </c>
      <c r="H308" s="80">
        <v>743.45</v>
      </c>
      <c r="I308" s="80">
        <f t="shared" si="29"/>
        <v>580.4864</v>
      </c>
      <c r="J308" s="80">
        <f t="shared" si="30"/>
        <v>680.25749999999994</v>
      </c>
      <c r="K308" s="81">
        <f t="shared" si="31"/>
        <v>580.4864</v>
      </c>
      <c r="L308" s="81">
        <f t="shared" si="32"/>
        <v>475.80800000000005</v>
      </c>
      <c r="M308" s="80" t="s">
        <v>1184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1088</v>
      </c>
      <c r="S308" s="83" t="s">
        <v>1163</v>
      </c>
      <c r="T308" s="83"/>
      <c r="U308" s="79" t="s">
        <v>40</v>
      </c>
      <c r="V308" s="79" t="s">
        <v>351</v>
      </c>
      <c r="W308" s="84"/>
      <c r="X308" s="85">
        <v>0.16200000000000001</v>
      </c>
      <c r="Y308" s="86">
        <v>9.7499999999999996E-4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1171</v>
      </c>
      <c r="B309" s="77" t="s">
        <v>1172</v>
      </c>
      <c r="C309" s="129" t="s">
        <v>1173</v>
      </c>
      <c r="D309" s="128"/>
      <c r="E309" s="78"/>
      <c r="F309" s="79" t="s">
        <v>39</v>
      </c>
      <c r="G309" s="80">
        <v>1200.46</v>
      </c>
      <c r="H309" s="80">
        <v>983.98</v>
      </c>
      <c r="I309" s="80">
        <f t="shared" si="29"/>
        <v>768.2944</v>
      </c>
      <c r="J309" s="80">
        <f t="shared" si="30"/>
        <v>900.34500000000003</v>
      </c>
      <c r="K309" s="81">
        <f t="shared" si="31"/>
        <v>768.2944</v>
      </c>
      <c r="L309" s="81">
        <f t="shared" si="32"/>
        <v>629.74720000000002</v>
      </c>
      <c r="M309" s="80" t="s">
        <v>1184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1088</v>
      </c>
      <c r="S309" s="83" t="s">
        <v>1163</v>
      </c>
      <c r="T309" s="83"/>
      <c r="U309" s="79" t="s">
        <v>40</v>
      </c>
      <c r="V309" s="79" t="s">
        <v>351</v>
      </c>
      <c r="W309" s="84"/>
      <c r="X309" s="85">
        <v>0.13200000000000001</v>
      </c>
      <c r="Y309" s="86">
        <v>8.8400000000000002E-4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1174</v>
      </c>
      <c r="B310" s="77" t="s">
        <v>1175</v>
      </c>
      <c r="C310" s="129" t="s">
        <v>1176</v>
      </c>
      <c r="D310" s="128"/>
      <c r="E310" s="78"/>
      <c r="F310" s="79" t="s">
        <v>39</v>
      </c>
      <c r="G310" s="80">
        <v>1333.84</v>
      </c>
      <c r="H310" s="80">
        <v>1093.31</v>
      </c>
      <c r="I310" s="80">
        <f t="shared" si="29"/>
        <v>853.6576</v>
      </c>
      <c r="J310" s="80">
        <f t="shared" si="30"/>
        <v>1000.3799999999999</v>
      </c>
      <c r="K310" s="81">
        <f t="shared" si="31"/>
        <v>853.6576</v>
      </c>
      <c r="L310" s="81">
        <f t="shared" si="32"/>
        <v>699.71839999999997</v>
      </c>
      <c r="M310" s="80" t="s">
        <v>1184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1088</v>
      </c>
      <c r="S310" s="83" t="s">
        <v>1163</v>
      </c>
      <c r="T310" s="83"/>
      <c r="U310" s="79" t="s">
        <v>40</v>
      </c>
      <c r="V310" s="79" t="s">
        <v>351</v>
      </c>
      <c r="W310" s="84"/>
      <c r="X310" s="85">
        <v>0.13900000000000001</v>
      </c>
      <c r="Y310" s="86">
        <v>8.9999999999999998E-4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1177</v>
      </c>
      <c r="B311" s="77" t="s">
        <v>1178</v>
      </c>
      <c r="C311" s="129" t="s">
        <v>661</v>
      </c>
      <c r="D311" s="128"/>
      <c r="E311" s="78"/>
      <c r="F311" s="79" t="s">
        <v>39</v>
      </c>
      <c r="G311" s="80">
        <v>15411.1</v>
      </c>
      <c r="H311" s="80">
        <v>12632.05</v>
      </c>
      <c r="I311" s="80">
        <f t="shared" si="29"/>
        <v>9863.1039999999994</v>
      </c>
      <c r="J311" s="80">
        <f t="shared" si="30"/>
        <v>11558.325000000001</v>
      </c>
      <c r="K311" s="81">
        <f t="shared" si="31"/>
        <v>9863.1040000000012</v>
      </c>
      <c r="L311" s="81">
        <f t="shared" si="32"/>
        <v>8084.5119999999997</v>
      </c>
      <c r="M311" s="80" t="s">
        <v>1184</v>
      </c>
      <c r="N311" s="82">
        <v>5</v>
      </c>
      <c r="O311" s="82">
        <v>1</v>
      </c>
      <c r="P311" s="82">
        <v>5</v>
      </c>
      <c r="Q311" s="83" t="s">
        <v>348</v>
      </c>
      <c r="R311" s="83" t="s">
        <v>589</v>
      </c>
      <c r="S311" s="83" t="s">
        <v>1179</v>
      </c>
      <c r="T311" s="83"/>
      <c r="U311" s="79" t="s">
        <v>653</v>
      </c>
      <c r="V311" s="79" t="s">
        <v>351</v>
      </c>
      <c r="W311" s="84"/>
      <c r="X311" s="85">
        <v>2.4</v>
      </c>
      <c r="Y311" s="86">
        <v>1.4161E-2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1180</v>
      </c>
      <c r="B312" s="77" t="s">
        <v>1181</v>
      </c>
      <c r="C312" s="129" t="s">
        <v>672</v>
      </c>
      <c r="D312" s="128"/>
      <c r="E312" s="78"/>
      <c r="F312" s="79" t="s">
        <v>39</v>
      </c>
      <c r="G312" s="80">
        <v>11545.78</v>
      </c>
      <c r="H312" s="80">
        <v>9463.75</v>
      </c>
      <c r="I312" s="80">
        <f t="shared" si="29"/>
        <v>7389.2992000000004</v>
      </c>
      <c r="J312" s="80">
        <f t="shared" si="30"/>
        <v>8659.3350000000009</v>
      </c>
      <c r="K312" s="81">
        <f t="shared" si="31"/>
        <v>7389.2992000000004</v>
      </c>
      <c r="L312" s="81">
        <f t="shared" si="32"/>
        <v>6056.8</v>
      </c>
      <c r="M312" s="80" t="s">
        <v>1184</v>
      </c>
      <c r="N312" s="82">
        <v>4</v>
      </c>
      <c r="O312" s="82">
        <v>1</v>
      </c>
      <c r="P312" s="82">
        <v>4</v>
      </c>
      <c r="Q312" s="83" t="s">
        <v>348</v>
      </c>
      <c r="R312" s="83" t="s">
        <v>589</v>
      </c>
      <c r="S312" s="83" t="s">
        <v>1179</v>
      </c>
      <c r="T312" s="83"/>
      <c r="U312" s="79" t="s">
        <v>653</v>
      </c>
      <c r="V312" s="79" t="s">
        <v>351</v>
      </c>
      <c r="W312" s="84"/>
      <c r="X312" s="85">
        <v>2.6</v>
      </c>
      <c r="Y312" s="86">
        <v>1.44E-2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672</v>
      </c>
      <c r="D313" s="128"/>
      <c r="E313" s="78"/>
      <c r="F313" s="79" t="s">
        <v>39</v>
      </c>
      <c r="G313" s="80">
        <v>12942.28</v>
      </c>
      <c r="H313" s="80">
        <v>10608.43</v>
      </c>
      <c r="I313" s="80">
        <f t="shared" si="29"/>
        <v>8283.0591999999997</v>
      </c>
      <c r="J313" s="80">
        <f t="shared" si="30"/>
        <v>9706.7100000000009</v>
      </c>
      <c r="K313" s="81">
        <f t="shared" si="31"/>
        <v>8283.0591999999997</v>
      </c>
      <c r="L313" s="81">
        <f t="shared" si="32"/>
        <v>6789.3951999999999</v>
      </c>
      <c r="M313" s="80" t="s">
        <v>1184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1179</v>
      </c>
      <c r="T313" s="83"/>
      <c r="U313" s="79" t="s">
        <v>653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2026-01-29T02:11:44Z</dcterms:modified>
</cp:coreProperties>
</file>