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6600070B-584B-4D2A-8071-1049598E3FD0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<sst xmlns="http://schemas.openxmlformats.org/spreadsheetml/2006/main" count="3621" uniqueCount="1204">
  <si>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</si>
  <si>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</si>
  <si>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</si>
  <si>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</si>
  <si>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</si>
  <si>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</si>
  <si>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</si>
  <si>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</si>
  <si>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</si>
  <si>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</si>
  <si>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</si>
  <si>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</si>
  <si>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</si>
  <si>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</si>
  <si>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</si>
  <si>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</si>
  <si>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</si>
  <si>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</si>
  <si>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</si>
  <si>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</si>
  <si>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</si>
  <si>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</si>
  <si>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</si>
  <si>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</si>
  <si>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</si>
  <si>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</si>
  <si>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</si>
  <si>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</si>
  <si>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</si>
  <si>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</si>
  <si>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</si>
  <si>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</si>
  <si>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</si>
  <si>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</si>
  <si>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</si>
  <si>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</si>
  <si>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</si>
  <si>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</si>
  <si>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</si>
  <si>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</si>
  <si>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</si>
  <si>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</si>
  <si>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</si>
  <si>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</si>
  <si>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</si>
  <si>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</si>
  <si>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</si>
  <si>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</si>
  <si>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</si>
  <si>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</si>
  <si>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</si>
  <si>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</si>
  <si>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</si>
  <si>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</si>
  <si>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</si>
  <si>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</si>
  <si>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</si>
  <si>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</si>
  <si>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</si>
  <si>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</si>
  <si>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</si>
  <si>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</si>
  <si>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</si>
  <si>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</si>
  <si>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</si>
  <si>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</si>
  <si>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</si>
  <si>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</si>
  <si>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</si>
  <si>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</si>
  <si>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</si>
  <si>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</si>
  <si>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</si>
  <si>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</si>
  <si>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</si>
  <si>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</si>
  <si>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</si>
  <si>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</si>
  <si>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</si>
  <si>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</si>
  <si>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</si>
  <si>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</si>
  <si>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</si>
  <si>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</si>
  <si>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</si>
  <si>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</si>
  <si>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</si>
  <si>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</si>
  <si>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</si>
  <si>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</si>
  <si>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</si>
  <si>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</si>
  <si>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</si>
  <si>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</si>
  <si>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</si>
  <si>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</si>
  <si>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</si>
  <si>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</si>
  <si>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</si>
  <si>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</si>
  <si>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</si>
  <si>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</si>
  <si>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</si>
  <si>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</si>
  <si>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</si>
  <si>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</si>
  <si>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</si>
  <si>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</si>
  <si>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</si>
  <si>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</si>
  <si>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</si>
  <si>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</si>
  <si>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</si>
  <si>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</si>
  <si>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</si>
  <si>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</si>
  <si>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</si>
  <si>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</si>
  <si>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</si>
  <si>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</si>
  <si>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</si>
  <si>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</si>
  <si>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</si>
  <si>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</si>
  <si>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</si>
  <si>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</si>
  <si>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</si>
  <si>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</si>
  <si>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</si>
  <si>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</si>
  <si>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</si>
  <si>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</si>
  <si>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</si>
  <si>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</si>
  <si>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</si>
  <si>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</si>
  <si>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</si>
  <si>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</si>
  <si>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</si>
  <si>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</si>
  <si>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</si>
  <si>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</si>
  <si>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</si>
  <si>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</si>
  <si>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</si>
  <si>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</si>
  <si>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</si>
  <si>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</si>
  <si>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</si>
  <si>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</si>
  <si>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</si>
  <si>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</si>
  <si>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</si>
  <si>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</si>
  <si>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</si>
  <si>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</si>
  <si>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</si>
  <si>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</si>
  <si>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</si>
  <si>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</si>
  <si>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</si>
  <si>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</si>
  <si>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</si>
  <si>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</si>
  <si>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</si>
  <si>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</si>
  <si>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</si>
  <si>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</si>
  <si>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</si>
  <si>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</si>
  <si>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</si>
  <si>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</si>
  <si>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</si>
  <si>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</si>
  <si>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</si>
  <si>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</si>
  <si>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</si>
  <si>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</si>
  <si>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</si>
  <si>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</si>
  <si>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</si>
  <si>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</si>
  <si>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</si>
  <si>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</si>
  <si>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</si>
  <si>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</si>
  <si>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</si>
  <si>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</si>
  <si>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</si>
  <si>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</si>
  <si>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</si>
  <si>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</si>
  <si>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</si>
  <si>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</si>
  <si>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</si>
  <si>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</si>
  <si>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</si>
  <si>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</si>
  <si>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</si>
  <si>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</si>
  <si>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</si>
  <si>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</si>
  <si>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</si>
  <si>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</si>
  <si>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</si>
  <si>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</si>
  <si>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</si>
  <si>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</si>
  <si>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</si>
  <si>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</si>
  <si>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</si>
  <si>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</si>
  <si>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</si>
  <si>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</si>
  <si>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</si>
  <si>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</si>
  <si>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</si>
  <si>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</si>
  <si>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</si>
  <si>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</si>
  <si>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</si>
  <si>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</si>
  <si>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</si>
  <si>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</si>
  <si>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</si>
  <si>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</si>
  <si>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</si>
  <si>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</si>
  <si>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</si>
  <si>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</si>
  <si>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</si>
  <si>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</si>
  <si>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</si>
  <si>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</si>
  <si>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</si>
  <si>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</si>
  <si>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</si>
  <si>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</si>
  <si>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</si>
  <si>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</si>
  <si>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</si>
  <si>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</si>
  <si>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</si>
  <si>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</si>
  <si>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</si>
  <si>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</si>
  <si>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</si>
  <si>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</si>
  <si>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</si>
  <si>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</si>
  <si>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</si>
  <si>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</si>
  <si>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</si>
  <si>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</si>
  <si>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</si>
  <si>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</si>
  <si>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</si>
  <si>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</si>
  <si>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</si>
  <si>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</si>
  <si>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</si>
  <si>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</si>
  <si>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</si>
  <si>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</si>
  <si>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</si>
  <si>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</si>
  <si>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</si>
  <si>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</si>
  <si>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</si>
  <si>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</si>
  <si>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</si>
  <si>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</si>
  <si>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</si>
  <si>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</si>
  <si>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</si>
  <si>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</si>
  <si>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</si>
  <si>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</si>
  <si>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</si>
  <si>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</si>
  <si>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</si>
  <si>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</si>
  <si>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</si>
  <si>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</si>
  <si>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</si>
  <si>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</si>
  <si>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</si>
  <si>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</si>
  <si>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</si>
  <si>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</si>
  <si>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</si>
  <si>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</si>
  <si>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</si>
  <si>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</si>
  <si>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</si>
  <si>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</si>
  <si>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</si>
  <si>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</si>
  <si>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</si>
  <si>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</si>
  <si>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</si>
  <si>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</si>
  <si>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</si>
  <si>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</si>
  <si>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</si>
  <si>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</si>
  <si>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</si>
  <si>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</si>
  <si>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</si>
  <si>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</si>
  <si>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</si>
  <si>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</si>
  <si>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</si>
  <si>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</si>
  <si>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</si>
  <si>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</si>
  <si>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</si>
  <si>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</si>
  <si>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</si>
  <si>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</si>
  <si>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</si>
  <si>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</si>
  <si>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</si>
  <si>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</si>
  <si>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</si>
  <si>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</si>
  <si>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</si>
  <si>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</si>
  <si>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</si>
  <si>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</si>
  <si>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</si>
  <si>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</si>
  <si>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</si>
  <si>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</si>
  <si>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</si>
  <si>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</si>
  <si>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</si>
  <si>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</si>
  <si>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</si>
  <si>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</si>
  <si>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</si>
  <si>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</si>
  <si>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</si>
  <si>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</si>
  <si>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</si>
  <si>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</si>
  <si>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</si>
  <si>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</si>
  <si>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</si>
  <si>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</si>
  <si>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</si>
  <si>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</si>
  <si>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</si>
  <si>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</si>
  <si>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</si>
  <si>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</si>
  <si>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</si>
  <si>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</si>
  <si>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</si>
  <si>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</si>
  <si>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</si>
  <si>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</si>
  <si>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</si>
  <si>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</si>
  <si>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</si>
  <si>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</si>
  <si>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</si>
  <si>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</si>
  <si>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</si>
  <si>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</si>
  <si>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</si>
  <si>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</si>
  <si>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</si>
  <si>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</si>
  <si>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</si>
  <si>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</si>
  <si>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</si>
  <si>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</si>
  <si>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</si>
  <si>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</si>
  <si>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</si>
  <si>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</si>
  <si>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</si>
  <si>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</si>
  <si>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</si>
  <si>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</si>
  <si>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</si>
  <si>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</si>
  <si>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</si>
  <si>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</si>
  <si>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</si>
  <si>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</si>
  <si>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</si>
  <si>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</si>
  <si>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</si>
  <si>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</si>
  <si>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</si>
  <si>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</si>
  <si>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</si>
  <si>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</si>
  <si>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</si>
  <si>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</si>
  <si>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</si>
  <si>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</si>
  <si>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</si>
  <si>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</si>
  <si>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</si>
  <si>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</si>
  <si>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</si>
  <si>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</si>
  <si>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</si>
  <si>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</si>
  <si>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</si>
  <si>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</si>
  <si>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</si>
  <si>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</si>
  <si>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</si>
  <si>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</si>
  <si>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</si>
  <si>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</si>
  <si>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</si>
  <si>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</si>
  <si>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</si>
  <si>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</si>
  <si>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</si>
  <si>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</si>
  <si>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</si>
  <si>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</si>
  <si>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</si>
  <si>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</si>
  <si>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</si>
  <si>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</si>
  <si>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</si>
  <si>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</si>
  <si>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</si>
  <si>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</si>
  <si>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</si>
  <si>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</si>
  <si>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</si>
  <si>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</si>
  <si>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</si>
  <si>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</si>
  <si>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</si>
  <si>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</si>
  <si>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</si>
  <si>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</si>
  <si>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</si>
  <si>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</si>
  <si>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</si>
  <si>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</si>
  <si>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</si>
  <si>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</si>
  <si>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</si>
  <si>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</si>
  <si>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</si>
  <si>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</si>
  <si>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</si>
  <si>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</si>
  <si>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</si>
  <si>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</si>
  <si>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</si>
  <si>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</si>
  <si>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</si>
  <si>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</si>
  <si>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</si>
  <si>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</si>
  <si>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</si>
  <si>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</si>
  <si>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</si>
  <si>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</si>
  <si>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</si>
  <si>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</si>
  <si>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</si>
  <si>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</si>
  <si>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</si>
  <si>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</si>
  <si>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</si>
  <si>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</si>
  <si>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</si>
  <si>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</si>
  <si>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</si>
  <si>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</si>
  <si>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</si>
  <si>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</si>
  <si>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</si>
  <si>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</si>
  <si>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</si>
  <si>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</si>
  <si>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</si>
  <si>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</si>
  <si>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</si>
  <si>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</si>
  <si>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</si>
  <si>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</si>
  <si>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</si>
  <si>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</si>
  <si>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</si>
  <si>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</si>
  <si>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</si>
  <si>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</si>
  <si>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</si>
  <si>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</si>
  <si>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</si>
  <si>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</si>
  <si>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</si>
  <si>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</si>
  <si>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</si>
  <si>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</si>
  <si>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</si>
  <si>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</si>
  <si>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</si>
  <si>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</si>
  <si>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</si>
  <si>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</si>
  <si>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</si>
  <si>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</si>
  <si>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</si>
  <si>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</si>
  <si>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</si>
  <si>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</si>
  <si>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</si>
  <si>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</si>
  <si>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</si>
  <si>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</si>
  <si>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</si>
  <si>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</si>
  <si>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</si>
  <si>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</si>
  <si>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</si>
  <si>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</si>
  <si>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</si>
  <si>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</si>
  <si>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</si>
  <si>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</si>
  <si>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</si>
  <si>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</si>
  <si>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</si>
  <si>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</si>
  <si>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</si>
  <si>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</si>
  <si>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</si>
  <si>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</si>
  <si>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</si>
  <si>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</si>
  <si>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</si>
  <si>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</si>
  <si>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</si>
  <si>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</si>
  <si>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</si>
  <si>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</si>
  <si>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</si>
  <si>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</si>
  <si>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</si>
  <si>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</si>
  <si>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</si>
  <si>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</si>
  <si>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</si>
  <si>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</si>
  <si>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</si>
  <si>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</si>
  <si>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</si>
  <si>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</si>
  <si>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</si>
  <si>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</si>
  <si>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</si>
  <si>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</si>
  <si>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</si>
  <si>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</si>
  <si>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</si>
  <si>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</si>
  <si>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</si>
  <si>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</si>
  <si>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</si>
  <si>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</si>
  <si>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</si>
  <si>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</si>
  <si>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</si>
  <si>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</si>
  <si>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</si>
  <si>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</si>
  <si>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</si>
  <si>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</si>
  <si>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</si>
  <si>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</si>
  <si>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</si>
  <si>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</si>
  <si>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</si>
  <si>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</si>
  <si>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</si>
  <si>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</si>
  <si>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</si>
  <si>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</si>
  <si>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</si>
  <si>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</si>
  <si>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</si>
  <si>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</si>
  <si>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</si>
  <si>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</si>
  <si>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</si>
  <si>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</si>
  <si>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</si>
  <si>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</si>
  <si>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</si>
  <si>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</si>
  <si>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</si>
  <si>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</si>
  <si>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</si>
  <si>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</si>
  <si>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</si>
  <si>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</si>
  <si>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</si>
  <si>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</si>
  <si>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</si>
  <si>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</si>
  <si>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</si>
  <si>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</si>
  <si>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</si>
  <si>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</si>
  <si>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</si>
  <si>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</si>
  <si>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</si>
  <si>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</si>
  <si>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</si>
  <si>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</si>
  <si>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</si>
  <si>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</si>
  <si>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</si>
  <si>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</si>
  <si>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</si>
  <si>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</si>
  <si>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</si>
  <si>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</si>
  <si>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</si>
  <si>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</si>
  <si>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</si>
  <si>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</si>
  <si>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</si>
  <si>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</si>
  <si>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</si>
  <si>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</si>
  <si>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</si>
  <si>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</si>
  <si>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</si>
  <si>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</si>
  <si>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</si>
  <si>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</si>
  <si>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</si>
  <si>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</si>
  <si>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</si>
  <si>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</si>
  <si>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</si>
  <si>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</si>
  <si>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</si>
  <si>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</si>
  <si>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</si>
  <si>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</si>
  <si>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</si>
  <si>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</si>
  <si>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</si>
  <si>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</si>
  <si>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</si>
  <si>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</si>
  <si>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</si>
  <si>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</si>
  <si>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</si>
  <si>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</si>
  <si>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</si>
  <si>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</si>
  <si>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</si>
  <si>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</si>
  <si>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</si>
  <si>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</si>
  <si>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</si>
  <si>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</si>
  <si>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</si>
  <si>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</si>
  <si>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</si>
  <si>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</si>
  <si>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</si>
  <si>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</si>
  <si>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</si>
  <si>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</si>
  <si>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</si>
  <si>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</si>
  <si>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</si>
  <si>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</si>
  <si>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</si>
  <si>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</si>
  <si>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</si>
  <si>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</si>
  <si>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</si>
  <si>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</si>
  <si>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</si>
  <si>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</si>
  <si>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</si>
  <si>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</si>
  <si>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</si>
  <si>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</si>
  <si>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</si>
  <si>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</si>
  <si>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</si>
  <si>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</si>
  <si>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</si>
  <si>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</si>
  <si>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</si>
  <si>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</si>
  <si>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</si>
  <si>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</si>
  <si>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</si>
  <si>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</si>
  <si>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</si>
  <si>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</si>
  <si>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</si>
  <si>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</si>
  <si>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</si>
  <si>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</si>
  <si>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</si>
  <si>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</si>
  <si>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</si>
  <si>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</si>
  <si>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</si>
  <si>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</si>
  <si>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</si>
  <si>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</si>
  <si>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</si>
  <si>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</si>
  <si>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</si>
  <si>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</si>
  <si>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</si>
  <si>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</si>
  <si>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</si>
  <si>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</si>
  <si>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</si>
  <si>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</si>
  <si>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</si>
  <si>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</si>
  <si>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</si>
  <si>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</si>
  <si>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</si>
  <si>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</si>
  <si>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</si>
  <si>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</si>
  <si>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</si>
  <si>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</si>
  <si>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</si>
  <si>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</si>
  <si>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</si>
  <si>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</si>
  <si>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</si>
  <si>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</si>
  <si>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</si>
  <si>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</si>
  <si>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</si>
  <si>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</si>
  <si>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</si>
  <si>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</si>
  <si>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</si>
  <si>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</si>
  <si>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</si>
  <si>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</si>
  <si>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</si>
  <si>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</si>
  <si>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</si>
  <si>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</si>
  <si>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</si>
  <si>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</si>
  <si>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</si>
  <si>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</si>
  <si>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</si>
  <si>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</si>
  <si>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</si>
  <si>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</si>
  <si>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</si>
  <si>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</si>
  <si>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</si>
  <si>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</si>
  <si>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</si>
  <si>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</si>
  <si>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</si>
  <si>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</si>
  <si>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</si>
  <si>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</si>
  <si>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</si>
  <si>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</si>
  <si>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</si>
  <si>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</si>
  <si>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</si>
  <si>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</si>
  <si>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</si>
  <si>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</si>
  <si>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</si>
  <si>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</si>
  <si>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</si>
  <si>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</si>
  <si>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</si>
  <si>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</si>
  <si>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</si>
  <si>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</si>
  <si>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</si>
  <si>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</si>
  <si>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</si>
  <si>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</si>
  <si>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</si>
  <si>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</si>
  <si>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</si>
  <si>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</si>
  <si>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</si>
  <si>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</si>
  <si>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</si>
  <si>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</si>
  <si>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</si>
  <si>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</si>
  <si>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</si>
  <si>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</si>
  <si>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</si>
  <si>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</si>
  <si>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</si>
  <si>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</si>
  <si>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</si>
  <si>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</si>
  <si>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</si>
  <si>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</si>
  <si>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</si>
  <si>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</si>
  <si>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</si>
  <si>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</si>
  <si>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</si>
  <si>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</si>
  <si>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</si>
  <si>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</si>
  <si>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</si>
  <si>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</si>
  <si>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</si>
  <si>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</si>
  <si>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</si>
  <si>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</si>
  <si>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</si>
  <si>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</si>
  <si>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</si>
  <si>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</si>
  <si>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</si>
  <si>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</si>
  <si>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</si>
  <si>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</si>
  <si>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</si>
  <si>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</si>
  <si>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</si>
  <si>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</si>
  <si>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</si>
  <si>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</si>
  <si>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</si>
  <si>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</si>
  <si>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</si>
  <si>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</si>
  <si>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</si>
  <si>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</si>
  <si>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</si>
  <si>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</si>
  <si>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</si>
  <si>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</si>
  <si>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</si>
  <si>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</si>
  <si>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</si>
  <si>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</si>
  <si>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</si>
  <si>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</si>
  <si>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</si>
  <si>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</si>
  <si>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</si>
  <si>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</si>
  <si>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</si>
  <si>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</si>
  <si>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</si>
  <si>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</si>
  <si>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</si>
  <si>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</si>
  <si>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</si>
  <si>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</si>
  <si>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</si>
  <si>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</si>
  <si>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</si>
  <si>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</si>
  <si>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</si>
  <si>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</si>
  <si>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</si>
  <si>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</si>
  <si>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</si>
  <si>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</si>
  <si>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TBL-1101-O-27-B-4K-40</t>
  </si>
  <si>
    <t>Светильник светодиодный линейный ДБО 1101 Опал 27Вт черный 4000К 600x60x55 IP40 LUMA EKF</t>
  </si>
  <si>
    <t>https://cdn.ekfgroup.com/unsafe/fit-in/102x102/center/filters:format(png)/products/4DC484C3864118C796CE106E46350E78.png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</si>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</sst>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9F0479BEEF7336C044150FB6FF1CA28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92EB48CE1D3EC1F55172DB38C4B695F1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AF4D9C525E36D10730C07583B09F6AE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54A95A6C96064145886409006989756B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69DA12273C14018CA91B8B9CB65E0177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23397B737F62450D0C68D83752E3252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A766B2603B4B8B147EE78ECC11CE0B25.jp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A2AE08B3AA5F0068C1889E7D58B977F0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349210C849A0C4A27944EED887FB5370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3DA6BE42EBBAA708C97C1C70ACEB12FC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2D0AC3AC4A3021CB22B03EE1F3049636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87DEF4BC3BB105F19B8CB61A0EF15CC9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E5A6C734D3AAA41517C1B33045B9D696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D2BCB6750921B299B34C559EF3D41978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FB989C814371FA2A18A624C9F8069725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3945D507D08775558353732E0F9F72DF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72F83C76052DA6CA1E2FA41F34C6281A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9D7AB7322AF5A369877A2701777D600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EF72C94446EB558AB8BFD767B0DCC5E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563934E-B6D1-45BA-A1A0-136F61C2C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5B979D3-42FB-46A4-9790-DFF2CBBC4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3B61C6D-73CD-44A8-8155-225C507DA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4D07055-93DC-4AB5-BBF6-DA8665FE5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9907CAF-F475-4A8A-97A9-75BC78059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87EA788-2017-4CD2-8572-70D0A2BDD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227B4C9-7348-4E74-90DB-B26D01E51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D10835E-DFB5-47AF-A259-C8A66FFA5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E600EBB-02C7-4C15-902B-569A57156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D258979-67FB-4F01-BC43-9311F0B55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53D0566-0BC3-4574-B6FA-B8B3822DC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FB56AE1-9BC1-4B5B-B8EB-132AFB614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E255BCF-3B0C-46EC-8053-3F7B24811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EB8387C-2839-45E3-96AD-FC3FE8B75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53A1BD7-8612-4340-A628-B666EC869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E5A90369-0F34-4E8D-8A13-D830AE364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FC3E43A8-40AC-49CA-A25F-2282CA09E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E98D716-2A24-4336-85A2-6E938D3CE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2B099FEB-C8D9-4006-8D5C-7F7E720D5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E6FAD28-0E53-4A49-9A8B-7E071C11D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FC2322A-5336-449E-A197-6BE3ED0B8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1F04344-BA58-4E29-ABAE-4C660BEA5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208EB58-DF82-4667-8F45-116AD87F0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5796F30E-0A29-416E-A6D9-5FB0C7431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786479C-3745-4EBD-A3CC-889C25660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64F168D-6D8F-4B08-A5EB-433BED60E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22117343-3679-47F0-9837-CF563DEDB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B19A9FCF-9F3D-428C-85ED-60AF4FAAF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8BE7572E-2D16-4EC8-9D8F-CBEF9712E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A62D75AF-5B2A-472D-9351-09DD0B50B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A04D3585-0A88-463C-8441-1620E8AE4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8341C79-AC8D-4DD2-AD08-973DE97A3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22CE1A7E-F736-43AF-BBD2-57BC13DF2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227B362-8FE4-4D32-9885-C6F697AD5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CDF927C5-F1F3-4D2E-9475-02D9D846B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18B6CE6D-AB20-4EEF-8182-D8875F7A4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6ABC6BFF-0183-4AAE-8B13-8F9B8CA3D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756AA9F6-24A2-4C11-8D74-3E56542C7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E9A581F6-B37D-4A09-8A28-0D3D35BE4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2D20F0CD-0852-4DCA-80AC-067126619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C096C94E-03F3-4F68-8E64-4A2049D97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1C9C98FA-E131-43AA-B4E9-7EB04788E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53D73F7E-2FF4-44D5-8FAD-AB8B96722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1D329DE4-F19F-4E97-8FCB-95355B6FF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BE559BB-D4AB-4384-81B6-64903BC86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D957EE6A-FE93-4F86-B13C-F1A33339A7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1ADC730E-2937-4427-9CD3-523FC7AC4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B749935C-EC73-4914-B4AC-DCCABE1B9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74F65974-6554-4663-96B1-6B99BA6D5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E02173A0-05E5-412B-8D3F-3D7CD8108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24DF462A-1677-498D-86AB-59C626917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ED20A7AC-AC4D-4D43-AAB4-F64F725E8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F8B54B9-1E1C-4021-BC7F-D7025B9D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834CA93F-8831-45AA-B150-1DA8C11EC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444D280D-0D16-4CBD-BA47-B91F29D9D1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C27B368F-1BA4-467C-9104-5F256D828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C77FE55C-9884-4514-82A9-93EA79E80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E6E8AFA5-D4B1-4892-93BF-FF3E39BB0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7053E00-753E-496F-9F69-0D0FAE161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74212234-E91E-4E11-B645-C9F296AF0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55B21CD2-D0E8-47C9-8627-F64064C04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34B78E9F-1A05-43A4-8723-FA9FECC94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9BF5CC75-B854-4C19-8A38-A4D331493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5550943-D689-472A-AD0E-B0B438B8D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B462EE4-4103-4312-8174-8AAECE3C0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A7558FC7-ADB3-496A-A411-FC5BD85AA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FB889F36-48C5-42DD-BDDC-66840FA43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26F81130-B69E-4ED3-860F-6625889D3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54E30628-2BCB-46B7-BE12-CBF887359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CC08638-A7D7-4759-B8F3-AD6233DB4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456BA97E-1583-4B8C-95AD-471417121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AE32F39-6193-4395-B107-0822894E8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4D8EF979-5FC1-4826-8833-CDE8F12BB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502F7D49-83FA-45D5-BA1B-B47EDC643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74ED3BA3-C766-415B-BC80-F551B88D7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A72B4322-DA2F-4021-8261-94C5035F0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8610B641-3C71-458C-98A3-4ADC67BCC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275DF5FD-784A-4CDC-8D06-AC677E929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7EFD83C9-2D10-49C1-813B-9E3A0864A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DB74DAC5-78BF-44B3-8CC8-226562B63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4A095B2C-DF2C-463E-B49D-B0B78E4AB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5A678AC7-3B52-405F-A7A7-2E7DF3E7E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90B443AF-D8F3-4758-B3C4-F9B47D735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AD42F06A-9313-49CE-AEBE-FAFEF1776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6423E9C5-8647-4581-AD4D-8EC7F581C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D37F1C74-DD43-4427-A5C9-B8DE32EAE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619A38B5-551A-42B2-86B8-D776534AC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AC4089-C97A-4379-8314-83A65B900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A3647318-850A-4C1A-AC94-F0E88C879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5F85716A-2E0B-4C10-9092-6767C0500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80F4C656-7E44-4FB9-A0B7-B03C7CC36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B8B6445B-0D6B-4CF8-9C05-D568B2CAB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F87EDBED-48A4-426C-A8D3-462818995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0F8B2A1D-2D61-4049-A21A-5B9F048B2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D415AD3B-9D7E-4275-8E3A-F46B92FC7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30DEEDBB-490F-4E78-BA00-09FC17E4A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8D5EEB2B-8938-439E-95C5-4DAE9B41D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9626C12E-3D9D-4FDD-AA2E-494270F1C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4A71CBA9-BB5B-4CBA-A5B6-E022B2EF1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69F9CA78-80AE-4DF5-A47B-168F692D8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D1E3072C-B4C3-4803-AECE-B550DF270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CEA7CFC9-E8CB-4C97-A642-1144B8A3A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7F687819-D625-4C14-8395-BEE2DB310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523CB533-90EE-496A-B7D3-FDE48957A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CCA0F065-BB4E-4555-85B9-1E1A50111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C5138D5-A6CA-4659-B5A3-5F761E1C2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EB75D164-7F37-4EF9-B3C9-F94CC8F96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61DBD8B8-1753-4738-B9DF-7233A567F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E0301F0D-E960-40EA-9ACE-B4FA21913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6C42456C-A724-4974-8B07-0E21B7E10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7DF4A998-91D1-40A7-B805-E2BB076B3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C316B8BA-FABB-46F6-A434-F44B59D4B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CF798FBD-D3CC-474D-9CC3-E97B1DAE2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3A98B46A-DADC-49F5-B0D3-E58987E24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294B7E93-4EB7-4E6A-BACA-37621B1A5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15461EA6-4CB9-4C56-A3E9-B7BA6F7EA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F196E946-9781-4547-9BA5-23C2188AF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F5185E93-F8A9-452B-A91B-75684FB65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93456530-FB46-497B-9C01-7BD5A5ED6C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F4D83F1A-9C7A-4FBA-979E-DD99C2A9E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3BA8EE27-D8DC-43CC-BBD4-40176F9FD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87319462-566D-4F5A-9D48-D6A23DF4A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B0ACDAC7-9DF1-4C19-9B3B-EACC6C1A6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EE5920D6-765C-4263-BC8F-DCC859B6A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1D98B3FF-9E5F-4802-AF3A-E3A74A897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F1EDC5D-D58E-47A6-B35D-A8950D20C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96294103-089A-4318-B952-5EDE672D1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BA5D7ADC-DEB2-47D2-8CF3-00D345AD7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DBF96BF8-23E4-46C9-A680-005C25BBA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698B3EEA-5674-4E51-9756-88A883DD2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BC9277C4-2F80-49A1-9D04-0BCC1D675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35706E90-DA4A-439C-9424-F6150E8A2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AFFFC9CB-CC95-410A-A087-94288DFE9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17FA5C09-56DA-428D-B465-8C4CBD0DA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C581F2A-8699-4475-BD24-E9F33576C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9280D835-DE30-48F2-B8DD-A84646DCF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AB3FAF8A-CEE1-4C26-8896-46AB63FF3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10B28E45-D18F-46B3-B0F0-09BC5B809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22671B72-CEF8-4962-835A-29930245B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7B8927E9-AC93-4444-90F8-249ABDE6B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BC5F78EA-3C8E-43BD-BC3A-AC7AA90E9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493D9329-324D-490E-B441-3158261DB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AB0BC78D-57A9-4831-8CB6-BFBDE6F30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8D2F8508-0693-4241-A350-219DCBB0F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79451618-C738-4C61-B444-C3D6203B8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E675757B-404E-4ADB-8EE9-F7D398351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CF4376B4-DD0A-4623-9AA5-C80D9578E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B3BADC4F-763C-4720-8CE5-C18E78E67B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8A116B1B-964D-49D8-AE4B-BAECEB594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A6DA7ED0-0D70-464D-9FFB-49EB0A1E9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30DF401D-F016-46B9-AEB1-BC17313F7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5BB7D8C3-29B8-4EB4-BEB0-F3FB0B236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4D328C1-0F64-46E9-9F49-37CB08618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15319DB6-F875-4F19-8D9E-33C7B595E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D14D714F-795C-4303-B8AA-F2AD2AA50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185CCBDD-7759-439C-83E2-2EC4C944C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8107B496-E3B3-4E31-8BBF-A549A363F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810D2DA0-9E38-417C-BF08-37E9F5D8B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B18676F3-94BF-4AD9-80B9-345419343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F7899D0B-5D2F-42A7-B471-3DADCA63C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D9702F34-21F2-4454-AE5F-34C513BB1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73A79C02-040C-4102-8856-5A5AE4CE9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682EBEC1-AC4D-4374-8C38-4CF34F243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B4CA5F3C-F2E3-4BAE-8D14-154D29CE1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32DF920B-4871-419C-AE6C-5A95B3A5D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0572472C-73BD-4630-9994-44F627226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EDD33E3E-33A5-426E-BB2B-A2A011BEF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F0BF52B7-F981-4E41-BC7A-004E360A7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E49E23FA-A21A-4475-AB36-1CC99394C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CC856A50-D898-44A5-A711-7625C78F3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0B00990B-236A-47B0-883F-26D96DE44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F142874D-09E3-4982-8965-1DC72D1DD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B14D9C80-EB75-444E-8133-96C58E786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969BB301-EDB5-4835-A81A-E8C4FF3CE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5B52405E-00D8-4BAB-B420-2952224ED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3A0B15E5-A07C-41B9-A3D6-5667E08FC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BB92FB29-6873-41F1-B0AE-3349BC2A2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AD5D1F88-1A91-468B-A586-EF81B5341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826D79A8-DEAD-4815-B12C-A70BED538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1950B41-5FE8-4746-90D2-A7F3A0F6E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6B02EE8F-AB5E-4F33-A16F-2B5B38FA3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DDC8A2E5-845A-4776-BE4F-C1DEBEBA0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A8EFC4B7-FCFD-4FF6-8D2E-55C706659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E84E8C67-8C1C-4694-A76A-94FD6F44E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3F54A440-A738-4205-ABD7-16DFA6FE5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469C62D1-1448-47D0-9481-DD5E9E2FE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5D372755-B9F0-43F7-8894-F79559235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8B7736A3-AC95-4214-B86E-97D1099AC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AF926B82-9B97-4483-922C-292F0DF47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454E3565-A59A-4CF6-88C2-648F4F037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A1F15E85-6734-466D-84EF-E91FEF009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1696C018-0754-412E-84C8-E52EB27A0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9F21C91C-9FB7-4D0F-AC54-99B46C2DC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EE67A335-57D4-424F-A616-1808C877A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A766F83E-3AD3-424C-B642-F917FCC32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15595EB5-382D-404C-9B81-5D7BCA7A5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00D2125D-3C6B-4567-BC03-BEEF9BC4D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D9D1CBF4-9BBF-4FF6-BA3D-49888B4AB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03C666AF-C767-46BE-B3E5-AE5BB1BEE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9BD0B20C-20E1-4FA6-B9AE-49649CDF8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393DFF93-51C0-462A-B7A4-5CC1D6315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FE32940F-697F-4EC7-8484-643498895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D27DCE67-0CA0-4752-A4C3-25BEB6C72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4360C8FD-BCD3-40EE-8C86-BABB2AED5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F82CF661-6D73-4347-84C8-83C018D01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7E1B5FE2-DAB4-444A-82CA-3E9DF31B3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C399A2A2-C2A3-49CA-B1EE-23A99A4F7C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45155096-C5A0-4A36-BC15-99B06692A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73DB9E92-473C-41CA-8078-B8EE7862C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14294347-1976-478B-8525-4FCB0861E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1B40DDEB-070B-4D0B-BC68-FC3F08E12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CFA58174-1B2F-410C-B043-AA8A0DEEC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79E8400B-49BE-4B20-9E35-3FAEC9C03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737BD348-7697-4599-A102-68CC4CE78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FD9B18A7-0F2E-4DF0-BCB0-E755AC105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F784E0B2-1039-47F0-8DB2-64D487CC9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D79D97C0-CBF2-4ACE-AB69-A388B72D6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F4A91C4F-A659-4467-891D-96B49AD08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8375A519-AD0E-4900-95DB-DCA843827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B1974D0C-E59A-4D77-93F7-3DBD2DBA4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17AAD065-0444-4C2F-8C8E-DC311148A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25F380BE-C630-4EFF-8372-46E553F1B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096EB4E6-ED59-490D-BD82-5AF409738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41392952-AA39-42FC-B29C-DADDFCAD3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0E01B557-BBF9-4D64-817C-1E761F596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90D21626-AECA-46A8-BD5B-8B84BF848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09634321-CF10-4B02-BDF2-D161D45F57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83B9E300-BB52-4525-BB61-8E574BB20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53DDCA5B-4846-4B68-8A45-B70128F21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57191042-0017-41A7-9864-36D233804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B099DA35-7B31-4765-80AE-420A37789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AD2FC771-152D-4579-9E02-761D66A6A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A2014CC-6854-4FA2-8010-795E9A430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ADCAD31B-267E-45B2-B9D7-3A8788A78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5DD4C163-FC28-408C-A0F1-F4BB06BF0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7048325E-5623-49A7-931C-FAA91C757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9740D3CE-B06F-4AA7-9980-A0769E7ED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50CC4D5B-932D-43E6-B57D-3EDBAC24C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727A34AB-8C03-47A8-B4B6-1B93213C7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38BD8D79-3D80-48A8-B58F-9D9D3CC9C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316E3EC8-52F4-4AEC-8E1F-4BF43A4D5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7BF7F720-672E-40E6-95AC-DCDB3E9F8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9E16CCC1-BFAA-4216-9089-09E54A82F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3A7A08EB-4D04-43C9-A0D7-72B127811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BBD3B013-B151-480A-B36F-26E5CC553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7D1482D4-6D18-4C96-B44B-555935BFA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8592578A-C1F9-4349-AC9F-E2E74E351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3730ACBA-B3CB-441B-96C4-083D7034A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64A951FF-014C-4352-BE5C-3C933F954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9A8B3F1A-7176-4F05-9880-531C1A786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9903AD62-C683-4DAA-933D-AC267ADDE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DDBC867F-7B39-4A95-B6B3-B1E60313B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49926016-5EB0-4D2D-8A2E-20D166021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66CDA84A-70CE-4853-9868-9559B2FB3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2A4E94A-FD71-46D1-BD00-C6FD70579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5311A7BA-E80F-40E8-A48F-041297E58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143DCB7-38D7-4F58-82E6-FE9886E26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236A56B0-BC31-42DD-9A59-BF14F7890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7EF932A0-472A-4846-91B3-027751C62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7A6B2E9B-840D-4179-B42F-D87608E1F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CD914362-0DC9-4E14-BEF9-E24EB68FD2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BDC50539-C898-4938-AE2C-3A9A8D994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37B457E4-B8EA-4395-843F-D640C5FD0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6E065C3A-F6B7-4429-B39D-5E10ACDC0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5CCA4E11-AACD-492C-A2FC-61AC8DA9E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BA62B1FB-39E6-4EAD-B3ED-CED0147B6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DC5FC048-0F2B-4631-BE4E-76866F27A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FAC3A2BE-1A81-4884-816D-9A7C4CE83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3EEBAF04-98DC-48FB-8F83-1F88BB8B3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539D867E-7835-4F2A-8AD1-BE8CE0752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63DC89C5-B033-4B9F-B863-BD0D31508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6C14C586-467B-4B9D-90A0-705F4B3D4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B9DD06A3-F4BA-4CEB-AD08-4D693BCFC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0F7C7C74-19F7-44B7-9A82-9CDE2858B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6B8DFEE9-A650-4E6F-B141-852949900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7EA38DD8-8B4F-4DD6-AE78-A135BC3D4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A651DFD6-BD2A-432C-9C62-4ADF1C68F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1F5E8239-EBF7-428C-A84C-4B92A923C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A876EAB5-EB58-4AA2-8826-AB90F6616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12C9B7D-D2E0-44A2-8D04-A571E9808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FC48E270-8214-4B54-BDEC-DFAA66BBF5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89190DF8-943F-4CEE-B844-1165FC5BE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B14DE2B2-03ED-4AF6-B45D-EC263D92C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759E1969-347A-45E1-9521-AB15EF5D6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5AAC787C-96EB-428C-8503-A23D7E9B4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4782CBA1-31F6-4951-812A-4DD6E3366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AE6B65E5-8329-45A6-9D62-D15C8A4EC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A9C2DC0E-5F5A-490D-9AE2-02C4E5FAE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1347B18B-5BEF-4B6E-959D-90C2BFF2B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7BD0B4AF-48B0-44C7-A5FB-95C5ED12C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2BFB21A-4361-48E6-A96D-D4E83EBE3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73A19B85-30E0-4FCC-B2B1-F9DDD85AC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E9D70497-8396-4686-9053-DB7C93E43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720C13C6-91A2-4D02-8B5D-FB6DDBDCE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76245C6B-9D39-42AE-9485-67F737EB4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9FB78825-A81F-4A7A-91AA-34724ABCF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E18CF13B-FF91-40C6-82A3-A9C6F4A74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540F1685-7DC3-452E-ACD0-F8F21C06D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9A4B3E21-814D-40FB-B12F-72200FA2B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3B9B2053-3B54-4239-8DF0-118AE77A3B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062958F3-5ABD-43F5-8ACD-A246F1EF7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C759768F-B738-4D00-A7B8-971BFE43D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CEDA5AD2-2843-4D9B-9C6C-EEF3D2D18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894715F2-F614-40B9-B253-8E5F538E8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7EA9F471-6794-46FA-AAF2-D092475D1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E0F6B27D-C338-4F6E-8F08-3FD11BDE5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32392707-AC02-48C5-9588-4A4DFDEEB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76500D2E-48D9-481B-A1AE-ED2AD7FDB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7F65B843-4AFF-444D-9E9F-1EA1113C7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45957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SUM(Z13:Z331)</f>
        <v>0</v>
      </c>
      <c r="AA10" s="73">
        <f t="shared" ref="AA10:AB10" si="0">SUM(AA13:AA331)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1203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1203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1203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1203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1203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1203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1203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1203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1203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1203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1203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1203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1203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1203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1203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1203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1203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1203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1203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1203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1203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1203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1203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1203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1203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1203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1203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1203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1203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1203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1203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1203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1203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1203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1203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1203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1203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1203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1203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1203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1203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1203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1203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1203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1203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1203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1203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1203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1203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1203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1203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1203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1203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1203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1203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1203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1203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1203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1203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1203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1203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1203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1203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1203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1203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1203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1203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1203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1203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1203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1203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1203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1203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1203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1203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1203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1203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1203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1203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1203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1203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1203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1203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1203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1203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1203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1203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1203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1203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1203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1203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1203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1203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1203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1203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1203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1203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1203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1203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1203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1203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1203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1203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1203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1203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1203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1203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1203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1203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1203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1203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1203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1203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1203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1203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1203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1203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1203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1203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1203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1203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1203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1203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1203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1203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1203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1203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668</v>
      </c>
      <c r="D140" s="128"/>
      <c r="E140" s="78"/>
      <c r="F140" s="79" t="s">
        <v>39</v>
      </c>
      <c r="G140" s="80">
        <v>16435.23</v>
      </c>
      <c r="H140" s="80">
        <v>13696.03</v>
      </c>
      <c r="I140" s="80">
        <f t="shared" si="8"/>
        <v>10518.547199999999</v>
      </c>
      <c r="J140" s="80">
        <f t="shared" si="9"/>
        <v>12326.422500000001</v>
      </c>
      <c r="K140" s="81">
        <f t="shared" si="10"/>
        <v>10518.547199999999</v>
      </c>
      <c r="L140" s="81">
        <f t="shared" si="11"/>
        <v>8765.4592000000011</v>
      </c>
      <c r="M140" s="80" t="s">
        <v>1203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653</v>
      </c>
      <c r="T140" s="83"/>
      <c r="U140" s="79" t="s">
        <v>660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1203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665</v>
      </c>
      <c r="D142" s="128"/>
      <c r="E142" s="78"/>
      <c r="F142" s="79" t="s">
        <v>39</v>
      </c>
      <c r="G142" s="80">
        <v>6634.26</v>
      </c>
      <c r="H142" s="80">
        <v>5528.55</v>
      </c>
      <c r="I142" s="80">
        <f t="shared" ref="I142:I205" si="15">G142-(36 *G142/100)</f>
        <v>4245.9264000000003</v>
      </c>
      <c r="J142" s="80">
        <f t="shared" ref="J142:J205" si="16">G142-(25 *G142/100)</f>
        <v>4975.6949999999997</v>
      </c>
      <c r="K142" s="81">
        <f t="shared" ref="K142:K205" si="17">IF(G142="","",G142*(1-$G$4))</f>
        <v>4245.9264000000003</v>
      </c>
      <c r="L142" s="81">
        <f t="shared" ref="L142:L205" si="18">IF(H142="","",H142*(1-$G$4))</f>
        <v>3538.2720000000004</v>
      </c>
      <c r="M142" s="80" t="s">
        <v>1203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679</v>
      </c>
      <c r="D143" s="128"/>
      <c r="E143" s="78"/>
      <c r="F143" s="79" t="s">
        <v>39</v>
      </c>
      <c r="G143" s="80">
        <v>13902.99</v>
      </c>
      <c r="H143" s="80">
        <v>11585.83</v>
      </c>
      <c r="I143" s="80">
        <f t="shared" si="15"/>
        <v>8897.9135999999999</v>
      </c>
      <c r="J143" s="80">
        <f t="shared" si="16"/>
        <v>10427.2425</v>
      </c>
      <c r="K143" s="81">
        <f t="shared" si="17"/>
        <v>8897.9135999999999</v>
      </c>
      <c r="L143" s="81">
        <f t="shared" si="18"/>
        <v>7414.9312</v>
      </c>
      <c r="M143" s="80" t="s">
        <v>1203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4.5999999999999996</v>
      </c>
      <c r="Y143" s="86">
        <v>1.947138E-2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7424.07</v>
      </c>
      <c r="H144" s="80">
        <v>6186.73</v>
      </c>
      <c r="I144" s="80">
        <f t="shared" si="15"/>
        <v>4751.4047999999993</v>
      </c>
      <c r="J144" s="80">
        <f t="shared" si="16"/>
        <v>5568.0524999999998</v>
      </c>
      <c r="K144" s="81">
        <f t="shared" si="17"/>
        <v>4751.4048000000003</v>
      </c>
      <c r="L144" s="81">
        <f t="shared" si="18"/>
        <v>3959.5072</v>
      </c>
      <c r="M144" s="80" t="s">
        <v>1203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1203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1203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7278.5</v>
      </c>
      <c r="H147" s="80">
        <v>6065.42</v>
      </c>
      <c r="I147" s="80">
        <f t="shared" si="15"/>
        <v>4658.24</v>
      </c>
      <c r="J147" s="80">
        <f t="shared" si="16"/>
        <v>5458.875</v>
      </c>
      <c r="K147" s="81">
        <f t="shared" si="17"/>
        <v>4658.24</v>
      </c>
      <c r="L147" s="81">
        <f t="shared" si="18"/>
        <v>3881.8688000000002</v>
      </c>
      <c r="M147" s="80" t="s">
        <v>1203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1203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2.2949999999999999</v>
      </c>
      <c r="Y148" s="86">
        <v>1.507E-2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6659.06</v>
      </c>
      <c r="H149" s="80">
        <v>5549.22</v>
      </c>
      <c r="I149" s="80">
        <f t="shared" si="15"/>
        <v>4261.7984000000006</v>
      </c>
      <c r="J149" s="80">
        <f t="shared" si="16"/>
        <v>4994.2950000000001</v>
      </c>
      <c r="K149" s="81">
        <f t="shared" si="17"/>
        <v>4261.7984000000006</v>
      </c>
      <c r="L149" s="81">
        <f t="shared" si="18"/>
        <v>3551.5008000000003</v>
      </c>
      <c r="M149" s="80" t="s">
        <v>1203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1203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654</v>
      </c>
      <c r="D151" s="128"/>
      <c r="E151" s="78"/>
      <c r="F151" s="79" t="s">
        <v>39</v>
      </c>
      <c r="G151" s="80">
        <v>6792.24</v>
      </c>
      <c r="H151" s="80">
        <v>5660.2</v>
      </c>
      <c r="I151" s="80">
        <f t="shared" si="15"/>
        <v>4347.0335999999998</v>
      </c>
      <c r="J151" s="80">
        <f t="shared" si="16"/>
        <v>5094.18</v>
      </c>
      <c r="K151" s="81">
        <f t="shared" si="17"/>
        <v>4347.0335999999998</v>
      </c>
      <c r="L151" s="81">
        <f t="shared" si="18"/>
        <v>3622.5279999999998</v>
      </c>
      <c r="M151" s="80" t="s">
        <v>1203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660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6634.26</v>
      </c>
      <c r="H152" s="80">
        <v>5528.55</v>
      </c>
      <c r="I152" s="80">
        <f t="shared" si="15"/>
        <v>4245.9264000000003</v>
      </c>
      <c r="J152" s="80">
        <f t="shared" si="16"/>
        <v>4975.6949999999997</v>
      </c>
      <c r="K152" s="81">
        <f t="shared" si="17"/>
        <v>4245.9264000000003</v>
      </c>
      <c r="L152" s="81">
        <f t="shared" si="18"/>
        <v>3538.2720000000004</v>
      </c>
      <c r="M152" s="80" t="s">
        <v>1203</v>
      </c>
      <c r="N152" s="82">
        <v>1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40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11695.77</v>
      </c>
      <c r="H153" s="80">
        <v>9746.48</v>
      </c>
      <c r="I153" s="80">
        <f t="shared" si="15"/>
        <v>7485.2928000000002</v>
      </c>
      <c r="J153" s="80">
        <f t="shared" si="16"/>
        <v>8771.8274999999994</v>
      </c>
      <c r="K153" s="81">
        <f t="shared" si="17"/>
        <v>7485.2928000000002</v>
      </c>
      <c r="L153" s="81">
        <f t="shared" si="18"/>
        <v>6237.7471999999998</v>
      </c>
      <c r="M153" s="80" t="s">
        <v>1203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2.2999999999999998</v>
      </c>
      <c r="Y153" s="86">
        <v>8.6040000000000005E-2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7751.46</v>
      </c>
      <c r="H154" s="80">
        <v>6459.55</v>
      </c>
      <c r="I154" s="80">
        <f t="shared" si="15"/>
        <v>4960.9344000000001</v>
      </c>
      <c r="J154" s="80">
        <f t="shared" si="16"/>
        <v>5813.5950000000003</v>
      </c>
      <c r="K154" s="81">
        <f t="shared" si="17"/>
        <v>4960.9344000000001</v>
      </c>
      <c r="L154" s="81">
        <f t="shared" si="18"/>
        <v>4134.1120000000001</v>
      </c>
      <c r="M154" s="80" t="s">
        <v>1203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2.4</v>
      </c>
      <c r="Y154" s="86">
        <v>1.1831E-2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729</v>
      </c>
      <c r="D155" s="128"/>
      <c r="E155" s="78"/>
      <c r="F155" s="79" t="s">
        <v>39</v>
      </c>
      <c r="G155" s="80">
        <v>6504.18</v>
      </c>
      <c r="H155" s="80">
        <v>5420.15</v>
      </c>
      <c r="I155" s="80">
        <f t="shared" si="15"/>
        <v>4162.6751999999997</v>
      </c>
      <c r="J155" s="80">
        <f t="shared" si="16"/>
        <v>4878.1350000000002</v>
      </c>
      <c r="K155" s="81">
        <f t="shared" si="17"/>
        <v>4162.6752000000006</v>
      </c>
      <c r="L155" s="81">
        <f t="shared" si="18"/>
        <v>3468.8959999999997</v>
      </c>
      <c r="M155" s="80" t="s">
        <v>1203</v>
      </c>
      <c r="N155" s="82">
        <v>5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1.9</v>
      </c>
      <c r="Y155" s="86">
        <v>8.6040000000000005E-3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5212.63</v>
      </c>
      <c r="H156" s="80">
        <v>4343.8599999999997</v>
      </c>
      <c r="I156" s="80">
        <f t="shared" si="15"/>
        <v>3336.0832</v>
      </c>
      <c r="J156" s="80">
        <f t="shared" si="16"/>
        <v>3909.4724999999999</v>
      </c>
      <c r="K156" s="81">
        <f t="shared" si="17"/>
        <v>3336.0832</v>
      </c>
      <c r="L156" s="81">
        <f t="shared" si="18"/>
        <v>2780.0704000000001</v>
      </c>
      <c r="M156" s="80" t="s">
        <v>1203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739</v>
      </c>
      <c r="D157" s="128"/>
      <c r="E157" s="78"/>
      <c r="F157" s="79" t="s">
        <v>39</v>
      </c>
      <c r="G157" s="80">
        <v>5110.42</v>
      </c>
      <c r="H157" s="80">
        <v>4258.68</v>
      </c>
      <c r="I157" s="80">
        <f t="shared" si="15"/>
        <v>3270.6688000000004</v>
      </c>
      <c r="J157" s="80">
        <f t="shared" si="16"/>
        <v>3832.8150000000001</v>
      </c>
      <c r="K157" s="81">
        <f t="shared" si="17"/>
        <v>3270.6687999999999</v>
      </c>
      <c r="L157" s="81">
        <f t="shared" si="18"/>
        <v>2725.5552000000002</v>
      </c>
      <c r="M157" s="80" t="s">
        <v>1203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744</v>
      </c>
      <c r="D158" s="128"/>
      <c r="E158" s="78"/>
      <c r="F158" s="79" t="s">
        <v>39</v>
      </c>
      <c r="G158" s="80">
        <v>6272.49</v>
      </c>
      <c r="H158" s="80">
        <v>5227.08</v>
      </c>
      <c r="I158" s="80">
        <f t="shared" si="15"/>
        <v>4014.3935999999999</v>
      </c>
      <c r="J158" s="80">
        <f t="shared" si="16"/>
        <v>4704.3675000000003</v>
      </c>
      <c r="K158" s="81">
        <f t="shared" si="17"/>
        <v>4014.3935999999999</v>
      </c>
      <c r="L158" s="81">
        <f t="shared" si="18"/>
        <v>3345.3312000000001</v>
      </c>
      <c r="M158" s="80" t="s">
        <v>1203</v>
      </c>
      <c r="N158" s="82">
        <v>9</v>
      </c>
      <c r="O158" s="82">
        <v>1</v>
      </c>
      <c r="P158" s="82">
        <v>9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1.4</v>
      </c>
      <c r="Y158" s="86">
        <v>7.0805E-3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10113.4</v>
      </c>
      <c r="H159" s="80">
        <v>8427.83</v>
      </c>
      <c r="I159" s="80">
        <f t="shared" si="15"/>
        <v>6472.576</v>
      </c>
      <c r="J159" s="80">
        <f t="shared" si="16"/>
        <v>7585.0499999999993</v>
      </c>
      <c r="K159" s="81">
        <f t="shared" si="17"/>
        <v>6472.576</v>
      </c>
      <c r="L159" s="81">
        <f t="shared" si="18"/>
        <v>5393.8112000000001</v>
      </c>
      <c r="M159" s="80" t="s">
        <v>1203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749</v>
      </c>
      <c r="D160" s="128"/>
      <c r="E160" s="78"/>
      <c r="F160" s="79" t="s">
        <v>39</v>
      </c>
      <c r="G160" s="80">
        <v>9319.57</v>
      </c>
      <c r="H160" s="80">
        <v>7766.31</v>
      </c>
      <c r="I160" s="80">
        <f t="shared" si="15"/>
        <v>5964.5247999999992</v>
      </c>
      <c r="J160" s="80">
        <f t="shared" si="16"/>
        <v>6989.6774999999998</v>
      </c>
      <c r="K160" s="81">
        <f t="shared" si="17"/>
        <v>5964.5248000000001</v>
      </c>
      <c r="L160" s="81">
        <f t="shared" si="18"/>
        <v>4970.4384</v>
      </c>
      <c r="M160" s="80" t="s">
        <v>1203</v>
      </c>
      <c r="N160" s="82">
        <v>1</v>
      </c>
      <c r="O160" s="82">
        <v>1</v>
      </c>
      <c r="P160" s="82">
        <v>8</v>
      </c>
      <c r="Q160" s="83" t="s">
        <v>348</v>
      </c>
      <c r="R160" s="83" t="s">
        <v>599</v>
      </c>
      <c r="S160" s="83" t="s">
        <v>653</v>
      </c>
      <c r="T160" s="83"/>
      <c r="U160" s="79" t="s">
        <v>40</v>
      </c>
      <c r="V160" s="79" t="s">
        <v>351</v>
      </c>
      <c r="W160" s="84"/>
      <c r="X160" s="85">
        <v>2.8639999999999999</v>
      </c>
      <c r="Y160" s="86">
        <v>1.4416E-2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750</v>
      </c>
      <c r="B161" s="77" t="s">
        <v>751</v>
      </c>
      <c r="C161" s="129" t="s">
        <v>753</v>
      </c>
      <c r="D161" s="128"/>
      <c r="E161" s="78"/>
      <c r="F161" s="79" t="s">
        <v>39</v>
      </c>
      <c r="G161" s="80">
        <v>2958</v>
      </c>
      <c r="H161" s="80">
        <v>2465</v>
      </c>
      <c r="I161" s="80">
        <f t="shared" si="15"/>
        <v>1893.12</v>
      </c>
      <c r="J161" s="80">
        <f t="shared" si="16"/>
        <v>2218.5</v>
      </c>
      <c r="K161" s="81">
        <f t="shared" si="17"/>
        <v>1893.1200000000001</v>
      </c>
      <c r="L161" s="81">
        <f t="shared" si="18"/>
        <v>1577.6000000000001</v>
      </c>
      <c r="M161" s="80" t="s">
        <v>1203</v>
      </c>
      <c r="N161" s="82">
        <v>20</v>
      </c>
      <c r="O161" s="82">
        <v>1</v>
      </c>
      <c r="P161" s="82">
        <v>20</v>
      </c>
      <c r="Q161" s="83" t="s">
        <v>348</v>
      </c>
      <c r="R161" s="83" t="s">
        <v>599</v>
      </c>
      <c r="S161" s="83" t="s">
        <v>752</v>
      </c>
      <c r="T161" s="83"/>
      <c r="U161" s="79" t="s">
        <v>660</v>
      </c>
      <c r="V161" s="79" t="s">
        <v>351</v>
      </c>
      <c r="W161" s="84"/>
      <c r="X161" s="85">
        <v>0.7</v>
      </c>
      <c r="Y161" s="86">
        <v>1.8655000000000001E-2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754</v>
      </c>
      <c r="B162" s="77" t="s">
        <v>755</v>
      </c>
      <c r="C162" s="129" t="s">
        <v>756</v>
      </c>
      <c r="D162" s="128"/>
      <c r="E162" s="78"/>
      <c r="F162" s="79" t="s">
        <v>39</v>
      </c>
      <c r="G162" s="80">
        <v>2900</v>
      </c>
      <c r="H162" s="80">
        <v>2416.67</v>
      </c>
      <c r="I162" s="80">
        <f t="shared" si="15"/>
        <v>1856</v>
      </c>
      <c r="J162" s="80">
        <f t="shared" si="16"/>
        <v>2175</v>
      </c>
      <c r="K162" s="81">
        <f t="shared" si="17"/>
        <v>1856</v>
      </c>
      <c r="L162" s="81">
        <f t="shared" si="18"/>
        <v>1546.6688000000001</v>
      </c>
      <c r="M162" s="80" t="s">
        <v>1203</v>
      </c>
      <c r="N162" s="82">
        <v>10</v>
      </c>
      <c r="O162" s="82">
        <v>1</v>
      </c>
      <c r="P162" s="82">
        <v>10</v>
      </c>
      <c r="Q162" s="83" t="s">
        <v>348</v>
      </c>
      <c r="R162" s="83" t="s">
        <v>599</v>
      </c>
      <c r="S162" s="83" t="s">
        <v>752</v>
      </c>
      <c r="T162" s="83"/>
      <c r="U162" s="79" t="s">
        <v>660</v>
      </c>
      <c r="V162" s="79" t="s">
        <v>351</v>
      </c>
      <c r="W162" s="84"/>
      <c r="X162" s="85">
        <v>0.8</v>
      </c>
      <c r="Y162" s="86">
        <v>3.721E-2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757</v>
      </c>
      <c r="B163" s="77" t="s">
        <v>758</v>
      </c>
      <c r="C163" s="129" t="s">
        <v>761</v>
      </c>
      <c r="D163" s="128"/>
      <c r="E163" s="78"/>
      <c r="F163" s="79" t="s">
        <v>759</v>
      </c>
      <c r="G163" s="80">
        <v>381.7</v>
      </c>
      <c r="H163" s="80">
        <v>318.08</v>
      </c>
      <c r="I163" s="80">
        <f t="shared" si="15"/>
        <v>244.28800000000001</v>
      </c>
      <c r="J163" s="80">
        <f t="shared" si="16"/>
        <v>286.27499999999998</v>
      </c>
      <c r="K163" s="81">
        <f t="shared" si="17"/>
        <v>244.28800000000001</v>
      </c>
      <c r="L163" s="81">
        <f t="shared" si="18"/>
        <v>203.5712</v>
      </c>
      <c r="M163" s="80" t="s">
        <v>1203</v>
      </c>
      <c r="N163" s="82">
        <v>200</v>
      </c>
      <c r="O163" s="82">
        <v>1</v>
      </c>
      <c r="P163" s="82">
        <v>200</v>
      </c>
      <c r="Q163" s="83" t="s">
        <v>348</v>
      </c>
      <c r="R163" s="83" t="s">
        <v>599</v>
      </c>
      <c r="S163" s="83" t="s">
        <v>752</v>
      </c>
      <c r="T163" s="83"/>
      <c r="U163" s="79" t="s">
        <v>660</v>
      </c>
      <c r="V163" s="79" t="s">
        <v>760</v>
      </c>
      <c r="W163" s="84"/>
      <c r="X163" s="85">
        <v>0.107</v>
      </c>
      <c r="Y163" s="86">
        <v>2.9E-4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762</v>
      </c>
      <c r="B164" s="77" t="s">
        <v>763</v>
      </c>
      <c r="C164" s="129" t="s">
        <v>766</v>
      </c>
      <c r="D164" s="128"/>
      <c r="E164" s="78"/>
      <c r="F164" s="79" t="s">
        <v>39</v>
      </c>
      <c r="G164" s="80">
        <v>232.4</v>
      </c>
      <c r="H164" s="80">
        <v>193.67</v>
      </c>
      <c r="I164" s="80">
        <f t="shared" si="15"/>
        <v>148.73599999999999</v>
      </c>
      <c r="J164" s="80">
        <f t="shared" si="16"/>
        <v>174.3</v>
      </c>
      <c r="K164" s="81">
        <f t="shared" si="17"/>
        <v>148.73600000000002</v>
      </c>
      <c r="L164" s="81">
        <f t="shared" si="18"/>
        <v>123.94879999999999</v>
      </c>
      <c r="M164" s="80" t="s">
        <v>1203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764</v>
      </c>
      <c r="S164" s="83" t="s">
        <v>765</v>
      </c>
      <c r="T164" s="83"/>
      <c r="U164" s="79" t="s">
        <v>616</v>
      </c>
      <c r="V164" s="79" t="s">
        <v>351</v>
      </c>
      <c r="W164" s="84"/>
      <c r="X164" s="85">
        <v>0.108</v>
      </c>
      <c r="Y164" s="86">
        <v>3.4499999999999998E-4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1203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764</v>
      </c>
      <c r="S165" s="83" t="s">
        <v>765</v>
      </c>
      <c r="T165" s="83"/>
      <c r="U165" s="79" t="s">
        <v>616</v>
      </c>
      <c r="V165" s="79" t="s">
        <v>351</v>
      </c>
      <c r="W165" s="84"/>
      <c r="X165" s="85">
        <v>0.08</v>
      </c>
      <c r="Y165" s="86">
        <v>2.9704999999999998E-4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1203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764</v>
      </c>
      <c r="S166" s="83" t="s">
        <v>765</v>
      </c>
      <c r="T166" s="83"/>
      <c r="U166" s="79" t="s">
        <v>616</v>
      </c>
      <c r="V166" s="79" t="s">
        <v>351</v>
      </c>
      <c r="W166" s="84"/>
      <c r="X166" s="85">
        <v>0.105</v>
      </c>
      <c r="Y166" s="86">
        <v>3.4499999999999998E-4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773</v>
      </c>
      <c r="D167" s="128"/>
      <c r="E167" s="78"/>
      <c r="F167" s="79" t="s">
        <v>39</v>
      </c>
      <c r="G167" s="80">
        <v>338.16</v>
      </c>
      <c r="H167" s="80">
        <v>281.8</v>
      </c>
      <c r="I167" s="80">
        <f t="shared" si="15"/>
        <v>216.42240000000004</v>
      </c>
      <c r="J167" s="80">
        <f t="shared" si="16"/>
        <v>253.62</v>
      </c>
      <c r="K167" s="81">
        <f t="shared" si="17"/>
        <v>216.42240000000001</v>
      </c>
      <c r="L167" s="81">
        <f t="shared" si="18"/>
        <v>180.352</v>
      </c>
      <c r="M167" s="80" t="s">
        <v>1203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764</v>
      </c>
      <c r="S167" s="83" t="s">
        <v>765</v>
      </c>
      <c r="T167" s="83"/>
      <c r="U167" s="79" t="s">
        <v>40</v>
      </c>
      <c r="V167" s="79" t="s">
        <v>351</v>
      </c>
      <c r="W167" s="84"/>
      <c r="X167" s="85">
        <v>0.13400000000000001</v>
      </c>
      <c r="Y167" s="86">
        <v>3.8200000000000002E-4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766</v>
      </c>
      <c r="D168" s="128"/>
      <c r="E168" s="78"/>
      <c r="F168" s="79" t="s">
        <v>39</v>
      </c>
      <c r="G168" s="80">
        <v>344.92</v>
      </c>
      <c r="H168" s="80">
        <v>287.43</v>
      </c>
      <c r="I168" s="80">
        <f t="shared" si="15"/>
        <v>220.74880000000002</v>
      </c>
      <c r="J168" s="80">
        <f t="shared" si="16"/>
        <v>258.69</v>
      </c>
      <c r="K168" s="81">
        <f t="shared" si="17"/>
        <v>220.74880000000002</v>
      </c>
      <c r="L168" s="81">
        <f t="shared" si="18"/>
        <v>183.95520000000002</v>
      </c>
      <c r="M168" s="80" t="s">
        <v>1203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764</v>
      </c>
      <c r="S168" s="83" t="s">
        <v>765</v>
      </c>
      <c r="T168" s="83"/>
      <c r="U168" s="79" t="s">
        <v>40</v>
      </c>
      <c r="V168" s="79" t="s">
        <v>351</v>
      </c>
      <c r="W168" s="84"/>
      <c r="X168" s="85">
        <v>0.122</v>
      </c>
      <c r="Y168" s="86">
        <v>4.0700000000000003E-4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766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1203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764</v>
      </c>
      <c r="S169" s="83" t="s">
        <v>765</v>
      </c>
      <c r="T169" s="83"/>
      <c r="U169" s="79" t="s">
        <v>40</v>
      </c>
      <c r="V169" s="79" t="s">
        <v>351</v>
      </c>
      <c r="W169" s="84"/>
      <c r="X169" s="85">
        <v>0.13800000000000001</v>
      </c>
      <c r="Y169" s="86">
        <v>2.7799999999999998E-4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780</v>
      </c>
      <c r="D170" s="128"/>
      <c r="E170" s="78"/>
      <c r="F170" s="79" t="s">
        <v>39</v>
      </c>
      <c r="G170" s="80">
        <v>580.53</v>
      </c>
      <c r="H170" s="80">
        <v>483.78</v>
      </c>
      <c r="I170" s="80">
        <f t="shared" si="15"/>
        <v>371.53919999999999</v>
      </c>
      <c r="J170" s="80">
        <f t="shared" si="16"/>
        <v>435.39749999999998</v>
      </c>
      <c r="K170" s="81">
        <f t="shared" si="17"/>
        <v>371.53919999999999</v>
      </c>
      <c r="L170" s="81">
        <f t="shared" si="18"/>
        <v>309.61919999999998</v>
      </c>
      <c r="M170" s="80" t="s">
        <v>1203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764</v>
      </c>
      <c r="S170" s="83" t="s">
        <v>765</v>
      </c>
      <c r="T170" s="83"/>
      <c r="U170" s="79" t="s">
        <v>40</v>
      </c>
      <c r="V170" s="79" t="s">
        <v>351</v>
      </c>
      <c r="W170" s="84"/>
      <c r="X170" s="85">
        <v>0.255</v>
      </c>
      <c r="Y170" s="86">
        <v>1.005E-3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780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1203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764</v>
      </c>
      <c r="S171" s="83" t="s">
        <v>765</v>
      </c>
      <c r="T171" s="83"/>
      <c r="U171" s="79" t="s">
        <v>40</v>
      </c>
      <c r="V171" s="79" t="s">
        <v>351</v>
      </c>
      <c r="W171" s="84"/>
      <c r="X171" s="85">
        <v>0.27500000000000002</v>
      </c>
      <c r="Y171" s="86">
        <v>9.2199999999999997E-4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780</v>
      </c>
      <c r="D172" s="128"/>
      <c r="E172" s="78"/>
      <c r="F172" s="79" t="s">
        <v>39</v>
      </c>
      <c r="G172" s="80">
        <v>967.53</v>
      </c>
      <c r="H172" s="80">
        <v>806.28</v>
      </c>
      <c r="I172" s="80">
        <f t="shared" si="15"/>
        <v>619.2192</v>
      </c>
      <c r="J172" s="80">
        <f t="shared" si="16"/>
        <v>725.64750000000004</v>
      </c>
      <c r="K172" s="81">
        <f t="shared" si="17"/>
        <v>619.2192</v>
      </c>
      <c r="L172" s="81">
        <f t="shared" si="18"/>
        <v>516.01919999999996</v>
      </c>
      <c r="M172" s="80" t="s">
        <v>1203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764</v>
      </c>
      <c r="S172" s="83" t="s">
        <v>765</v>
      </c>
      <c r="T172" s="83"/>
      <c r="U172" s="79" t="s">
        <v>40</v>
      </c>
      <c r="V172" s="79" t="s">
        <v>351</v>
      </c>
      <c r="W172" s="84"/>
      <c r="X172" s="85">
        <v>0.47399999999999998</v>
      </c>
      <c r="Y172" s="86">
        <v>2.176E-3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780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1203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764</v>
      </c>
      <c r="S173" s="83" t="s">
        <v>765</v>
      </c>
      <c r="T173" s="83"/>
      <c r="U173" s="79" t="s">
        <v>40</v>
      </c>
      <c r="V173" s="79" t="s">
        <v>351</v>
      </c>
      <c r="W173" s="84"/>
      <c r="X173" s="85">
        <v>0.47599999999999998</v>
      </c>
      <c r="Y173" s="86">
        <v>2.5760000000000002E-3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790</v>
      </c>
      <c r="D174" s="128"/>
      <c r="E174" s="78"/>
      <c r="F174" s="79" t="s">
        <v>39</v>
      </c>
      <c r="G174" s="80">
        <v>300</v>
      </c>
      <c r="H174" s="80">
        <v>250</v>
      </c>
      <c r="I174" s="80">
        <f t="shared" si="15"/>
        <v>192</v>
      </c>
      <c r="J174" s="80">
        <f t="shared" si="16"/>
        <v>225</v>
      </c>
      <c r="K174" s="81">
        <f t="shared" si="17"/>
        <v>192</v>
      </c>
      <c r="L174" s="81">
        <f t="shared" si="18"/>
        <v>160</v>
      </c>
      <c r="M174" s="80" t="s">
        <v>1203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764</v>
      </c>
      <c r="S174" s="83" t="s">
        <v>789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790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1203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764</v>
      </c>
      <c r="S175" s="83" t="s">
        <v>789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795</v>
      </c>
      <c r="D176" s="128"/>
      <c r="E176" s="78"/>
      <c r="F176" s="79" t="s">
        <v>39</v>
      </c>
      <c r="G176" s="80">
        <v>357</v>
      </c>
      <c r="H176" s="80">
        <v>297.5</v>
      </c>
      <c r="I176" s="80">
        <f t="shared" si="15"/>
        <v>228.48</v>
      </c>
      <c r="J176" s="80">
        <f t="shared" si="16"/>
        <v>267.75</v>
      </c>
      <c r="K176" s="81">
        <f t="shared" si="17"/>
        <v>228.48000000000002</v>
      </c>
      <c r="L176" s="81">
        <f t="shared" si="18"/>
        <v>190.4</v>
      </c>
      <c r="M176" s="80" t="s">
        <v>1203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764</v>
      </c>
      <c r="S176" s="83" t="s">
        <v>789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795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1203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764</v>
      </c>
      <c r="S177" s="83" t="s">
        <v>789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800</v>
      </c>
      <c r="D178" s="128"/>
      <c r="E178" s="78"/>
      <c r="F178" s="79" t="s">
        <v>39</v>
      </c>
      <c r="G178" s="80">
        <v>510</v>
      </c>
      <c r="H178" s="80">
        <v>425</v>
      </c>
      <c r="I178" s="80">
        <f t="shared" si="15"/>
        <v>326.39999999999998</v>
      </c>
      <c r="J178" s="80">
        <f t="shared" si="16"/>
        <v>382.5</v>
      </c>
      <c r="K178" s="81">
        <f t="shared" si="17"/>
        <v>326.40000000000003</v>
      </c>
      <c r="L178" s="81">
        <f t="shared" si="18"/>
        <v>272</v>
      </c>
      <c r="M178" s="80" t="s">
        <v>1203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764</v>
      </c>
      <c r="S178" s="83" t="s">
        <v>789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800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1203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764</v>
      </c>
      <c r="S179" s="83" t="s">
        <v>789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806</v>
      </c>
      <c r="D180" s="128"/>
      <c r="E180" s="78"/>
      <c r="F180" s="79" t="s">
        <v>39</v>
      </c>
      <c r="G180" s="80">
        <v>274</v>
      </c>
      <c r="H180" s="80">
        <v>228.33</v>
      </c>
      <c r="I180" s="80">
        <f t="shared" si="15"/>
        <v>175.36</v>
      </c>
      <c r="J180" s="80">
        <f t="shared" si="16"/>
        <v>205.5</v>
      </c>
      <c r="K180" s="81">
        <f t="shared" si="17"/>
        <v>175.36</v>
      </c>
      <c r="L180" s="81">
        <f t="shared" si="18"/>
        <v>146.13120000000001</v>
      </c>
      <c r="M180" s="80" t="s">
        <v>1203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764</v>
      </c>
      <c r="S180" s="83" t="s">
        <v>805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807</v>
      </c>
      <c r="B181" s="77" t="s">
        <v>808</v>
      </c>
      <c r="C181" s="129" t="s">
        <v>809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1203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764</v>
      </c>
      <c r="S181" s="83" t="s">
        <v>805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810</v>
      </c>
      <c r="B182" s="77" t="s">
        <v>811</v>
      </c>
      <c r="C182" s="129" t="s">
        <v>812</v>
      </c>
      <c r="D182" s="128"/>
      <c r="E182" s="78"/>
      <c r="F182" s="79" t="s">
        <v>39</v>
      </c>
      <c r="G182" s="80">
        <v>108</v>
      </c>
      <c r="H182" s="80">
        <v>90</v>
      </c>
      <c r="I182" s="80">
        <f t="shared" si="15"/>
        <v>69.12</v>
      </c>
      <c r="J182" s="80">
        <f t="shared" si="16"/>
        <v>81</v>
      </c>
      <c r="K182" s="81">
        <f t="shared" si="17"/>
        <v>69.12</v>
      </c>
      <c r="L182" s="81">
        <f t="shared" si="18"/>
        <v>57.6</v>
      </c>
      <c r="M182" s="80" t="s">
        <v>1203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764</v>
      </c>
      <c r="S182" s="83" t="s">
        <v>805</v>
      </c>
      <c r="T182" s="83"/>
      <c r="U182" s="79" t="s">
        <v>40</v>
      </c>
      <c r="V182" s="79" t="s">
        <v>351</v>
      </c>
      <c r="W182" s="84"/>
      <c r="X182" s="85">
        <v>0.06</v>
      </c>
      <c r="Y182" s="86">
        <v>1.37E-4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813</v>
      </c>
      <c r="B183" s="77" t="s">
        <v>814</v>
      </c>
      <c r="C183" s="129" t="s">
        <v>815</v>
      </c>
      <c r="D183" s="128"/>
      <c r="E183" s="78"/>
      <c r="F183" s="79" t="s">
        <v>39</v>
      </c>
      <c r="G183" s="80">
        <v>180</v>
      </c>
      <c r="H183" s="80">
        <v>150</v>
      </c>
      <c r="I183" s="80">
        <f t="shared" si="15"/>
        <v>115.2</v>
      </c>
      <c r="J183" s="80">
        <f t="shared" si="16"/>
        <v>135</v>
      </c>
      <c r="K183" s="81">
        <f t="shared" si="17"/>
        <v>115.2</v>
      </c>
      <c r="L183" s="81">
        <f t="shared" si="18"/>
        <v>96</v>
      </c>
      <c r="M183" s="80" t="s">
        <v>1203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764</v>
      </c>
      <c r="S183" s="83" t="s">
        <v>805</v>
      </c>
      <c r="T183" s="83"/>
      <c r="U183" s="79" t="s">
        <v>40</v>
      </c>
      <c r="V183" s="79" t="s">
        <v>351</v>
      </c>
      <c r="W183" s="84"/>
      <c r="X183" s="85">
        <v>7.0000000000000007E-2</v>
      </c>
      <c r="Y183" s="86">
        <v>2.7E-4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818</v>
      </c>
      <c r="D184" s="128"/>
      <c r="E184" s="78"/>
      <c r="F184" s="79" t="s">
        <v>39</v>
      </c>
      <c r="G184" s="80">
        <v>4171</v>
      </c>
      <c r="H184" s="80">
        <v>3475.83</v>
      </c>
      <c r="I184" s="80">
        <f t="shared" si="15"/>
        <v>2669.44</v>
      </c>
      <c r="J184" s="80">
        <f t="shared" si="16"/>
        <v>3128.25</v>
      </c>
      <c r="K184" s="81">
        <f t="shared" si="17"/>
        <v>2669.44</v>
      </c>
      <c r="L184" s="81">
        <f t="shared" si="18"/>
        <v>2224.5311999999999</v>
      </c>
      <c r="M184" s="80" t="s">
        <v>1203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764</v>
      </c>
      <c r="S184" s="83" t="s">
        <v>805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818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1203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764</v>
      </c>
      <c r="S185" s="83" t="s">
        <v>805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1203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764</v>
      </c>
      <c r="S186" s="83" t="s">
        <v>805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1203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764</v>
      </c>
      <c r="S187" s="83" t="s">
        <v>805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818</v>
      </c>
      <c r="D188" s="128"/>
      <c r="E188" s="78"/>
      <c r="F188" s="79" t="s">
        <v>39</v>
      </c>
      <c r="G188" s="80">
        <v>5736</v>
      </c>
      <c r="H188" s="80">
        <v>4780</v>
      </c>
      <c r="I188" s="80">
        <f t="shared" si="15"/>
        <v>3671.04</v>
      </c>
      <c r="J188" s="80">
        <f t="shared" si="16"/>
        <v>4302</v>
      </c>
      <c r="K188" s="81">
        <f t="shared" si="17"/>
        <v>3671.04</v>
      </c>
      <c r="L188" s="81">
        <f t="shared" si="18"/>
        <v>3059.2000000000003</v>
      </c>
      <c r="M188" s="80" t="s">
        <v>1203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764</v>
      </c>
      <c r="S188" s="83" t="s">
        <v>805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818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1203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764</v>
      </c>
      <c r="S189" s="83" t="s">
        <v>805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823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1203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764</v>
      </c>
      <c r="S190" s="83" t="s">
        <v>805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823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1203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764</v>
      </c>
      <c r="S191" s="83" t="s">
        <v>805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836</v>
      </c>
      <c r="D192" s="128"/>
      <c r="E192" s="78"/>
      <c r="F192" s="79" t="s">
        <v>39</v>
      </c>
      <c r="G192" s="80">
        <v>2548</v>
      </c>
      <c r="H192" s="80">
        <v>2123.33</v>
      </c>
      <c r="I192" s="80">
        <f t="shared" si="15"/>
        <v>1630.72</v>
      </c>
      <c r="J192" s="80">
        <f t="shared" si="16"/>
        <v>1911</v>
      </c>
      <c r="K192" s="81">
        <f t="shared" si="17"/>
        <v>1630.72</v>
      </c>
      <c r="L192" s="81">
        <f t="shared" si="18"/>
        <v>1358.9312</v>
      </c>
      <c r="M192" s="80" t="s">
        <v>1203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764</v>
      </c>
      <c r="S192" s="83" t="s">
        <v>805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836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1203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764</v>
      </c>
      <c r="S193" s="83" t="s">
        <v>805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841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1203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764</v>
      </c>
      <c r="S194" s="83" t="s">
        <v>805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841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1203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764</v>
      </c>
      <c r="S195" s="83" t="s">
        <v>805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846</v>
      </c>
      <c r="D196" s="128"/>
      <c r="E196" s="78"/>
      <c r="F196" s="79" t="s">
        <v>39</v>
      </c>
      <c r="G196" s="80">
        <v>2184</v>
      </c>
      <c r="H196" s="80">
        <v>1820</v>
      </c>
      <c r="I196" s="80">
        <f t="shared" si="15"/>
        <v>1397.76</v>
      </c>
      <c r="J196" s="80">
        <f t="shared" si="16"/>
        <v>1638</v>
      </c>
      <c r="K196" s="81">
        <f t="shared" si="17"/>
        <v>1397.76</v>
      </c>
      <c r="L196" s="81">
        <f t="shared" si="18"/>
        <v>1164.8</v>
      </c>
      <c r="M196" s="80" t="s">
        <v>1203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764</v>
      </c>
      <c r="S196" s="83" t="s">
        <v>805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846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1203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764</v>
      </c>
      <c r="S197" s="83" t="s">
        <v>805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851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1203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764</v>
      </c>
      <c r="S198" s="83" t="s">
        <v>805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851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1203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764</v>
      </c>
      <c r="S199" s="83" t="s">
        <v>805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856</v>
      </c>
      <c r="D200" s="128"/>
      <c r="E200" s="78"/>
      <c r="F200" s="79" t="s">
        <v>39</v>
      </c>
      <c r="G200" s="80">
        <v>2662</v>
      </c>
      <c r="H200" s="80">
        <v>2218.33</v>
      </c>
      <c r="I200" s="80">
        <f t="shared" si="15"/>
        <v>1703.6799999999998</v>
      </c>
      <c r="J200" s="80">
        <f t="shared" si="16"/>
        <v>1996.5</v>
      </c>
      <c r="K200" s="81">
        <f t="shared" si="17"/>
        <v>1703.68</v>
      </c>
      <c r="L200" s="81">
        <f t="shared" si="18"/>
        <v>1419.7311999999999</v>
      </c>
      <c r="M200" s="80" t="s">
        <v>1203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764</v>
      </c>
      <c r="S200" s="83" t="s">
        <v>805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856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1203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764</v>
      </c>
      <c r="S201" s="83" t="s">
        <v>805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861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1203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764</v>
      </c>
      <c r="S202" s="83" t="s">
        <v>805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861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1203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764</v>
      </c>
      <c r="S203" s="83" t="s">
        <v>805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866</v>
      </c>
      <c r="D204" s="128"/>
      <c r="E204" s="78"/>
      <c r="F204" s="79" t="s">
        <v>39</v>
      </c>
      <c r="G204" s="80">
        <v>3136</v>
      </c>
      <c r="H204" s="80">
        <v>2613.33</v>
      </c>
      <c r="I204" s="80">
        <f t="shared" si="15"/>
        <v>2007.04</v>
      </c>
      <c r="J204" s="80">
        <f t="shared" si="16"/>
        <v>2352</v>
      </c>
      <c r="K204" s="81">
        <f t="shared" si="17"/>
        <v>2007.04</v>
      </c>
      <c r="L204" s="81">
        <f t="shared" si="18"/>
        <v>1672.5311999999999</v>
      </c>
      <c r="M204" s="80" t="s">
        <v>1203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764</v>
      </c>
      <c r="S204" s="83" t="s">
        <v>805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866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1203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764</v>
      </c>
      <c r="S205" s="83" t="s">
        <v>805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871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1203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764</v>
      </c>
      <c r="S206" s="83" t="s">
        <v>805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871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1203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764</v>
      </c>
      <c r="S207" s="83" t="s">
        <v>805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876</v>
      </c>
      <c r="D208" s="128"/>
      <c r="E208" s="78"/>
      <c r="F208" s="79" t="s">
        <v>39</v>
      </c>
      <c r="G208" s="80">
        <v>2827</v>
      </c>
      <c r="H208" s="80">
        <v>2355.83</v>
      </c>
      <c r="I208" s="80">
        <f t="shared" si="22"/>
        <v>1809.28</v>
      </c>
      <c r="J208" s="80">
        <f t="shared" si="23"/>
        <v>2120.25</v>
      </c>
      <c r="K208" s="81">
        <f t="shared" si="24"/>
        <v>1809.28</v>
      </c>
      <c r="L208" s="81">
        <f t="shared" si="25"/>
        <v>1507.7311999999999</v>
      </c>
      <c r="M208" s="80" t="s">
        <v>1203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764</v>
      </c>
      <c r="S208" s="83" t="s">
        <v>805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876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1203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764</v>
      </c>
      <c r="S209" s="83" t="s">
        <v>805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881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1203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764</v>
      </c>
      <c r="S210" s="83" t="s">
        <v>805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881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1203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764</v>
      </c>
      <c r="S211" s="83" t="s">
        <v>805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887</v>
      </c>
      <c r="D212" s="128"/>
      <c r="E212" s="78"/>
      <c r="F212" s="79" t="s">
        <v>39</v>
      </c>
      <c r="G212" s="80">
        <v>6093.09</v>
      </c>
      <c r="H212" s="80">
        <v>5077.58</v>
      </c>
      <c r="I212" s="80">
        <f t="shared" si="22"/>
        <v>3899.5776000000001</v>
      </c>
      <c r="J212" s="80">
        <f t="shared" si="23"/>
        <v>4569.8175000000001</v>
      </c>
      <c r="K212" s="81">
        <f t="shared" si="24"/>
        <v>3899.5776000000001</v>
      </c>
      <c r="L212" s="81">
        <f t="shared" si="25"/>
        <v>3249.6512000000002</v>
      </c>
      <c r="M212" s="80" t="s">
        <v>1203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764</v>
      </c>
      <c r="S212" s="83" t="s">
        <v>886</v>
      </c>
      <c r="T212" s="83"/>
      <c r="U212" s="79" t="s">
        <v>486</v>
      </c>
      <c r="V212" s="79" t="s">
        <v>351</v>
      </c>
      <c r="W212" s="84"/>
      <c r="X212" s="85">
        <v>1.3</v>
      </c>
      <c r="Y212" s="86">
        <v>2.3600000000000001E-3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890</v>
      </c>
      <c r="D213" s="128"/>
      <c r="E213" s="78"/>
      <c r="F213" s="79" t="s">
        <v>39</v>
      </c>
      <c r="G213" s="80">
        <v>6469.73</v>
      </c>
      <c r="H213" s="80">
        <v>5391.44</v>
      </c>
      <c r="I213" s="80">
        <f t="shared" si="22"/>
        <v>4140.6271999999999</v>
      </c>
      <c r="J213" s="80">
        <f t="shared" si="23"/>
        <v>4852.2974999999997</v>
      </c>
      <c r="K213" s="81">
        <f t="shared" si="24"/>
        <v>4140.6271999999999</v>
      </c>
      <c r="L213" s="81">
        <f t="shared" si="25"/>
        <v>3450.5216</v>
      </c>
      <c r="M213" s="80" t="s">
        <v>1203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764</v>
      </c>
      <c r="S213" s="83" t="s">
        <v>886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1.6360000000000001E-3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891</v>
      </c>
      <c r="B214" s="77" t="s">
        <v>892</v>
      </c>
      <c r="C214" s="129" t="s">
        <v>893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1203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764</v>
      </c>
      <c r="S214" s="83" t="s">
        <v>886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890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1203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764</v>
      </c>
      <c r="S215" s="83" t="s">
        <v>886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893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1203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764</v>
      </c>
      <c r="S216" s="83" t="s">
        <v>886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890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1203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764</v>
      </c>
      <c r="S217" s="83" t="s">
        <v>886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890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1203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764</v>
      </c>
      <c r="S218" s="83" t="s">
        <v>886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1203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764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1203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764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1203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764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1203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764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1203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764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1203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764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1203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764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1203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764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1203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764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1203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764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1203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764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1203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764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1203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1203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1203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1203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1203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1203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1203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1203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1203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1203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1203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1203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1203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1203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1203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1203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1203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1203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1203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1203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1203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1203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1203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1203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1203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1203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1203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1203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1203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1203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1017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1203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1020</v>
      </c>
      <c r="B262" s="77" t="s">
        <v>1021</v>
      </c>
      <c r="C262" s="129" t="s">
        <v>1022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1203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1023</v>
      </c>
      <c r="B263" s="77" t="s">
        <v>1024</v>
      </c>
      <c r="C263" s="129" t="s">
        <v>1022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1203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1025</v>
      </c>
      <c r="B264" s="77" t="s">
        <v>1026</v>
      </c>
      <c r="C264" s="129" t="s">
        <v>1029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1203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1027</v>
      </c>
      <c r="S264" s="83" t="s">
        <v>1028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1032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1203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1027</v>
      </c>
      <c r="S265" s="83" t="s">
        <v>1028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1033</v>
      </c>
      <c r="B266" s="77" t="s">
        <v>1034</v>
      </c>
      <c r="C266" s="129" t="s">
        <v>1035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1203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1027</v>
      </c>
      <c r="S266" s="83" t="s">
        <v>1028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1036</v>
      </c>
      <c r="B267" s="77" t="s">
        <v>1037</v>
      </c>
      <c r="C267" s="129" t="s">
        <v>1038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1203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1027</v>
      </c>
      <c r="S267" s="83" t="s">
        <v>1028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1039</v>
      </c>
      <c r="B268" s="77" t="s">
        <v>1040</v>
      </c>
      <c r="C268" s="129" t="s">
        <v>1041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1203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1027</v>
      </c>
      <c r="S268" s="83" t="s">
        <v>1028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1042</v>
      </c>
      <c r="B269" s="77" t="s">
        <v>1043</v>
      </c>
      <c r="C269" s="129" t="s">
        <v>1044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1203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1027</v>
      </c>
      <c r="S269" s="83" t="s">
        <v>1028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1045</v>
      </c>
      <c r="B270" s="77" t="s">
        <v>1046</v>
      </c>
      <c r="C270" s="129" t="s">
        <v>1047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21" si="29">G270-(36 *G270/100)</f>
        <v>1034.1439999999998</v>
      </c>
      <c r="J270" s="80">
        <f t="shared" ref="J270:J321" si="30">G270-(25 *G270/100)</f>
        <v>1211.8874999999998</v>
      </c>
      <c r="K270" s="81">
        <f t="shared" ref="K270:K321" si="31">IF(G270="","",G270*(1-$G$4))</f>
        <v>1034.144</v>
      </c>
      <c r="L270" s="81">
        <f t="shared" ref="L270:L321" si="32">IF(H270="","",H270*(1-$G$4))</f>
        <v>861.78560000000004</v>
      </c>
      <c r="M270" s="80" t="s">
        <v>1203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1027</v>
      </c>
      <c r="S270" s="83" t="s">
        <v>1028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21" si="33">IF(OR(E270="",K270=""),"",E270*K270)</f>
        <v/>
      </c>
      <c r="AA270" s="80" t="str">
        <f t="shared" ref="AA270:AA321" si="34">IF(OR(E270="",X270=""),"",X270*E270)</f>
        <v/>
      </c>
      <c r="AB270" s="87" t="str">
        <f t="shared" ref="AB270:AB321" si="35">IF(OR(E270="",Y270=""),"",E270*Y270)</f>
        <v/>
      </c>
    </row>
    <row r="271" spans="1:28" s="88" customFormat="1" ht="75" customHeight="1" x14ac:dyDescent="0.2">
      <c r="A271" s="76" t="s">
        <v>1048</v>
      </c>
      <c r="B271" s="77" t="s">
        <v>1049</v>
      </c>
      <c r="C271" s="129" t="s">
        <v>1050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1203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1027</v>
      </c>
      <c r="S271" s="83" t="s">
        <v>1028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1051</v>
      </c>
      <c r="B272" s="77" t="s">
        <v>1052</v>
      </c>
      <c r="C272" s="129" t="s">
        <v>1053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1203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1027</v>
      </c>
      <c r="S272" s="83" t="s">
        <v>1028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1054</v>
      </c>
      <c r="B273" s="77" t="s">
        <v>1055</v>
      </c>
      <c r="C273" s="129" t="s">
        <v>1056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1203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1027</v>
      </c>
      <c r="S273" s="83" t="s">
        <v>1028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1057</v>
      </c>
      <c r="B274" s="77" t="s">
        <v>1058</v>
      </c>
      <c r="C274" s="129" t="s">
        <v>1059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1203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1027</v>
      </c>
      <c r="S274" s="83" t="s">
        <v>1028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1060</v>
      </c>
      <c r="B275" s="77" t="s">
        <v>1061</v>
      </c>
      <c r="C275" s="129" t="s">
        <v>1062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1203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1027</v>
      </c>
      <c r="S275" s="83" t="s">
        <v>1028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1063</v>
      </c>
      <c r="B276" s="77" t="s">
        <v>1064</v>
      </c>
      <c r="C276" s="129" t="s">
        <v>1065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1203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1027</v>
      </c>
      <c r="S276" s="83" t="s">
        <v>1028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1066</v>
      </c>
      <c r="B277" s="77" t="s">
        <v>1067</v>
      </c>
      <c r="C277" s="129" t="s">
        <v>1068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1203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1027</v>
      </c>
      <c r="S277" s="83" t="s">
        <v>1028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1069</v>
      </c>
      <c r="B278" s="77" t="s">
        <v>1070</v>
      </c>
      <c r="C278" s="129" t="s">
        <v>1071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1203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1027</v>
      </c>
      <c r="S278" s="83" t="s">
        <v>1028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1072</v>
      </c>
      <c r="B279" s="77" t="s">
        <v>1073</v>
      </c>
      <c r="C279" s="129" t="s">
        <v>1075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1203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1027</v>
      </c>
      <c r="S279" s="83" t="s">
        <v>1074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1076</v>
      </c>
      <c r="B280" s="77" t="s">
        <v>1077</v>
      </c>
      <c r="C280" s="129" t="s">
        <v>1078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1203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1027</v>
      </c>
      <c r="S280" s="83" t="s">
        <v>1074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1079</v>
      </c>
      <c r="B281" s="77" t="s">
        <v>1080</v>
      </c>
      <c r="C281" s="129" t="s">
        <v>1081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1203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1027</v>
      </c>
      <c r="S281" s="83" t="s">
        <v>1074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1082</v>
      </c>
      <c r="B282" s="77" t="s">
        <v>1083</v>
      </c>
      <c r="C282" s="129" t="s">
        <v>1084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1203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1027</v>
      </c>
      <c r="S282" s="83" t="s">
        <v>1074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1085</v>
      </c>
      <c r="B283" s="77" t="s">
        <v>1086</v>
      </c>
      <c r="C283" s="129" t="s">
        <v>1087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1203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1027</v>
      </c>
      <c r="S283" s="83" t="s">
        <v>1074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1088</v>
      </c>
      <c r="B284" s="77" t="s">
        <v>1089</v>
      </c>
      <c r="C284" s="129" t="s">
        <v>1090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1203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1027</v>
      </c>
      <c r="S284" s="83" t="s">
        <v>1074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1091</v>
      </c>
      <c r="B285" s="77" t="s">
        <v>1092</v>
      </c>
      <c r="C285" s="129" t="s">
        <v>1093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1203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1027</v>
      </c>
      <c r="S285" s="83" t="s">
        <v>1074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1094</v>
      </c>
      <c r="B286" s="77" t="s">
        <v>1095</v>
      </c>
      <c r="C286" s="129" t="s">
        <v>1096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1203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1027</v>
      </c>
      <c r="S286" s="83" t="s">
        <v>1074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1097</v>
      </c>
      <c r="B287" s="77" t="s">
        <v>1098</v>
      </c>
      <c r="C287" s="129" t="s">
        <v>1096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1203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1027</v>
      </c>
      <c r="S287" s="83" t="s">
        <v>1074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1099</v>
      </c>
      <c r="B288" s="77" t="s">
        <v>1100</v>
      </c>
      <c r="C288" s="129" t="s">
        <v>1101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1203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1027</v>
      </c>
      <c r="S288" s="83" t="s">
        <v>1074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1102</v>
      </c>
      <c r="B289" s="77" t="s">
        <v>1103</v>
      </c>
      <c r="C289" s="129" t="s">
        <v>1101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1203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1027</v>
      </c>
      <c r="S289" s="83" t="s">
        <v>1074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1104</v>
      </c>
      <c r="B290" s="77" t="s">
        <v>1105</v>
      </c>
      <c r="C290" s="129" t="s">
        <v>1108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1203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1106</v>
      </c>
      <c r="S290" s="83" t="s">
        <v>1107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1111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1203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1106</v>
      </c>
      <c r="S291" s="83" t="s">
        <v>1107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1112</v>
      </c>
      <c r="B292" s="77" t="s">
        <v>1113</v>
      </c>
      <c r="C292" s="129" t="s">
        <v>1114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1203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1106</v>
      </c>
      <c r="S292" s="83" t="s">
        <v>1107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1115</v>
      </c>
      <c r="B293" s="77" t="s">
        <v>1116</v>
      </c>
      <c r="C293" s="129" t="s">
        <v>1117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1203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1106</v>
      </c>
      <c r="S293" s="83" t="s">
        <v>1107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1118</v>
      </c>
      <c r="B294" s="77" t="s">
        <v>1119</v>
      </c>
      <c r="C294" s="129" t="s">
        <v>1120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1203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1106</v>
      </c>
      <c r="S294" s="83" t="s">
        <v>1107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1121</v>
      </c>
      <c r="B295" s="77" t="s">
        <v>1122</v>
      </c>
      <c r="C295" s="129" t="s">
        <v>1123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1203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1106</v>
      </c>
      <c r="S295" s="83" t="s">
        <v>1107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1124</v>
      </c>
      <c r="B296" s="77" t="s">
        <v>1125</v>
      </c>
      <c r="C296" s="129" t="s">
        <v>1126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1203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1106</v>
      </c>
      <c r="S296" s="83" t="s">
        <v>1107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1127</v>
      </c>
      <c r="B297" s="77" t="s">
        <v>1128</v>
      </c>
      <c r="C297" s="129" t="s">
        <v>1129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1203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1106</v>
      </c>
      <c r="S297" s="83" t="s">
        <v>1107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1130</v>
      </c>
      <c r="B298" s="77" t="s">
        <v>1131</v>
      </c>
      <c r="C298" s="129" t="s">
        <v>1132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1203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1106</v>
      </c>
      <c r="S298" s="83" t="s">
        <v>1107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1133</v>
      </c>
      <c r="B299" s="77" t="s">
        <v>1134</v>
      </c>
      <c r="C299" s="129" t="s">
        <v>1135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1203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1106</v>
      </c>
      <c r="S299" s="83" t="s">
        <v>1107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1136</v>
      </c>
      <c r="B300" s="77" t="s">
        <v>1137</v>
      </c>
      <c r="C300" s="129" t="s">
        <v>1138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1203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1106</v>
      </c>
      <c r="S300" s="83" t="s">
        <v>1107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1139</v>
      </c>
      <c r="B301" s="77" t="s">
        <v>1140</v>
      </c>
      <c r="C301" s="129" t="s">
        <v>1141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1203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1106</v>
      </c>
      <c r="S301" s="83" t="s">
        <v>1107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1142</v>
      </c>
      <c r="B302" s="77" t="s">
        <v>1143</v>
      </c>
      <c r="C302" s="129" t="s">
        <v>1144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1203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1106</v>
      </c>
      <c r="S302" s="83" t="s">
        <v>1107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1145</v>
      </c>
      <c r="B303" s="77" t="s">
        <v>1146</v>
      </c>
      <c r="C303" s="129" t="s">
        <v>1147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1203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1106</v>
      </c>
      <c r="S303" s="83" t="s">
        <v>1107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1148</v>
      </c>
      <c r="B304" s="77" t="s">
        <v>1149</v>
      </c>
      <c r="C304" s="129" t="s">
        <v>1150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1203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1106</v>
      </c>
      <c r="S304" s="83" t="s">
        <v>1107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1151</v>
      </c>
      <c r="B305" s="77" t="s">
        <v>1152</v>
      </c>
      <c r="C305" s="129" t="s">
        <v>1153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1203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1106</v>
      </c>
      <c r="S305" s="83" t="s">
        <v>1107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1154</v>
      </c>
      <c r="B306" s="77" t="s">
        <v>1155</v>
      </c>
      <c r="C306" s="129" t="s">
        <v>1156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1203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1106</v>
      </c>
      <c r="S306" s="83" t="s">
        <v>1107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1157</v>
      </c>
      <c r="B307" s="77" t="s">
        <v>1158</v>
      </c>
      <c r="C307" s="129" t="s">
        <v>1160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1203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1106</v>
      </c>
      <c r="S307" s="83" t="s">
        <v>1159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1161</v>
      </c>
      <c r="B308" s="77" t="s">
        <v>1162</v>
      </c>
      <c r="C308" s="129" t="s">
        <v>1163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1203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1106</v>
      </c>
      <c r="S308" s="83" t="s">
        <v>1159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1164</v>
      </c>
      <c r="B309" s="77" t="s">
        <v>1165</v>
      </c>
      <c r="C309" s="129" t="s">
        <v>1166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1203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1106</v>
      </c>
      <c r="S309" s="83" t="s">
        <v>1159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1167</v>
      </c>
      <c r="B310" s="77" t="s">
        <v>1168</v>
      </c>
      <c r="C310" s="129" t="s">
        <v>1169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1203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1106</v>
      </c>
      <c r="S310" s="83" t="s">
        <v>1159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1170</v>
      </c>
      <c r="B311" s="77" t="s">
        <v>1171</v>
      </c>
      <c r="C311" s="129" t="s">
        <v>1172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1203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1106</v>
      </c>
      <c r="S311" s="83" t="s">
        <v>1159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1173</v>
      </c>
      <c r="B312" s="77" t="s">
        <v>1174</v>
      </c>
      <c r="C312" s="129" t="s">
        <v>1175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1203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1106</v>
      </c>
      <c r="S312" s="83" t="s">
        <v>1159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1176</v>
      </c>
      <c r="B313" s="77" t="s">
        <v>1177</v>
      </c>
      <c r="C313" s="129" t="s">
        <v>1178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1203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1106</v>
      </c>
      <c r="S313" s="83" t="s">
        <v>1159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1179</v>
      </c>
      <c r="B314" s="77" t="s">
        <v>1180</v>
      </c>
      <c r="C314" s="129" t="s">
        <v>1181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1203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1106</v>
      </c>
      <c r="S314" s="83" t="s">
        <v>1159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1182</v>
      </c>
      <c r="B315" s="77" t="s">
        <v>1183</v>
      </c>
      <c r="C315" s="129" t="s">
        <v>1185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1203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1106</v>
      </c>
      <c r="S315" s="83" t="s">
        <v>1184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1186</v>
      </c>
      <c r="B316" s="77" t="s">
        <v>1187</v>
      </c>
      <c r="C316" s="129" t="s">
        <v>1188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1203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1106</v>
      </c>
      <c r="S316" s="83" t="s">
        <v>1184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1189</v>
      </c>
      <c r="B317" s="77" t="s">
        <v>1190</v>
      </c>
      <c r="C317" s="129" t="s">
        <v>1191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1203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1106</v>
      </c>
      <c r="S317" s="83" t="s">
        <v>1184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1192</v>
      </c>
      <c r="B318" s="77" t="s">
        <v>1193</v>
      </c>
      <c r="C318" s="129" t="s">
        <v>1194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1203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1106</v>
      </c>
      <c r="S318" s="83" t="s">
        <v>1184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1195</v>
      </c>
      <c r="B319" s="77" t="s">
        <v>1196</v>
      </c>
      <c r="C319" s="129" t="s">
        <v>1197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1203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1106</v>
      </c>
      <c r="S319" s="83" t="s">
        <v>1184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1198</v>
      </c>
      <c r="B320" s="77" t="s">
        <v>1199</v>
      </c>
      <c r="C320" s="129" t="s">
        <v>679</v>
      </c>
      <c r="D320" s="128"/>
      <c r="E320" s="78"/>
      <c r="F320" s="79" t="s">
        <v>39</v>
      </c>
      <c r="G320" s="80">
        <v>10815.72</v>
      </c>
      <c r="H320" s="80">
        <v>9013.1</v>
      </c>
      <c r="I320" s="80">
        <f t="shared" si="29"/>
        <v>6922.0607999999993</v>
      </c>
      <c r="J320" s="80">
        <f t="shared" si="30"/>
        <v>8111.7899999999991</v>
      </c>
      <c r="K320" s="81">
        <f t="shared" si="31"/>
        <v>6922.0607999999993</v>
      </c>
      <c r="L320" s="81">
        <f t="shared" si="32"/>
        <v>5768.384</v>
      </c>
      <c r="M320" s="80" t="s">
        <v>1203</v>
      </c>
      <c r="N320" s="82">
        <v>4</v>
      </c>
      <c r="O320" s="82">
        <v>1</v>
      </c>
      <c r="P320" s="82">
        <v>4</v>
      </c>
      <c r="Q320" s="83" t="s">
        <v>348</v>
      </c>
      <c r="R320" s="83" t="s">
        <v>599</v>
      </c>
      <c r="S320" s="83" t="s">
        <v>1200</v>
      </c>
      <c r="T320" s="83"/>
      <c r="U320" s="79" t="s">
        <v>660</v>
      </c>
      <c r="V320" s="79" t="s">
        <v>351</v>
      </c>
      <c r="W320" s="84"/>
      <c r="X320" s="85">
        <v>2.6</v>
      </c>
      <c r="Y320" s="86">
        <v>1.44E-2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1201</v>
      </c>
      <c r="B321" s="77" t="s">
        <v>1202</v>
      </c>
      <c r="C321" s="129" t="s">
        <v>679</v>
      </c>
      <c r="D321" s="128"/>
      <c r="E321" s="78"/>
      <c r="F321" s="79" t="s">
        <v>39</v>
      </c>
      <c r="G321" s="80">
        <v>12123.92</v>
      </c>
      <c r="H321" s="80">
        <v>10103.27</v>
      </c>
      <c r="I321" s="80">
        <f t="shared" si="29"/>
        <v>7759.3087999999998</v>
      </c>
      <c r="J321" s="80">
        <f t="shared" si="30"/>
        <v>9092.94</v>
      </c>
      <c r="K321" s="81">
        <f t="shared" si="31"/>
        <v>7759.3087999999998</v>
      </c>
      <c r="L321" s="81">
        <f t="shared" si="32"/>
        <v>6466.0928000000004</v>
      </c>
      <c r="M321" s="80" t="s">
        <v>1203</v>
      </c>
      <c r="N321" s="82">
        <v>4</v>
      </c>
      <c r="O321" s="82">
        <v>1</v>
      </c>
      <c r="P321" s="82">
        <v>4</v>
      </c>
      <c r="Q321" s="83" t="s">
        <v>348</v>
      </c>
      <c r="R321" s="83" t="s">
        <v>599</v>
      </c>
      <c r="S321" s="83" t="s">
        <v>1200</v>
      </c>
      <c r="T321" s="83"/>
      <c r="U321" s="79" t="s">
        <v>660</v>
      </c>
      <c r="V321" s="79" t="s">
        <v>351</v>
      </c>
      <c r="W321" s="84"/>
      <c r="X321" s="85">
        <v>2.6</v>
      </c>
      <c r="Y321" s="86">
        <v>1.44E-2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2025-10-27T02:11:27Z</dcterms:modified>
</cp:coreProperties>
</file>