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Code\pricelist\export\"/>
    </mc:Choice>
  </mc:AlternateContent>
  <xr:revisionPtr revIDLastSave="0" documentId="8_{C6650374-7923-458A-BAE8-386DBE935E41}" xr6:coauthVersionLast="47" xr6:coauthVersionMax="47" xr10:uidLastSave="{00000000-0000-0000-0000-000000000000}"/>
  <bookViews>
    <workbookView xWindow="2685" yWindow="2670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AA319" i="1"/>
  <c r="AB319" i="1"/>
  <c r="AA320" i="1"/>
  <c r="AB320" i="1"/>
  <c r="AA321" i="1"/>
  <c r="AB321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I294" i="1"/>
  <c r="J294" i="1"/>
  <c r="K294" i="1"/>
  <c r="Z294" i="1" s="1"/>
  <c r="L294" i="1"/>
  <c r="I295" i="1"/>
  <c r="J295" i="1"/>
  <c r="K295" i="1"/>
  <c r="Z295" i="1" s="1"/>
  <c r="L295" i="1"/>
  <c r="I296" i="1"/>
  <c r="J296" i="1"/>
  <c r="K296" i="1"/>
  <c r="Z296" i="1" s="1"/>
  <c r="L296" i="1"/>
  <c r="I297" i="1"/>
  <c r="J297" i="1"/>
  <c r="K297" i="1"/>
  <c r="Z297" i="1" s="1"/>
  <c r="L297" i="1"/>
  <c r="I298" i="1"/>
  <c r="J298" i="1"/>
  <c r="K298" i="1"/>
  <c r="Z298" i="1" s="1"/>
  <c r="L298" i="1"/>
  <c r="I299" i="1"/>
  <c r="J299" i="1"/>
  <c r="K299" i="1"/>
  <c r="Z299" i="1" s="1"/>
  <c r="L299" i="1"/>
  <c r="I300" i="1"/>
  <c r="J300" i="1"/>
  <c r="K300" i="1"/>
  <c r="Z300" i="1" s="1"/>
  <c r="L300" i="1"/>
  <c r="I301" i="1"/>
  <c r="J301" i="1"/>
  <c r="K301" i="1"/>
  <c r="Z301" i="1" s="1"/>
  <c r="L301" i="1"/>
  <c r="I302" i="1"/>
  <c r="J302" i="1"/>
  <c r="K302" i="1"/>
  <c r="Z302" i="1" s="1"/>
  <c r="L302" i="1"/>
  <c r="I303" i="1"/>
  <c r="J303" i="1"/>
  <c r="K303" i="1"/>
  <c r="Z303" i="1" s="1"/>
  <c r="L303" i="1"/>
  <c r="I304" i="1"/>
  <c r="J304" i="1"/>
  <c r="K304" i="1"/>
  <c r="Z304" i="1" s="1"/>
  <c r="L304" i="1"/>
  <c r="I305" i="1"/>
  <c r="J305" i="1"/>
  <c r="K305" i="1"/>
  <c r="Z305" i="1" s="1"/>
  <c r="L305" i="1"/>
  <c r="I306" i="1"/>
  <c r="J306" i="1"/>
  <c r="K306" i="1"/>
  <c r="Z306" i="1" s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Z309" i="1" s="1"/>
  <c r="L309" i="1"/>
  <c r="I310" i="1"/>
  <c r="J310" i="1"/>
  <c r="K310" i="1"/>
  <c r="Z310" i="1" s="1"/>
  <c r="L310" i="1"/>
  <c r="I311" i="1"/>
  <c r="J311" i="1"/>
  <c r="K311" i="1"/>
  <c r="Z311" i="1" s="1"/>
  <c r="L311" i="1"/>
  <c r="I312" i="1"/>
  <c r="J312" i="1"/>
  <c r="K312" i="1"/>
  <c r="Z312" i="1" s="1"/>
  <c r="L312" i="1"/>
  <c r="I313" i="1"/>
  <c r="J313" i="1"/>
  <c r="K313" i="1"/>
  <c r="Z313" i="1" s="1"/>
  <c r="L313" i="1"/>
  <c r="I314" i="1"/>
  <c r="J314" i="1"/>
  <c r="K314" i="1"/>
  <c r="Z314" i="1" s="1"/>
  <c r="L314" i="1"/>
  <c r="I315" i="1"/>
  <c r="J315" i="1"/>
  <c r="K315" i="1"/>
  <c r="Z315" i="1" s="1"/>
  <c r="L315" i="1"/>
  <c r="I316" i="1"/>
  <c r="J316" i="1"/>
  <c r="K316" i="1"/>
  <c r="Z316" i="1" s="1"/>
  <c r="L316" i="1"/>
  <c r="I317" i="1"/>
  <c r="J317" i="1"/>
  <c r="K317" i="1"/>
  <c r="Z317" i="1" s="1"/>
  <c r="L317" i="1"/>
  <c r="I318" i="1"/>
  <c r="J318" i="1"/>
  <c r="K318" i="1"/>
  <c r="Z318" i="1" s="1"/>
  <c r="L318" i="1"/>
  <c r="I319" i="1"/>
  <c r="J319" i="1"/>
  <c r="K319" i="1"/>
  <c r="Z319" i="1" s="1"/>
  <c r="L319" i="1"/>
  <c r="I320" i="1"/>
  <c r="J320" i="1"/>
  <c r="K320" i="1"/>
  <c r="Z320" i="1" s="1"/>
  <c r="L320" i="1"/>
  <c r="I321" i="1"/>
  <c r="J321" i="1"/>
  <c r="K321" i="1"/>
  <c r="Z321" i="1" s="1"/>
  <c r="L321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<sst xmlns="http://schemas.openxmlformats.org/spreadsheetml/2006/main" count="3621" uniqueCount="1205">
  <si>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</si>
  <si>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</si>
  <si>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</si>
  <si>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</si>
  <si>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</si>
  <si>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</si>
  <si>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</si>
  <si>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</si>
  <si>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</si>
  <si>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</si>
  <si>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</si>
  <si>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</si>
  <si>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</si>
  <si>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</si>
  <si>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</si>
  <si>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</si>
  <si>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</si>
  <si>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</si>
  <si>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</si>
  <si>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</si>
  <si>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</si>
  <si>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</si>
  <si>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</si>
  <si>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</si>
  <si>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</si>
  <si>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</si>
  <si>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</si>
  <si>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</si>
  <si>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</si>
  <si>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</si>
  <si>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</si>
  <si>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</si>
  <si>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</si>
  <si>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</si>
  <si>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</si>
  <si>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</si>
  <si>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</si>
  <si>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</si>
  <si>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</si>
  <si>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</si>
  <si>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</si>
  <si>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</si>
  <si>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</si>
  <si>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</si>
  <si>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</si>
  <si>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</si>
  <si>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</si>
  <si>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</si>
  <si>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</si>
  <si>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</si>
  <si>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</si>
  <si>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</si>
  <si>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</si>
  <si>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</si>
  <si>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</si>
  <si>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</si>
  <si>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</si>
  <si>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</si>
  <si>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</si>
  <si>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</si>
  <si>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</si>
  <si>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</si>
  <si>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</si>
  <si>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</si>
  <si>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</si>
  <si>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</si>
  <si>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</si>
  <si>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</si>
  <si>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</si>
  <si>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</si>
  <si>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</si>
  <si>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</si>
  <si>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</si>
  <si>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</si>
  <si>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</si>
  <si>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</si>
  <si>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</si>
  <si>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</si>
  <si>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</si>
  <si>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</si>
  <si>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</si>
  <si>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</si>
  <si>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</si>
  <si>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</si>
  <si>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</si>
  <si>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</si>
  <si>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</si>
  <si>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</si>
  <si>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</si>
  <si>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</si>
  <si>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</si>
  <si>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</si>
  <si>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</si>
  <si>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</si>
  <si>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</si>
  <si>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</si>
  <si>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</si>
  <si>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</si>
  <si>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</si>
  <si>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</si>
  <si>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</si>
  <si>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</si>
  <si>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</si>
  <si>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</si>
  <si>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</si>
  <si>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</si>
  <si>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</si>
  <si>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</si>
  <si>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</si>
  <si>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</si>
  <si>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</si>
  <si>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</si>
  <si>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</si>
  <si>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</si>
  <si>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</si>
  <si>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</si>
  <si>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</si>
  <si>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</si>
  <si>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</si>
  <si>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</si>
  <si>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</si>
  <si>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</si>
  <si>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</si>
  <si>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</si>
  <si>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</si>
  <si>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</si>
  <si>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</si>
  <si>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</si>
  <si>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</si>
  <si>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</si>
  <si>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</si>
  <si>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</si>
  <si>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</si>
  <si>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</si>
  <si>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</si>
  <si>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</si>
  <si>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</si>
  <si>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</si>
  <si>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</si>
  <si>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</si>
  <si>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</si>
  <si>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</si>
  <si>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</si>
  <si>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</si>
  <si>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</si>
  <si>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</si>
  <si>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</si>
  <si>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</si>
  <si>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</si>
  <si>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</si>
  <si>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</si>
  <si>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</si>
  <si>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</si>
  <si>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</si>
  <si>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</si>
  <si>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</si>
  <si>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</si>
  <si>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</si>
  <si>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</si>
  <si>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</si>
  <si>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</si>
  <si>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</si>
  <si>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</si>
  <si>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</si>
  <si>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</si>
  <si>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</si>
  <si>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</si>
  <si>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</si>
  <si>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</si>
  <si>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</si>
  <si>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</si>
  <si>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</si>
  <si>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</si>
  <si>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</si>
  <si>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</si>
  <si>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</si>
  <si>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</si>
  <si>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</si>
  <si>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</si>
  <si>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</si>
  <si>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</si>
  <si>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</si>
  <si>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</si>
  <si>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</si>
  <si>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</si>
  <si>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</si>
  <si>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</si>
  <si>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</si>
  <si>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</si>
  <si>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</si>
  <si>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</si>
  <si>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</si>
  <si>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</si>
  <si>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</si>
  <si>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</si>
  <si>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</si>
  <si>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</si>
  <si>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</si>
  <si>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</si>
  <si>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</si>
  <si>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</si>
  <si>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</si>
  <si>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</si>
  <si>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</si>
  <si>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</si>
  <si>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</si>
  <si>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</si>
  <si>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</si>
  <si>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</si>
  <si>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</si>
  <si>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</si>
  <si>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</si>
  <si>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</si>
  <si>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</si>
  <si>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</si>
  <si>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</si>
  <si>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</si>
  <si>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</si>
  <si>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</si>
  <si>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</si>
  <si>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</si>
  <si>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</si>
  <si>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</si>
  <si>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</si>
  <si>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</si>
  <si>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</si>
  <si>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</si>
  <si>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</si>
  <si>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</si>
  <si>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</si>
  <si>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</si>
  <si>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</si>
  <si>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</si>
  <si>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</si>
  <si>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</si>
  <si>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</si>
  <si>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</si>
  <si>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</si>
  <si>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</si>
  <si>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</si>
  <si>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</si>
  <si>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</si>
  <si>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</si>
  <si>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</si>
  <si>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</si>
  <si>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</si>
  <si>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</si>
  <si>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</si>
  <si>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</si>
  <si>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</si>
  <si>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</si>
  <si>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</si>
  <si>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</si>
  <si>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</si>
  <si>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</si>
  <si>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</si>
  <si>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</si>
  <si>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</si>
  <si>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</si>
  <si>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</si>
  <si>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</si>
  <si>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</si>
  <si>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</si>
  <si>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</si>
  <si>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</si>
  <si>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</si>
  <si>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</si>
  <si>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</si>
  <si>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</si>
  <si>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</si>
  <si>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</si>
  <si>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</si>
  <si>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</si>
  <si>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</si>
  <si>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</si>
  <si>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</si>
  <si>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</si>
  <si>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</si>
  <si>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</si>
  <si>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</si>
  <si>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</si>
  <si>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</si>
  <si>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</si>
  <si>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</si>
  <si>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</si>
  <si>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</si>
  <si>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</si>
  <si>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</si>
  <si>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</si>
  <si>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</si>
  <si>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</si>
  <si>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</si>
  <si>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</si>
  <si>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</si>
  <si>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</si>
  <si>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</si>
  <si>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</si>
  <si>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</si>
  <si>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</si>
  <si>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</si>
  <si>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</si>
  <si>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</si>
  <si>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</si>
  <si>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</si>
  <si>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</si>
  <si>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</si>
  <si>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</si>
  <si>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</si>
  <si>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</si>
  <si>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</si>
  <si>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</si>
  <si>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</si>
  <si>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</si>
  <si>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</si>
  <si>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</si>
  <si>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</si>
  <si>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</si>
  <si>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</si>
  <si>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</si>
  <si>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</si>
  <si>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</si>
  <si>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</si>
  <si>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</si>
  <si>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</si>
  <si>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</si>
  <si>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</si>
  <si>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</si>
  <si>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</si>
  <si>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</si>
  <si>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</si>
  <si>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</si>
  <si>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</si>
  <si>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</si>
  <si>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</si>
  <si>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</si>
  <si>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</si>
  <si>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</si>
  <si>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</si>
  <si>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</si>
  <si>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</si>
  <si>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</si>
  <si>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</si>
  <si>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</si>
  <si>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</si>
  <si>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</si>
  <si>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</si>
  <si>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</si>
  <si>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</si>
  <si>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</si>
  <si>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</si>
  <si>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</si>
  <si>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</si>
  <si>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</si>
  <si>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</si>
  <si>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</si>
  <si>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</si>
  <si>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</si>
  <si>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</si>
  <si>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</si>
  <si>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</si>
  <si>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</si>
  <si>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</si>
  <si>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</si>
  <si>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</si>
  <si>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</si>
  <si>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</si>
  <si>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</si>
  <si>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</si>
  <si>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</si>
  <si>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</si>
  <si>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</si>
  <si>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</si>
  <si>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</si>
  <si>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</si>
  <si>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</si>
  <si>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</si>
  <si>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</si>
  <si>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</si>
  <si>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</si>
  <si>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</si>
  <si>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</si>
  <si>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</si>
  <si>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</si>
  <si>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</si>
  <si>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</si>
  <si>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</si>
  <si>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</si>
  <si>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</si>
  <si>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</si>
  <si>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</si>
  <si>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</si>
  <si>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</si>
  <si>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</si>
  <si>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</si>
  <si>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</si>
  <si>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</si>
  <si>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</si>
  <si>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</si>
  <si>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</si>
  <si>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</si>
  <si>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</si>
  <si>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</si>
  <si>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</si>
  <si>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</si>
  <si>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</si>
  <si>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</si>
  <si>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</si>
  <si>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</si>
  <si>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</si>
  <si>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</si>
  <si>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</si>
  <si>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</si>
  <si>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</si>
  <si>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</si>
  <si>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</si>
  <si>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</si>
  <si>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</si>
  <si>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</si>
  <si>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</si>
  <si>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</si>
  <si>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</si>
  <si>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</si>
  <si>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</si>
  <si>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</si>
  <si>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</si>
  <si>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</si>
  <si>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</si>
  <si>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</si>
  <si>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</si>
  <si>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</si>
  <si>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</si>
  <si>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</si>
  <si>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</si>
  <si>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</si>
  <si>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</si>
  <si>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</si>
  <si>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</si>
  <si>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</si>
  <si>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</si>
  <si>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</si>
  <si>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</si>
  <si>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</si>
  <si>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</si>
  <si>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</si>
  <si>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</si>
  <si>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</si>
  <si>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</si>
  <si>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</si>
  <si>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</si>
  <si>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</si>
  <si>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</si>
  <si>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</si>
  <si>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</si>
  <si>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</si>
  <si>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</si>
  <si>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</si>
  <si>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</si>
  <si>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</si>
  <si>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</si>
  <si>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</si>
  <si>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</si>
  <si>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</si>
  <si>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</si>
  <si>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</si>
  <si>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</si>
  <si>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</si>
  <si>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</si>
  <si>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</si>
  <si>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</si>
  <si>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</si>
  <si>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</si>
  <si>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</si>
  <si>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</si>
  <si>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</si>
  <si>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</si>
  <si>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</si>
  <si>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</si>
  <si>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</si>
  <si>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</si>
  <si>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</si>
  <si>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</si>
  <si>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</si>
  <si>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</si>
  <si>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</si>
  <si>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</si>
  <si>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</si>
  <si>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Временно не производится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</si>
  <si>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</si>
  <si>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</si>
  <si>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</si>
  <si>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</si>
  <si>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</si>
  <si>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</si>
  <si>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</si>
  <si>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</si>
  <si>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</si>
  <si>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</si>
  <si>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</si>
  <si>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</si>
  <si>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</si>
  <si>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</si>
  <si>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</si>
  <si>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</si>
  <si>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</si>
  <si>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</si>
  <si>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</si>
  <si>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</si>
  <si>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</si>
  <si>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</si>
  <si>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</si>
  <si>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</si>
  <si>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</si>
  <si>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</si>
  <si>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</si>
  <si>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</si>
  <si>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</si>
  <si>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</si>
  <si>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</si>
  <si>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</si>
  <si>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</si>
  <si>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</si>
  <si>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</si>
  <si>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</si>
  <si>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</si>
  <si>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</si>
  <si>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</si>
  <si>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</si>
  <si>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</si>
  <si>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</si>
  <si>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</si>
  <si>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</si>
  <si>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</si>
  <si>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</si>
  <si>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</si>
  <si>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</si>
  <si>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</si>
  <si>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</si>
  <si>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</si>
  <si>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</si>
  <si>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</si>
  <si>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</si>
  <si>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</si>
  <si>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</si>
  <si>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</si>
  <si>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</si>
  <si>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</si>
  <si>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</si>
  <si>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</si>
  <si>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</si>
  <si>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</si>
  <si>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</si>
  <si>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</si>
  <si>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</si>
  <si>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</si>
  <si>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</si>
  <si>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</si>
  <si>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</si>
  <si>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</si>
  <si>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</si>
  <si>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</si>
  <si>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</si>
  <si>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</si>
  <si>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</si>
  <si>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</si>
  <si>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</si>
  <si>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</si>
  <si>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</si>
  <si>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</si>
  <si>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</si>
  <si>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</si>
  <si>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</si>
  <si>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</si>
  <si>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</si>
  <si>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</si>
  <si>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</si>
  <si>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</si>
  <si>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</si>
  <si>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</si>
  <si>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</si>
  <si>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</si>
  <si>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</si>
  <si>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</si>
  <si>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</si>
  <si>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</si>
  <si>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</si>
  <si>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</si>
  <si>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</si>
  <si>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</si>
  <si>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</si>
  <si>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</si>
  <si>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</si>
  <si>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</si>
  <si>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</si>
  <si>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</si>
  <si>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</si>
  <si>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</si>
  <si>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</si>
  <si>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</si>
  <si>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</si>
  <si>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</si>
  <si>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</si>
  <si>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</si>
  <si>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</si>
  <si>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595x595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</si>
  <si>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</si>
  <si>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</si>
  <si>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595x595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</si>
  <si>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</si>
  <si>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</si>
  <si>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595x595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</si>
  <si>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</si>
  <si>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</si>
  <si>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595x595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</si>
  <si>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</si>
  <si>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</si>
  <si>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</si>
  <si>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</si>
  <si>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</si>
  <si>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595x595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</si>
  <si>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</si>
  <si>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</si>
  <si>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</si>
  <si>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595x595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</si>
  <si>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</si>
  <si>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</si>
  <si>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595x595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</si>
  <si>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</si>
  <si>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</si>
  <si>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595x595 EKF Basic</t>
  </si>
  <si>
    <t>LPL-4101-Z-36-4000</t>
  </si>
  <si>
    <t>Панель светодиодная ДВО-4101-Z 36Вт 4000К призма 595x595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</si>
  <si>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</si>
  <si>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</si>
  <si>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</si>
  <si>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595x595 EKF</t>
  </si>
  <si>
    <t>LPL-4103-L-36-4000</t>
  </si>
  <si>
    <t>Панель светодиодная ДВО-4103-L 36Вт 4000К опал 595x595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</si>
  <si>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</si>
  <si>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</si>
  <si>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595x595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</si>
  <si>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</si>
  <si>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</si>
  <si>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1195x180x19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</si>
  <si>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</si>
  <si>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</si>
  <si>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1195x180x19 опал EKF</t>
  </si>
  <si>
    <t>LPL-4113-Z-36-6500</t>
  </si>
  <si>
    <t>Светильник светодиодный ДВО 4113-Z 36Вт 6500К 1195x180x19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</si>
  <si>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</si>
  <si>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</si>
  <si>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1195x180x19 опал EKF</t>
  </si>
  <si>
    <t>LPL-1001-O-30-4000-40</t>
  </si>
  <si>
    <t>Панель светодиодная ДВО-1001 Опал 30Вт 4000К 595x595x40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</si>
  <si>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</si>
  <si>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</si>
  <si>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</si>
  <si>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595x595x40 IP40 с БАП EKF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</si>
  <si>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</si>
  <si>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</si>
  <si>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595x595x55 IP54 EKF</t>
  </si>
  <si>
    <t>Заказная</t>
  </si>
  <si>
    <t>LPL-1001-O-30-4000-54-A</t>
  </si>
  <si>
    <t>Панель светодиодная ДВО-1001 Опал 30Вт 4000К 595x595x55 IP54 с БАП EKF</t>
  </si>
  <si>
    <t>LPL-1001-O-30-6500-40</t>
  </si>
  <si>
    <t>Панель светодиодная ДВО-1001 Опал 30Вт 6500К 595x595x40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</si>
  <si>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</si>
  <si>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</si>
  <si>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595x595x50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</si>
  <si>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</si>
  <si>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</si>
  <si>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595x595x50 IP40 с БАП LUMA EKF</t>
  </si>
  <si>
    <t>LPL-1001-Z-30-4000-40</t>
  </si>
  <si>
    <t>Панель светодиодная ДВО-1001 Призма 30Вт 4000К 595x595x40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</si>
  <si>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</si>
  <si>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</si>
  <si>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595x595x40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</si>
  <si>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</si>
  <si>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</si>
  <si>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</si>
  <si>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</si>
  <si>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</si>
  <si>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595x595x40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</si>
  <si>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</si>
  <si>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</si>
  <si>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595x595x40 IP40 с БАП EKF</t>
  </si>
  <si>
    <t>LPL-1002-O-36-4000-54</t>
  </si>
  <si>
    <t>Панель светодиодная ДВО-1002 Опал 36Вт 4000К 595x595x55 IP54 EKF</t>
  </si>
  <si>
    <t>https://cdn.ekfgroup.com/unsafe/fit-in/102x102/center/filters:format(png)/products/807AF44578E384F78BB4B2A3DAC71D3C.jpg</t>
  </si>
  <si>
    <t>LPL-1002-O-36-4000-54-A</t>
  </si>
  <si>
    <t>Панель светодиодная ДВО-1002 Опал 36Вт 4000К 595x595x55 IP54 с БАП EKF</t>
  </si>
  <si>
    <t>LPL-1002-O-36-6500-40</t>
  </si>
  <si>
    <t>Панель светодиодная ДВО-1002 Опал 36Вт 6500К 595x595x40 IP40 EKF</t>
  </si>
  <si>
    <t>LPL-1002-O-36-6500-40-A</t>
  </si>
  <si>
    <t>Панель светодиодная ДВО-1002 Опал 36Вт 6500К 595x595x40 IP40 с БАП EKF</t>
  </si>
  <si>
    <t>LPL-1002-O-36-6500-54</t>
  </si>
  <si>
    <t>Панель светодиодная ДВО-1002 Опал 36Вт 6500К 595x595x55 IP54 EKF</t>
  </si>
  <si>
    <t>LPL-1002-OP-36-4000-40</t>
  </si>
  <si>
    <t>Панель светодиодная ДВО-1002 Опал равномерн. 36Вт 4000К 595x595x50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</si>
  <si>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</si>
  <si>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</si>
  <si>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595x595x50 IP40 с БАП EKF</t>
  </si>
  <si>
    <t>LPL-1002-OP-36-4000-54</t>
  </si>
  <si>
    <t>Панель светодиодная ДВО-1002 Опал равномерн. 36Вт 4000К 595x595x55 IP54 EKF</t>
  </si>
  <si>
    <t>LPL-1002-OP-36-4000-54-A</t>
  </si>
  <si>
    <t>Панель светодиодная ДВО-1002 Опал равномерный 36Вт 4000К 595x595x55 IP54 с БАП LUMA EKF</t>
  </si>
  <si>
    <t>LPL-1002-Z-36-4000-40</t>
  </si>
  <si>
    <t>Панель светодиодная ДВО-1002 Призма 36Вт 4000К 595x595x40 IP40 EKF</t>
  </si>
  <si>
    <t>LPL-1002-Z-36-6500-40</t>
  </si>
  <si>
    <t>Панель светодиодная ДВО-1002 Призма 36Вт 6500К 595x595x40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</si>
  <si>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</si>
  <si>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</si>
  <si>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</si>
  <si>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595x595x40 IP40 EKF</t>
  </si>
  <si>
    <t>LPL-1003-O-45-6500-40</t>
  </si>
  <si>
    <t>Панель светодиодная ДВО-1003 Опал 45Вт 6500К 595x595x40 IP40 EKF</t>
  </si>
  <si>
    <t>LPL-1003-Z-45-4000-40</t>
  </si>
  <si>
    <t>Панель светодиодная ДВО-1003 Призма 45Вт 4000К 595x595x40 IP40 EKF</t>
  </si>
  <si>
    <t>LPL-1003-Z-45-6500-40</t>
  </si>
  <si>
    <t>Панель светодиодная ДВО-1003 Призма 45Вт 6500К 595x595x40 IP40 EKF</t>
  </si>
  <si>
    <t>LPL-1004-O-36-4000-40</t>
  </si>
  <si>
    <t>Панель светодиодная ДВО-1004 Опал 36Вт 4000К 590x590x40 Грильято IP40 EKF</t>
  </si>
  <si>
    <t>LPL-1004-O-36-6500-40</t>
  </si>
  <si>
    <t>Панель светодиодная ДВО-1004 Опал 36Вт 6500К 590x590x40 Грильято IP40 EKF</t>
  </si>
  <si>
    <t>LPL-1004-Z-36-4000-40</t>
  </si>
  <si>
    <t>Панель светодиодная ДВО-1004 Призма 36Вт 4000К 590x590x40 Грильято IP40 EKF</t>
  </si>
  <si>
    <t>LPL-1004-Z-36-6500-40</t>
  </si>
  <si>
    <t>Панель светодиодная ДВО-1004 Призма 36Вт 6500К 590x590x40 Грильято IP40 EKF</t>
  </si>
  <si>
    <t>LPL-1005-O-36-4000-40</t>
  </si>
  <si>
    <t>Панель светодиодная ДВО-1005 Опал 36Вт 4000К 1195x180x40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</si>
  <si>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</si>
  <si>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</si>
  <si>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1195x180x40 IP40 с БАП EKF</t>
  </si>
  <si>
    <t>https://cdn.ekfgroup.com/unsafe/fit-in/102x102/center/filters:format(png)/products/00EBE6749F839496D421593D39976A14.jpg</t>
  </si>
  <si>
    <t>LPL-1005-O-36-4000-54</t>
  </si>
  <si>
    <t>Панель светодиодная ДВО-1005 Опал 36Вт 4000К 1195x180x55 IP54 EKF</t>
  </si>
  <si>
    <t>LPL-1005-O-36-6500-40</t>
  </si>
  <si>
    <t>Панель светодиодная ДВО-1005 Опал 36Вт 6500К 1195x180x40 IP40 EKF</t>
  </si>
  <si>
    <t>LPL-1006-O-18-4000-40</t>
  </si>
  <si>
    <t>Панель светодиодная ДВО-1006 Опал 18Вт 4000К 595x180x40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</si>
  <si>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</si>
  <si>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</si>
  <si>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595x180x40 IP40 EKF</t>
  </si>
  <si>
    <t>LPL-1007-O-36-4000-40</t>
  </si>
  <si>
    <t>Панель светодиодная ДВО-1007 Опал 36Вт 4000К 595x595x20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</si>
  <si>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</si>
  <si>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</si>
  <si>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600x600x55 CLIP-IN IP54 EKF</t>
  </si>
  <si>
    <t>TBL-1000-O-36-4000-40</t>
  </si>
  <si>
    <t>Светильник для школьной доски ДБО-1000 Опал 4000К 1100x120x70 IP40 EKF</t>
  </si>
  <si>
    <t>https://cdn.ekfgroup.com/unsafe/fit-in/102x102/center/filters:format(png)/products/C1870BF7B853EEBC3533943384E00E45.png</t>
  </si>
  <si>
    <t>PG-2</t>
  </si>
  <si>
    <t>Защитная решетка для панелей 1195x180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</si>
  <si>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</si>
  <si>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</si>
  <si>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</si>
  <si>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595x595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</si>
  <si>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</si>
  <si>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</si>
  <si>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</si>
  <si>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</si>
  <si>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</si>
  <si>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</si>
  <si>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</si>
  <si>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</si>
  <si>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</si>
  <si>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</si>
  <si>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</si>
  <si>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</si>
  <si>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</si>
  <si>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</si>
  <si>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</si>
  <si>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</si>
  <si>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</si>
  <si>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</si>
  <si>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</si>
  <si>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</si>
  <si>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</si>
  <si>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</si>
  <si>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</si>
  <si>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</si>
  <si>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</si>
  <si>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</si>
  <si>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</si>
  <si>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</si>
  <si>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</si>
  <si>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</si>
  <si>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</si>
  <si>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</si>
  <si>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</si>
  <si>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</si>
  <si>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</si>
  <si>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</si>
  <si>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</si>
  <si>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</si>
  <si>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</si>
  <si>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</si>
  <si>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</si>
  <si>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</si>
  <si>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</si>
  <si>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</si>
  <si>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</si>
  <si>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</si>
  <si>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</si>
  <si>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</si>
  <si>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</si>
  <si>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</si>
  <si>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</si>
  <si>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</si>
  <si>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</si>
  <si>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</si>
  <si>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</si>
  <si>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</si>
  <si>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</si>
  <si>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</si>
  <si>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</si>
  <si>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</si>
  <si>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</si>
  <si>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1180x65x70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</si>
  <si>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</si>
  <si>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</si>
  <si>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1180x65x70 IP20 LUMA EKF</t>
  </si>
  <si>
    <t>LBL-120-48-B-4000</t>
  </si>
  <si>
    <t>Светильник светодиодный линейный ДБО-120 черный 48Вт 4000К 1180x65x70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</si>
  <si>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</si>
  <si>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</si>
  <si>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1180x65x70 IP20 LUMA EKF</t>
  </si>
  <si>
    <t>LBL-150-60-W-4000</t>
  </si>
  <si>
    <t>Светильник светодиодный линейный ДБО-150 белый 60Вт 4000К 1480x65x70 IP20 LUMA EKF</t>
  </si>
  <si>
    <t>LBL-150-60-W-6500</t>
  </si>
  <si>
    <t>Светильник светодиодный линейный ДБО-150 белый 60Вт 6500К 1480x65x70 IP20 LUMA EKF</t>
  </si>
  <si>
    <t>LBL-150-60-B-4000</t>
  </si>
  <si>
    <t>Светильник светодиодный линейный ДБО-150 черный 60Вт 4000К 1480x65x70 IP20 LUMA EKF</t>
  </si>
  <si>
    <t>LBL-150-60-B-6500</t>
  </si>
  <si>
    <t>Светильник светодиодный линейный ДБО-150 черный 60Вт 6500К 1480x65x70 IP20 LUMA EKF</t>
  </si>
  <si>
    <t>LBL-60-24-W-4000</t>
  </si>
  <si>
    <t>Светильник светодиодный линейный ДБО-60 белый 24Вт 4000К 590x65x70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</si>
  <si>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</si>
  <si>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</si>
  <si>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590x65x70 IP20 LUMA EKF</t>
  </si>
  <si>
    <t>LBL-60-24-B-4000</t>
  </si>
  <si>
    <t>Светильник светодиодный линейный ДБО-60 черный 24Вт 4000К 590x65x70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</si>
  <si>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</si>
  <si>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</si>
  <si>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590x65x70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</si>
  <si>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</si>
  <si>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</si>
  <si>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</si>
  <si>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</si>
  <si>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</si>
  <si>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</si>
  <si>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</si>
  <si>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</si>
  <si>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</si>
  <si>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</si>
  <si>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</si>
  <si>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</si>
  <si>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</si>
  <si>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</si>
  <si>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</si>
  <si>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</si>
  <si>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</si>
  <si>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</si>
  <si>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</si>
  <si>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</si>
  <si>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</si>
  <si>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</si>
  <si>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</si>
  <si>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</si>
  <si>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</si>
  <si>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</si>
  <si>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</si>
  <si>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</si>
  <si>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</si>
  <si>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</si>
  <si>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</si>
  <si>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</si>
  <si>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</si>
  <si>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</si>
  <si>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</si>
  <si>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</si>
  <si>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</si>
  <si>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</si>
  <si>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</si>
  <si>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</si>
  <si>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</si>
  <si>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600x60x55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</si>
  <si>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</si>
  <si>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</si>
  <si>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TBL-1101-O-27-B-4K-40</t>
  </si>
  <si>
    <t>Светильник светодиодный линейный ДБО 1101 Опал 27Вт черный 4000К 600x60x55 IP40 LUMA EKF</t>
  </si>
  <si>
    <t>https://cdn.ekfgroup.com/unsafe/fit-in/102x102/center/filters:format(png)/products/4DC484C3864118C796CE106E46350E78.png</t>
  </si>
  <si>
    <t>TBL-1102-O-36-4K-40</t>
  </si>
  <si>
    <t>Светильник светодиодный линейный ДБО 1102-1200 Опал 36Вт 4000К 1100x60x55 IP40 LUMA EKF</t>
  </si>
  <si>
    <t>https://cdn.ekfgroup.com/unsafe/fit-in/102x102/center/filters:format(png)/products/A766B2603B4B8B147EE78ECC11CE0B25.jpg</t>
  </si>
  <si>
    <t>TBL-1102-O-36-B-4K-40</t>
  </si>
  <si>
    <t>Светильник светодиодный линейный ДБО 1102 Опал 36Вт черный 4000К 1100x60x55 IP40 EKF</t>
  </si>
  <si>
    <t>TBL-1103-O-54-4K-40</t>
  </si>
  <si>
    <t>Светильник светодиодный линейный ДБО 1103-1500 Опал 54Вт 4000К 1590x60x55 IP40 LUMA EKF</t>
  </si>
  <si>
    <t>TBL-1103-O-54-B-4K-40</t>
  </si>
  <si>
    <t>Светильник светодиодный линейный ДБО 1103 Опал 54Вт черный 4000К 1590x60x55 IP40 LUMA EKF</t>
  </si>
  <si>
    <t>TBL-1103-O-54-B-4K-40-A</t>
  </si>
  <si>
    <t>Светильник светодиодный линейный ДБО 1103 Опал 54Вт черный 4000К 1590x60x55 IP40 с БАП LUMA EKF</t>
  </si>
  <si>
    <t>LPL-3001-54-3K-40</t>
  </si>
  <si>
    <t>Светильник светодиодный ДВО-3001 Опал 54Вт 3000К 90x90x40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</si>
  <si>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</si>
  <si>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</si>
  <si>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</si>
  <si>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90x90x40 гр. комплект 6 шт + драйвер IP40 с БАП LUMA EKF</t>
  </si>
  <si>
    <t>LPL-3001-54-4K-40</t>
  </si>
  <si>
    <t>Светильник светодиодный ДВО-3001 Опал 54Вт 4000К 90x90x40 гр. комплект 6 шт + драйвер IP40 LUMA EKF</t>
  </si>
  <si>
    <t>LPL-3001-54-4K-40-A</t>
  </si>
  <si>
    <t>Светильник светодиодный ДВО-3001 Опал 54Вт 4000К 90x90x40 гр. комплект 6 шт + драйвер IP40 с БАП LUMA EKF</t>
  </si>
  <si>
    <t>LPL-3003-108-3K-40-A</t>
  </si>
  <si>
    <t>Светильник светодиодный ДВО-3002 Опал 108Вт 3000К 140x140x40 гр. комплект 6 шт + драйвер IP40 с БАП LUMA EKF</t>
  </si>
  <si>
    <t>LPL-3002-72-3K-40</t>
  </si>
  <si>
    <t>Светильник светодиодный ДВО-3002 Опал 72Вт 3000К 140x140x40 гр. комплект 4 шт + драйвер IP40 LUMA EKF</t>
  </si>
  <si>
    <t>LPL-3002-72-3K-40-A</t>
  </si>
  <si>
    <t>Светильник светодиодный ДВО-3002 Опал 72Вт 3000К 140x140x40 гр. комплект 4 шт + драйвер IP40 с БАП LUMA EKF</t>
  </si>
  <si>
    <t>LPL-3002-72-4K-40</t>
  </si>
  <si>
    <t>Светильник светодиодный ДВО-3002 Опал 72Вт 4000К 140x140x40 гр. комплект 4 шт + драйвер IP40 LUMA EKF</t>
  </si>
  <si>
    <t>LPL-3002-72-4K-40-A</t>
  </si>
  <si>
    <t>Светильник светодиодный ДВО-3002 Опал 72Вт 4000К 140x140x40 гр. комплект 4 шт + драйвер IP40 с БАП LUMA EKF</t>
  </si>
  <si>
    <t>LPL-3003-108-3K-40</t>
  </si>
  <si>
    <t>Светильник светодиодный ДВО-3003 Опал 108Вт 3000К 140x140x40 гр. комплект 6 шт + драйвер IP40 LUMA EKF</t>
  </si>
  <si>
    <t>LPL-3003-108-4K-40</t>
  </si>
  <si>
    <t>Светильник светодиодный ДВО-3003 Опал 108Вт 4000К 140x140x40 гр. комплект 6 шт + драйвер IP40 LUMA EKF</t>
  </si>
  <si>
    <t>LPL-3003-108-4K-40-A</t>
  </si>
  <si>
    <t>Светильник светодиодный ДВО-3003 Опал 108Вт 4000К 140x140x40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</si>
  <si>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</si>
  <si>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</si>
  <si>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</si>
  <si>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</si>
  <si>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</si>
  <si>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</si>
  <si>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</si>
  <si>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</si>
  <si>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</si>
  <si>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</si>
  <si>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</si>
  <si>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</si>
  <si>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</si>
  <si>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</si>
  <si>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</si>
  <si>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</si>
  <si>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</si>
  <si>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</si>
  <si>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</si>
  <si>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</si>
  <si>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</si>
  <si>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</si>
  <si>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</si>
  <si>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</si>
  <si>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</si>
  <si>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</si>
  <si>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</si>
  <si>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</si>
  <si>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</si>
  <si>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</si>
  <si>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</si>
  <si>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</si>
  <si>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</si>
  <si>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</si>
  <si>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</si>
  <si>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</si>
  <si>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</si>
  <si>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240x95мм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</si>
  <si>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</si>
  <si>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</si>
  <si>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</si>
  <si>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320x120мм (для EXIT, SAFEWAY-40) EKF</t>
  </si>
  <si>
    <t>pkal-03-05</t>
  </si>
  <si>
    <t>Пиктограмма "Выезд налево" 240x95мм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</si>
  <si>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</si>
  <si>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</si>
  <si>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320x120мм (для EXIT, SAFEWAY-40) EKF</t>
  </si>
  <si>
    <t>pkal-03-03</t>
  </si>
  <si>
    <t>Пиктограмма "Выезд направо" 240x95мм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</si>
  <si>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</si>
  <si>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</si>
  <si>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320x120мм (для EXIT, SAFEWAY-40) EKF</t>
  </si>
  <si>
    <t>pkal-02-01</t>
  </si>
  <si>
    <t>Пиктограмма "Выход" 240x95мм (для SAFEWAY-10) EKF</t>
  </si>
  <si>
    <t>https://cdn.ekfgroup.com/unsafe/fit-in/102x102/center/filters:format(png)/products/BA6836C9B3BAF311DBE96198A0E1A5F2.jpg</t>
  </si>
  <si>
    <t>pkal-01-01</t>
  </si>
  <si>
    <t>Пиктограмма "Выход" 320x120мм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</si>
  <si>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</si>
  <si>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</si>
  <si>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240x95мм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</si>
  <si>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</si>
  <si>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</si>
  <si>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320x120мм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</si>
  <si>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</si>
  <si>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</si>
  <si>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240x95мм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</si>
  <si>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</si>
  <si>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</si>
  <si>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320x120мм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</si>
  <si>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</si>
  <si>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</si>
  <si>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240x95мм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</si>
  <si>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</si>
  <si>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</si>
  <si>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320x120мм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</si>
  <si>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</si>
  <si>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</si>
  <si>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240x95мм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</si>
  <si>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</si>
  <si>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</si>
  <si>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320x120мм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</si>
  <si>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</si>
  <si>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</si>
  <si>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240x95мм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</si>
  <si>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</si>
  <si>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</si>
  <si>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320x120мм (для EXIT, SAFEWAY-40) EKF</t>
  </si>
  <si>
    <t>pkal-02-07</t>
  </si>
  <si>
    <t>Пиктограмма "Пожарный кран" 240x95мм (для SAFEWAY-10) EKF</t>
  </si>
  <si>
    <t>https://cdn.ekfgroup.com/unsafe/fit-in/102x102/center/filters:format(png)/products/08191DD0DCE1B86292883A2B1C22299C.png</t>
  </si>
  <si>
    <t>pkal-02-09</t>
  </si>
  <si>
    <t>Пиктограмма "Пожарный кран"320x120мм (для EXIT, SAFEWAY-40) EKF</t>
  </si>
  <si>
    <t>https://cdn.ekfgroup.com/unsafe/fit-in/102x102/center/filters:format(png)/products/0EF72C94446EB558AB8BFD767B0DCC5E.jpg</t>
  </si>
  <si>
    <t>pkal-04-01</t>
  </si>
  <si>
    <t>Пиктограмма "Стрелка" 240x95мм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</si>
  <si>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</si>
  <si>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</si>
  <si>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320x120мм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</si>
  <si>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</si>
  <si>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</si>
  <si>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</si>
  <si>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</si>
  <si>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</si>
  <si>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</si>
  <si>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</si>
  <si>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</si>
  <si>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</si>
  <si>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</si>
  <si>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</si>
  <si>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</si>
  <si>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</si>
  <si>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</si>
  <si>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</si>
  <si>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</si>
  <si>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</si>
  <si>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</si>
  <si>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</si>
  <si>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</si>
  <si>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</si>
  <si>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</si>
  <si>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</si>
  <si>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</si>
  <si>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</si>
  <si>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</si>
  <si>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</si>
  <si>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</si>
  <si>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</si>
  <si>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</si>
  <si>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</si>
  <si>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</si>
  <si>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</si>
  <si>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</si>
  <si>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</si>
  <si>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</si>
  <si>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</si>
  <si>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</si>
  <si>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</si>
  <si>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</si>
  <si>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</si>
  <si>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</si>
  <si>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</si>
  <si>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</si>
  <si>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</si>
  <si>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</si>
  <si>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</si>
  <si>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</si>
  <si>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</si>
  <si>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</si>
  <si>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</si>
  <si>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</si>
  <si>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</si>
  <si>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</si>
  <si>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</si>
  <si>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</si>
  <si>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</si>
  <si>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</si>
  <si>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</si>
  <si>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</si>
  <si>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</si>
  <si>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</si>
  <si>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</si>
  <si>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</si>
  <si>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</si>
  <si>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</si>
  <si>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</si>
  <si>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</si>
  <si>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</si>
  <si>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</si>
  <si>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</si>
  <si>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</si>
  <si>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</si>
  <si>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</si>
  <si>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</si>
  <si>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</si>
  <si>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</si>
  <si>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</si>
  <si>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</si>
  <si>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</si>
  <si>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</si>
  <si>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</si>
  <si>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</si>
  <si>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</si>
  <si>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</si>
  <si>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</si>
  <si>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</si>
  <si>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</si>
  <si>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</si>
  <si>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</si>
  <si>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</si>
  <si>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</si>
  <si>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</si>
  <si>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</si>
  <si>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</si>
  <si>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</si>
  <si>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</si>
  <si>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</si>
  <si>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</si>
  <si>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</si>
  <si>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</si>
  <si>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https://cdn.ekfgroup.com/unsafe/fit-in/102x102/center/filters:format(png)/products/F9EAC7AC645A1F46ED4891B86EAD0504.jpg</t>
  </si>
  <si>
    <t>dd-ms-16C</t>
  </si>
  <si>
    <t>ИК датчик движения наст. 1200Вт 180гр. до 12м IP44 MS-16C EKF PROxima</t>
  </si>
  <si>
    <t>https://cdn.ekfgroup.com/unsafe/fit-in/102x102/center/filters:format(png)/products/85B1FF5C1478E109C262390B945542FD.jpg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</si>
  <si>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</si>
  <si>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</si>
  <si>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</si>
  <si>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</si>
  <si>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</si>
  <si>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</si>
  <si>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</si>
  <si>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</si>
  <si>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</si>
  <si>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</si>
  <si>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</si>
  <si>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</si>
  <si>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</si>
  <si>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</si>
  <si>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</si>
  <si>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</si>
  <si>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</si>
  <si>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</si>
  <si>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</si>
  <si>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</si>
  <si>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</si>
  <si>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</si>
  <si>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</si>
  <si>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</si>
  <si>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</si>
  <si>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</si>
  <si>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</si>
  <si>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</si>
  <si>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</si>
  <si>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</si>
  <si>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</si>
  <si>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</si>
  <si>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</si>
  <si>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</si>
  <si>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</si>
  <si>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</si>
  <si>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</si>
  <si>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</si>
  <si>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</si>
  <si>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</si>
  <si>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</si>
  <si>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</si>
  <si>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</si>
  <si>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</si>
  <si>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</si>
  <si>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</si>
  <si>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</si>
  <si>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</si>
  <si>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</si>
  <si>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</si>
  <si>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</si>
  <si>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</si>
  <si>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</si>
  <si>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</si>
  <si>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</si>
  <si>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</si>
  <si>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</si>
  <si>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</si>
  <si>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</si>
  <si>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</si>
  <si>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</si>
  <si>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https://cdn.ekfgroup.com/unsafe/fit-in/102x102/center/filters:format(png)/products/62235B7BDF9B3619F0860ABD9D07CD4B.jpg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</si>
  <si>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</si>
  <si>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</si>
  <si>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</si>
  <si>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</si>
  <si>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</si>
  <si>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</si>
  <si>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LPL-1007-O-45-4000-54-CI</t>
  </si>
  <si>
    <t>Панель светодиодная ДВО-1007 Опал 45Вт 4000К 600x600x55 CLIP-IN IP54 EKF</t>
  </si>
  <si>
    <t>Проекты</t>
  </si>
  <si>
    <t>LPL-1007-OP-36-4000-40-GIPS</t>
  </si>
  <si>
    <t>Панель светодиодная ДВО-1007 Опал равном. 36Вт 4000К 600x600x40 GIPS IP40 LUMA EKF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</si>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</sst>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" fillId="0" borderId="0" xfId="6" applyFont="1"/>
    <xf numFmtId="0" fontId="21" fillId="0" borderId="0" xfId="6" applyFont="1" applyAlignment="1">
      <alignment horizontal="left" vertical="center"/>
    </xf>
    <xf numFmtId="0" fontId="20" fillId="0" borderId="0" xfId="0" applyFont="1" applyAlignment="1">
      <alignment horizontal="left" vertical="center" indent="3"/>
    </xf>
    <xf numFmtId="0" fontId="1" fillId="0" borderId="0" xfId="6" applyFont="1" applyAlignment="1">
      <alignment horizont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FBDFAE1601C17415200EE5A2B87B0483.jpg" TargetMode="External"/><Relationship Id="rId159" Type="http://schemas.openxmlformats.org/officeDocument/2006/relationships/image" Target="https://cdn.ekfgroup.com/unsafe/fit-in/102x102/center/filters:format(png)/products/E5A6C734D3AAA41517C1B33045B9D696.jpg" TargetMode="External"/><Relationship Id="rId170" Type="http://schemas.openxmlformats.org/officeDocument/2006/relationships/image" Target="https://cdn.ekfgroup.com/unsafe/fit-in/102x102/center/filters:format(png)/products/D41666C826D46113D8D5E41444850584.jpg" TargetMode="External"/><Relationship Id="rId191" Type="http://schemas.openxmlformats.org/officeDocument/2006/relationships/image" Target="https://cdn.ekfgroup.com/unsafe/fit-in/102x102/center/filters:format(png)/products/4F9EB246EB025C8A63EEBDCDCDC65483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E906FBA20AFCF6B0B20B909E5FE3FD98.jpg" TargetMode="External"/><Relationship Id="rId149" Type="http://schemas.openxmlformats.org/officeDocument/2006/relationships/image" Target="https://cdn.ekfgroup.com/unsafe/fit-in/102x102/center/filters:format(png)/products/FB989C814371FA2A18A624C9F8069725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E9F0479BEEF7336C044150FB6FF1CA28.jpg" TargetMode="External"/><Relationship Id="rId181" Type="http://schemas.openxmlformats.org/officeDocument/2006/relationships/image" Target="https://cdn.ekfgroup.com/unsafe/fit-in/102x102/center/filters:format(png)/products/9DDF5637A83408F70312E31868E10657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158A168204B7B3968A51943D99CC1B5A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92EB48CE1D3EC1F55172DB38C4B695F1.jpg" TargetMode="External"/><Relationship Id="rId171" Type="http://schemas.openxmlformats.org/officeDocument/2006/relationships/image" Target="https://cdn.ekfgroup.com/unsafe/fit-in/102x102/center/filters:format(png)/products/C30827E8A4F170D3FA5A958E252F3CC5.jpg" TargetMode="External"/><Relationship Id="rId192" Type="http://schemas.openxmlformats.org/officeDocument/2006/relationships/image" Target="https://cdn.ekfgroup.com/unsafe/fit-in/102x102/center/filters:format(png)/products/C87CF964F9916C9F6EA9C601ABCD05F6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B0B5A9D07932DC0486EAD66CE71BB638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F36A9D8F58C6A1107115585F2BFCAD22.jpg" TargetMode="External"/><Relationship Id="rId161" Type="http://schemas.openxmlformats.org/officeDocument/2006/relationships/image" Target="https://cdn.ekfgroup.com/unsafe/fit-in/102x102/center/filters:format(png)/products/AF4D9C525E36D10730C07583B09F6AE8.jpg" TargetMode="External"/><Relationship Id="rId182" Type="http://schemas.openxmlformats.org/officeDocument/2006/relationships/image" Target="https://cdn.ekfgroup.com/unsafe/fit-in/102x102/center/filters:format(png)/products/3ED804F859B78CBBE5E63931C383C81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4DC484C3864118C796CE106E46350E78.pn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22E5988B8F473D5231D81663A731E6FD.jpg" TargetMode="External"/><Relationship Id="rId151" Type="http://schemas.openxmlformats.org/officeDocument/2006/relationships/image" Target="https://cdn.ekfgroup.com/unsafe/fit-in/102x102/center/filters:format(png)/products/54A95A6C96064145886409006989756B.jpg" TargetMode="External"/><Relationship Id="rId172" Type="http://schemas.openxmlformats.org/officeDocument/2006/relationships/image" Target="https://cdn.ekfgroup.com/unsafe/fit-in/102x102/center/filters:format(png)/products/549A92F18FC874B505BB1E2EBD356F59.jpg" TargetMode="External"/><Relationship Id="rId193" Type="http://schemas.openxmlformats.org/officeDocument/2006/relationships/image" Target="https://cdn.ekfgroup.com/unsafe/fit-in/102x102/center/filters:format(png)/products/757D9918CC0F6D8A0E241BD7FE364ED6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A766B2603B4B8B147EE78ECC11CE0B25.jpg" TargetMode="External"/><Relationship Id="rId141" Type="http://schemas.openxmlformats.org/officeDocument/2006/relationships/image" Target="https://cdn.ekfgroup.com/unsafe/fit-in/102x102/center/filters:format(png)/products/B5B0705B5C2DBB5962DA3CB7B72E970B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162" Type="http://schemas.openxmlformats.org/officeDocument/2006/relationships/image" Target="https://cdn.ekfgroup.com/unsafe/fit-in/102x102/center/filters:format(png)/products/69DA12273C14018CA91B8B9CB65E0177.jpg" TargetMode="External"/><Relationship Id="rId183" Type="http://schemas.openxmlformats.org/officeDocument/2006/relationships/image" Target="https://cdn.ekfgroup.com/unsafe/fit-in/102x102/center/filters:format(png)/products/FBF0A24EDC465024076C9CC55281675B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69DECB087C8C6AB0E6897D5184379ED8.png" TargetMode="External"/><Relationship Id="rId136" Type="http://schemas.openxmlformats.org/officeDocument/2006/relationships/image" Target="https://cdn.ekfgroup.com/unsafe/fit-in/102x102/center/filters:format(png)/products/F848A3F25A2D9B7561A533B30AA40E1A.jpg" TargetMode="External"/><Relationship Id="rId157" Type="http://schemas.openxmlformats.org/officeDocument/2006/relationships/image" Target="https://cdn.ekfgroup.com/unsafe/fit-in/102x102/center/filters:format(png)/products/9D7AB7322AF5A369877A2701777D600A.jpg" TargetMode="External"/><Relationship Id="rId178" Type="http://schemas.openxmlformats.org/officeDocument/2006/relationships/image" Target="https://cdn.ekfgroup.com/unsafe/fit-in/102x102/center/filters:format(png)/products/863306769317B73EEB06F8E6A83B3F3A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23397B737F62450D0C68D83752E3252B.jpg" TargetMode="External"/><Relationship Id="rId173" Type="http://schemas.openxmlformats.org/officeDocument/2006/relationships/image" Target="https://cdn.ekfgroup.com/unsafe/fit-in/102x102/center/filters:format(png)/products/37ACB61C5D7A5EF6127AD4374AF8B139.jpg" TargetMode="External"/><Relationship Id="rId194" Type="http://schemas.openxmlformats.org/officeDocument/2006/relationships/image" Target="https://cdn.ekfgroup.com/unsafe/fit-in/102x102/center/filters:format(png)/products/D305D804A8D1494E2328B3B5A3F08AF7.jpg" TargetMode="External"/><Relationship Id="rId199" Type="http://schemas.openxmlformats.org/officeDocument/2006/relationships/image" Target="https://cdn.ekfgroup.com/unsafe/fit-in/102x102/center/filters:format(png)/products/2FBF9D8175CB517AE8430EDDB4377948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13A73BC3DA4F395D3E07A6D7A7658E94.jpg" TargetMode="External"/><Relationship Id="rId147" Type="http://schemas.openxmlformats.org/officeDocument/2006/relationships/image" Target="https://cdn.ekfgroup.com/unsafe/fit-in/102x102/center/filters:format(png)/products/0EF72C94446EB558AB8BFD767B0DCC5E.jpg" TargetMode="External"/><Relationship Id="rId168" Type="http://schemas.openxmlformats.org/officeDocument/2006/relationships/image" Target="https://cdn.ekfgroup.com/unsafe/fit-in/102x102/center/filters:format(png)/products/D4E3D1F0B77C0161A4C7A75F53AB6CE5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6485CAF7B8CD4D15532EA9BDA96E89E8.jpg" TargetMode="External"/><Relationship Id="rId142" Type="http://schemas.openxmlformats.org/officeDocument/2006/relationships/image" Target="https://cdn.ekfgroup.com/unsafe/fit-in/102x102/center/filters:format(png)/products/66A4EC5AB4CB2E7BC3A510F65E0A50EE.jpg" TargetMode="External"/><Relationship Id="rId163" Type="http://schemas.openxmlformats.org/officeDocument/2006/relationships/image" Target="https://cdn.ekfgroup.com/unsafe/fit-in/102x102/center/filters:format(png)/products/A2AE08B3AA5F0068C1889E7D58B977F0.jpg" TargetMode="External"/><Relationship Id="rId184" Type="http://schemas.openxmlformats.org/officeDocument/2006/relationships/image" Target="https://cdn.ekfgroup.com/unsafe/fit-in/102x102/center/filters:format(png)/products/30FF0527C513DD05DD64988A3828D39B.jpg" TargetMode="External"/><Relationship Id="rId189" Type="http://schemas.openxmlformats.org/officeDocument/2006/relationships/image" Target="https://cdn.ekfgroup.com/unsafe/fit-in/102x102/center/filters:format(png)/products/BAC0A4E3DAD84FB0EC4E95782434E1FB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7EBC54BB45DE3E5DB39E38175A9B473C.jpg" TargetMode="External"/><Relationship Id="rId158" Type="http://schemas.openxmlformats.org/officeDocument/2006/relationships/image" Target="https://cdn.ekfgroup.com/unsafe/fit-in/102x102/center/filters:format(png)/products/349210C849A0C4A27944EED887FB5370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C85F2225FD4F60B0110B8DA03D39D3FF.jpg" TargetMode="External"/><Relationship Id="rId153" Type="http://schemas.openxmlformats.org/officeDocument/2006/relationships/image" Target="https://cdn.ekfgroup.com/unsafe/fit-in/102x102/center/filters:format(png)/products/3DA6BE42EBBAA708C97C1C70ACEB12FC.jpg" TargetMode="External"/><Relationship Id="rId174" Type="http://schemas.openxmlformats.org/officeDocument/2006/relationships/image" Target="https://cdn.ekfgroup.com/unsafe/fit-in/102x102/center/filters:format(png)/products/D24EA3270771BBDC36E35F487CA1BAC0.jpg" TargetMode="External"/><Relationship Id="rId179" Type="http://schemas.openxmlformats.org/officeDocument/2006/relationships/image" Target="https://cdn.ekfgroup.com/unsafe/fit-in/102x102/center/filters:format(png)/products/F9EAC7AC645A1F46ED4891B86EAD0504.jpg" TargetMode="External"/><Relationship Id="rId195" Type="http://schemas.openxmlformats.org/officeDocument/2006/relationships/image" Target="https://cdn.ekfgroup.com/unsafe/fit-in/102x102/center/filters:format(png)/products/243C8977BDDAA481ADC80BD01BE2E03C.jpg" TargetMode="External"/><Relationship Id="rId190" Type="http://schemas.openxmlformats.org/officeDocument/2006/relationships/image" Target="https://cdn.ekfgroup.com/unsafe/fit-in/102x102/center/filters:format(png)/products/294CB177BBE5387542F9F41A7371EED7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75E0663E250152ABA4A736F9965A8E5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94CF9FEC9A84D02FFA6D2449AE437017.jpg" TargetMode="External"/><Relationship Id="rId143" Type="http://schemas.openxmlformats.org/officeDocument/2006/relationships/image" Target="https://cdn.ekfgroup.com/unsafe/fit-in/102x102/center/filters:format(png)/products/213E6DAAEED500D8993D36D22598ED87.jpg" TargetMode="External"/><Relationship Id="rId148" Type="http://schemas.openxmlformats.org/officeDocument/2006/relationships/image" Target="https://cdn.ekfgroup.com/unsafe/fit-in/102x102/center/filters:format(png)/products/2D0AC3AC4A3021CB22B03EE1F3049636.jpg" TargetMode="External"/><Relationship Id="rId164" Type="http://schemas.openxmlformats.org/officeDocument/2006/relationships/image" Target="https://cdn.ekfgroup.com/unsafe/fit-in/102x102/center/filters:format(png)/products/87DEF4BC3BB105F19B8CB61A0EF15CC9.jpg" TargetMode="External"/><Relationship Id="rId169" Type="http://schemas.openxmlformats.org/officeDocument/2006/relationships/image" Target="https://cdn.ekfgroup.com/unsafe/fit-in/102x102/center/filters:format(png)/products/54C6BD2A85348CA4F0FF06AE62634416.jpg" TargetMode="External"/><Relationship Id="rId185" Type="http://schemas.openxmlformats.org/officeDocument/2006/relationships/image" Target="https://cdn.ekfgroup.com/unsafe/fit-in/102x102/center/filters:format(png)/products/E7ED10BAAEFF8FF91536E054E4969982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85B1FF5C1478E109C262390B945542FD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8EF6A33E3361BDD96AB997B6D7047C9F.jpg" TargetMode="External"/><Relationship Id="rId154" Type="http://schemas.openxmlformats.org/officeDocument/2006/relationships/image" Target="https://cdn.ekfgroup.com/unsafe/fit-in/102x102/center/filters:format(png)/products/D2BCB6750921B299B34C559EF3D41978.jpg" TargetMode="External"/><Relationship Id="rId175" Type="http://schemas.openxmlformats.org/officeDocument/2006/relationships/image" Target="https://cdn.ekfgroup.com/unsafe/fit-in/102x102/center/filters:format(png)/products/F335BBDF65655CECB7D2ED79578DC99C.jpg" TargetMode="External"/><Relationship Id="rId196" Type="http://schemas.openxmlformats.org/officeDocument/2006/relationships/image" Target="https://cdn.ekfgroup.com/unsafe/fit-in/102x102/center/filters:format(png)/products/AFC50A5A557FBFE481F6886F50D1B270.jpg" TargetMode="External"/><Relationship Id="rId200" Type="http://schemas.openxmlformats.org/officeDocument/2006/relationships/image" Target="https://cdn.ekfgroup.com/unsafe/fit-in/102x102/center/filters:format(png)/products/62235B7BDF9B3619F0860ABD9D07CD4B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428D614042401F4C9FA0F802D8D3D6A3.jpg" TargetMode="External"/><Relationship Id="rId144" Type="http://schemas.openxmlformats.org/officeDocument/2006/relationships/image" Target="https://cdn.ekfgroup.com/unsafe/fit-in/102x102/center/filters:format(png)/products/9A5CFEB578557DFC4BF596F4E1F5FDCD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C6159ED79A7E114F25E300FF587B0E36.jpg" TargetMode="External"/><Relationship Id="rId186" Type="http://schemas.openxmlformats.org/officeDocument/2006/relationships/image" Target="https://cdn.ekfgroup.com/unsafe/fit-in/102x102/center/filters:format(png)/products/1A7441097A7CB53385A1228564131CB5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6F38170F9118ACD59B1081065A26F752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3945D507D08775558353732E0F9F72DF.jpg" TargetMode="External"/><Relationship Id="rId176" Type="http://schemas.openxmlformats.org/officeDocument/2006/relationships/image" Target="https://cdn.ekfgroup.com/unsafe/fit-in/102x102/center/filters:format(png)/products/AB00481C371D6E45A843102AE7BBAE4C.jpg" TargetMode="External"/><Relationship Id="rId197" Type="http://schemas.openxmlformats.org/officeDocument/2006/relationships/image" Target="https://cdn.ekfgroup.com/unsafe/fit-in/102x102/center/filters:format(png)/products/5008C9ED432197D0B465D8ADDE712A20.jpg" TargetMode="External"/><Relationship Id="rId201" Type="http://schemas.openxmlformats.org/officeDocument/2006/relationships/image" Target="https://cdn.ekfgroup.com/unsafe/fit-in/102x102/center/filters:format(png)/products/C93EEC3CE42C30EF279D36FEB9394276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6040DF36B022091521AF296EC40D970D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9D598FAB643037DBD89B77CE2803DAFB.jpg" TargetMode="External"/><Relationship Id="rId166" Type="http://schemas.openxmlformats.org/officeDocument/2006/relationships/image" Target="https://cdn.ekfgroup.com/unsafe/fit-in/102x102/center/filters:format(png)/products/840990E7B955F7D67B788B05FC5B627E.jpg" TargetMode="External"/><Relationship Id="rId187" Type="http://schemas.openxmlformats.org/officeDocument/2006/relationships/image" Target="https://cdn.ekfgroup.com/unsafe/fit-in/102x102/center/filters:format(png)/products/07DEB2A8399BDF3CEB186A73F6D0A4F5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BA6836C9B3BAF311DBE96198A0E1A5F2.jpg" TargetMode="External"/><Relationship Id="rId156" Type="http://schemas.openxmlformats.org/officeDocument/2006/relationships/image" Target="https://cdn.ekfgroup.com/unsafe/fit-in/102x102/center/filters:format(png)/products/72F83C76052DA6CA1E2FA41F34C6281A.jpg" TargetMode="External"/><Relationship Id="rId177" Type="http://schemas.openxmlformats.org/officeDocument/2006/relationships/image" Target="https://cdn.ekfgroup.com/unsafe/fit-in/102x102/center/filters:format(png)/products/B93B52AB933BA17429AAAFF6905EE356.jpg" TargetMode="External"/><Relationship Id="rId198" Type="http://schemas.openxmlformats.org/officeDocument/2006/relationships/image" Target="https://cdn.ekfgroup.com/unsafe/fit-in/102x102/center/filters:format(png)/products/90062A83E0BD603FE269D4E41DF1F668.jpg" TargetMode="External"/><Relationship Id="rId202" Type="http://schemas.openxmlformats.org/officeDocument/2006/relationships/image" Target="https://cdn.ekfgroup.com/unsafe/fit-in/102x102/center/filters:format(png)/products/912628BF897100316D1248EE8261E1D4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78A760ECCD0266CC54C5B005B80ED529.jpg" TargetMode="External"/><Relationship Id="rId146" Type="http://schemas.openxmlformats.org/officeDocument/2006/relationships/image" Target="https://cdn.ekfgroup.com/unsafe/fit-in/102x102/center/filters:format(png)/products/08191DD0DCE1B86292883A2B1C22299C.png" TargetMode="External"/><Relationship Id="rId167" Type="http://schemas.openxmlformats.org/officeDocument/2006/relationships/image" Target="https://cdn.ekfgroup.com/unsafe/fit-in/102x102/center/filters:format(png)/products/E0D5AB9A1A139D4D7AF15A63A97440EA.jpg" TargetMode="External"/><Relationship Id="rId188" Type="http://schemas.openxmlformats.org/officeDocument/2006/relationships/image" Target="https://cdn.ekfgroup.com/unsafe/fit-in/102x102/center/filters:format(png)/products/5033A252BDFF06B4C06468E7CD41DC0C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55FC2D3-15A9-4C26-80F3-AF3D845DF3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3645508-EE9D-4C0C-925C-605B9E0D08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099510F-E1D0-4425-BA90-E33B067FC3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444EEED2-22AE-4F4E-9377-302AFF756B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181D2C28-156A-441B-A669-3EE9C1A5DD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C7A37F77-B33A-4535-8DBC-225F9A64C9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BDC27A50-9A74-491E-935C-AFCEB120C4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ED66C2F1-EBCB-494B-972E-CE5E6AD1B3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DA18FC31-5D1A-46B0-B23B-FA3E5DAA4B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82D5C83C-6388-4E10-8A0A-1D783AF781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12A32D93-E9F3-480C-B609-3CC0DB0E80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AC3C45B6-2C07-40C3-B8D8-36953E1A1A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28D71B-7858-4CE7-AC76-C726B8A0E1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6AAEC45B-5AAE-422D-AF2E-209E4B4B6B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97FF9BBC-D822-4665-88BA-E3F5C41C18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60455E6E-7D6F-456E-B92B-A4B6372817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5520E707-5AD5-4958-A044-54D253D49E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FB62F4DE-6A64-4F6A-8ECD-D48AC62E23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18E1B22A-1E95-4E4C-B089-C987D91128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F8C131A1-707F-4411-AC10-67A756CBE3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E46B1B38-B706-479E-B7E9-AB94BF0F81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C68F34D5-E102-40B0-A628-9912A2B096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83CCFC6D-77A1-4BEB-BF2C-6018B8B5F0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AAC8053D-AB78-46D1-B924-B7A5170192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B8FA9FC0-33B4-4AB8-94C3-4DF1E462E6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200726F-3556-4083-8576-9FC9DD975B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374C2BF9-B906-4ACF-82EC-53D70BB66D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312B7D43-DBE3-405A-AB76-68B4B4747B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BDBA5CF6-44B6-4C64-9606-4DBBF6E46E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E8CD4D7-25FF-4FD1-9211-EAEA06718F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211103EA-64E5-44D0-98BF-7AF54DC146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11A7A0E8-9987-4C20-A979-83E390A914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07BFAF2E-0C7D-4BA5-B394-489E7FD6BC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AA9A1B53-1BD0-40AF-A78C-B944FEACB7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AE451CEC-AA5E-4AF8-AB78-71B1C9B5D0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35608CD6-92ED-4984-B588-47E4DD58A5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4FC8A88D-412F-4519-9012-5273053651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84C61D15-B8DB-4AB6-9AAC-0C50A814D1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A4B6D524-F849-4DD4-BCF9-96C76B091A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CAC89FAB-DFF9-4708-9C97-33A3D6EF76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B6C4CA40-2055-45AF-8311-3BE03AC235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3DA8A07B-463D-494C-A610-660682AF51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9A90DA86-61CA-46D7-BC1B-4C72484722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873EF0F9-83EB-4D37-BE76-5A9D2B12F8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5C0F8DF7-447C-4598-833C-669806F4A0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FD642623-4F5E-42AB-A924-EA2248155D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49B2BC2B-681E-45A6-A50F-F571BC8634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AEB19361-D12B-483F-A14E-9DCFD980B4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133DFC8A-E565-4E7B-9B00-D5C85131AF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CE0575F6-8D47-46D9-99FA-4825064CFD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7B501C31-A1A5-4447-8841-384D85AB15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B15156B2-55B2-479A-86B6-B9B47AA5F8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5C6AD62E-CEE7-4C0E-9010-15D943DC97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68CB3CD6-5299-4E3B-82CA-AC60AA00F5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018AEDD2-449D-46B4-912B-560907490B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C74BCC17-3380-4F0C-B396-4A6E100B93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F08DEFAB-6C4B-4ED2-A3D3-72492475D4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404BA61B-3887-41E8-92E9-3416B44E78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725188BB-FEC7-4B26-85D3-B3CD4E6B19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F047DC5C-1E9B-4584-999C-535E1D6BFA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C0928B2F-6B03-437A-ABF9-4080C52619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789103F2-07EE-441D-A353-40C33C9B57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46A74F4D-2A12-4DF6-9951-C7188D07DC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521059B8-143D-45C2-96D1-884229E322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F0038ECC-4B4A-4808-9AE1-06CA5CEEAE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329670A9-5408-4069-A36D-ED02633658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386F0B75-04BC-4123-BB79-279A344EA9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AA4531E5-A919-490C-A031-6D7761A6FB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059BF0D1-63A6-4E1B-A41A-458BC216A5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0BF2E271-DF48-4410-9369-8E0177DB46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0254DBB8-3585-4C93-8335-7C167E11DC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8E1777B9-470C-47E9-AC03-45F8CB36E5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04547D13-56DE-4B6D-BDD4-763E60813D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A78051B2-81C9-4990-897A-7AF76027E1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1F167CCE-83B6-49C5-8D25-C5A6C31C02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91BAC067-90F7-4407-B015-36DC4C5FBA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E59C67C3-78F1-4FA1-8F8F-403D9D0B86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7ED41606-688E-44E7-A9A8-A620044E01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78E6F70D-C2E0-462F-8536-67AC95BD60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1C78B903-FF6B-43E5-B6CC-95A6AFA917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6F7705DD-5FF7-49EA-B598-D929744F89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DFD7B277-7600-4558-A5A6-2C991A5611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A787E37E-1155-4577-B6D4-DCEDF45531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A18B0152-4D5F-496D-B7E3-AE75D86393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668098E6-3DB4-4BF6-90F1-D6242EFFEB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1E391D24-AA47-4EB3-8CF7-11BF90CE54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51B73707-B5C4-4F4B-B8E8-1747308CF9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00E92C11-4091-4549-8427-D780A8EE4C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619D4E02-4F32-4D3E-885F-A568E1CA2F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6A083163-E89D-4AE6-9A7C-3995C3066A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4EF10635-B08A-4DAB-8370-1FF1CE3966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08517681-652F-4791-BBC6-66F8719BDD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A98A3A70-A028-4AED-8601-98A96E2D6A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4EADA4E7-72AD-41A0-9DCD-13DD468A43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CE8E27EA-631D-433E-AEAB-618CAA6951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7ABECE4D-7F23-4892-B9F0-1370A0D21E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06D10F44-159A-4402-B4AB-BECDAE845C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2F4110D1-9342-4E68-A849-05CBB01609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542FD541-1525-4E61-9177-DF445D6429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427247A9-7633-4A78-85E7-8D53124FB1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C11DB9AB-C6C5-4AA5-B698-A4109C0681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C9F415BB-07EB-4053-AEA4-C6A580BE4F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25EB1CB2-7F87-4D10-BFA9-58FAF5C1DB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ABD001D1-F169-45E8-A27F-BB904FB686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7D5AC67E-CD7A-4E76-BBD8-4A1DA81F79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ECC72BA6-25AE-4AAE-9323-C6E245FF87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174A8064-EDC7-47C0-97BD-923239436B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FBC3223A-0707-45A3-BD15-85A6B93826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19CBD1C3-024F-4749-9B58-9C8EA14DDA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DD3ACCD7-C8F6-4966-974F-48E0684DC6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EA2A5A58-5211-4D69-AA20-B3EA751006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C9D05831-56D7-427C-8633-D6F0344F67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9FFABBA0-BABD-4C8F-AF6F-0C1389969E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BA81E0AF-01F9-4679-9887-80AE4B9CEB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750C88CD-6CA8-4BCF-9EA4-179A2F01C6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53707BD-0DFC-49BB-A57F-6F14F08394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5AF9917A-3CE5-42EB-8989-7038806E42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36703EC0-3EB6-496E-9A9A-91002215AC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7072B1B6-CC4E-45F3-A9A2-07A6F52993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CE7141DC-99E4-4E03-9B41-F74EF73F33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692FF60B-17D0-4281-B52E-E60CA163D1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59C1E98D-765B-48B0-A039-585EE77521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61162295-3D84-4C03-AEA3-21640BF479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D7D0451-161A-411B-988A-549FAEB48D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B9B1AAB5-A3A4-4495-B5DC-9C4D648EF0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B81E06B8-D204-4138-AC62-1FF063D8AA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E1E89F26-E075-4722-967E-AA9B9E4589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74E31063-3BA8-460B-9D1F-B82069EC02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77959016-9983-47CC-A218-55FEEA5A49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EBB6FBB0-090C-4A91-AC00-06B70DAEF3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A5BF9737-CBED-4BAB-9DB5-D52EB27D2B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A5699950-AD0B-4AD3-9FC5-479D1EFA82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F6DC389D-565B-4064-A5F7-BE41459C79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D483B211-9816-47B8-9DD5-4C55887D61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430D25D-02F3-485E-B449-D929EA1220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B92EE96F-96CE-49FC-8AD7-1795CA9598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9C998D07-E1D4-45EB-91C5-E8E3378C8C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30367A56-2C40-4575-9B42-9D35D0BC0F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7781FE66-E3D6-4283-B9D0-209F60000C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CD05A7A5-B0CB-493A-95CA-78CC014C6A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CB523239-2EEC-4415-876D-B8BE9AD326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38AB4CB-4D36-4080-95F3-26581A6489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B9DC91CE-91E7-48A1-A72D-6C70CEDA9F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9EA25566-0742-4BF1-82BA-2E21FF4F33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21A4CFC5-5CA5-498B-8E69-B5C522C88A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F8A4FAFB-1D84-4513-BD91-2E81129FE5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5E2DB993-9EBE-477F-9C53-0B52EE604D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85899609-51D8-4B93-BBA8-9846E79251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D12EF09A-3755-4707-B6A4-A5325335C1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72974F3F-0467-4152-ADA5-EFC26010EC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E95FCA3B-1B05-46EC-86F7-73D09BD302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D01EE580-8483-42AE-8FC8-0E9559C1D4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D3F3C930-CEAE-41A6-81BF-86641DC184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C15413B8-C99A-4F72-BB50-B21A1718D0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D067C70F-F245-4AEF-A5A0-99C72F2737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AB96CE39-E7EA-4539-816A-2A0CB22AE7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0B20A041-8DAB-447C-8866-B615784AFA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4EBB15AF-BDD6-47EE-9551-AB38A55F20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B0303E07-E780-4DA9-B53F-3FFF3E4D85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637272D6-C5E8-4FCA-8391-65FDFA910C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EAC8F56A-E5B7-43CB-9456-FB0BBD5DCE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21AABE0C-2DE0-44AA-9F18-775EAB8DA8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C0080F01-DE0D-44D5-92E7-443F948B36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0038BE88-3FD5-4ADB-8F79-6D2390448B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EA86B7BA-6397-4774-9A4C-9DAE65648F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14E4F8FB-FC42-425B-A056-64D89C0BB2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9A343312-03E0-46DF-BF43-B49CB6DBA2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BEC15AA4-F4B8-4FAA-A8D9-DFD3D4107A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F62B3015-9A66-4838-84A8-0A2A5B0F9D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229A8277-D5BC-4D57-AF47-EF5079A9D1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3F3EAF59-8057-467B-9443-BD16E1217E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FDFE19FB-592E-4759-A48C-89474C2601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BDA92322-006B-4B73-975B-06ACB2EFAC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9359D42B-74F0-48C8-AF8A-7E8255F997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617D10ED-4016-4896-B540-5260EB55D0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C93865FB-898A-4ED1-B800-704B381879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F1EADA57-D265-402F-9418-FB84C11E5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185FA8FB-BFEB-4A6C-A406-0530A61368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16D5616F-1A69-4E57-A3DA-3A9EAFD709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C782D42D-F2FE-44B8-933C-83A83E80E0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5DBE78D7-25EC-4F88-A9EC-22C0FEAF43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CC153E74-7012-4F65-B089-B585B0A3CD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13AFEF64-A91A-41E8-B5C0-0B2F8FE219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FC03C843-F13B-49D7-B227-E4A0BBF460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C42B1A5B-FF5E-4823-956F-2B546FCBFE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8A896DE0-2D82-499D-8CE1-07BD66B15A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7501B3C5-2B7C-44E9-8B8B-8B6CB57B6C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E59376F1-534D-493C-B811-5E2F7016C9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9C6E0322-F8DF-44ED-B615-2CD1371AE1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6F7C4577-7CB6-4770-A4E8-A444814AAE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993762BA-BF11-4CE6-8378-6EB4FE8BD2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FF620E37-8201-4408-A1FA-D509D82A93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5B19E20C-02AC-4CED-B42E-EB43C4D035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5346787B-EC1E-4309-97D8-D07DAEEA42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7CD29F34-AF8E-4FB9-B4B0-C918BFA94A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5BA879D5-0127-454A-AF3A-8FFAAAB5DE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323FDDBD-7E9D-4824-9D8B-0547CF0C71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74B3A5B5-D649-4993-92E7-DDAD6CC9E2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4F3D15C0-BF76-4A9A-931B-DE277E6F2F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20B70566-FF68-4C06-A72C-BE48EA94F1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76B0FCE9-FE6E-4AD0-9726-993CE54951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76E59CF2-068E-4A0C-9324-585AAFFCC9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0F79ECE2-4FC4-4A22-82C5-B46E0F74FC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5E6AD30A-B7AB-42A9-A312-C2D1B25185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BBE21B7F-F176-4036-B413-3C46705170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43824ABA-E470-4978-8720-C6E935280C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0E0DC872-9E6B-425F-B140-CFCD941490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0B1BD85B-1F71-481C-975D-922BFA9138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A46C7917-F2F2-4A26-B46B-539499CCE3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0C64CC2E-06A2-41A0-9A9F-165A6EACAB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C4754D9C-9B56-4365-BBBA-10BFD9AD93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BAC692D0-F1E7-4806-A8E9-2BDD1B462E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AEDE67A7-695A-4D07-B9F4-D9A718F8D0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B3DD27E6-E61A-46F4-8509-A92E9F8932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84B29D1A-A6C1-494E-9173-C556DD1B49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82C6B1EC-9376-4630-AACD-85D1878DE1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B671D267-E1B9-4163-990B-4E2A721C29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437FCDFC-AD16-4BD1-8CC7-7DD2E5930B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5CE8681E-04BC-4A1B-B36D-984D97C56B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24963C33-A026-4B2A-BBC4-79C6DD8DCC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8A2D5B19-28F3-4367-809D-057FB2868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C8A473B1-74DC-4058-A06B-B150661630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1970F8BA-2EE2-4367-B2A1-379106FE17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40EE984D-2C81-40FE-8FED-A19868AF98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E8A7637F-E994-4B7B-ACCF-257E00D9C6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D0A80347-1845-430C-AB6B-143ABD475B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785E72A2-FD9C-423C-8565-62DF4B5222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17CF1074-B922-47CB-AE7A-A1B6E7DF97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15109454-5A87-42BE-A53B-22E2E76D1B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8879F7F3-BE6E-4C40-A66A-71185A7AC9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0D995614-5CE5-4CDA-87BD-4A69E00D72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C5E0403F-1D51-4FD1-9283-8837463D89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CBC63B3A-C325-4536-95D8-E005784C05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078DEA79-77BA-4808-80CE-DE53158C2E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02CDE013-15A7-435D-98FA-51FB41914B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95156C69-E18E-44EE-AA73-0F8DA35A96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80FA8D68-94FB-4943-A900-9E840ED8A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7A5E3514-7819-41C7-A2DD-441BF1F9E5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B2E3DCD3-7D0F-425D-9CC2-246C2CF212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AB085B0A-06B0-47D5-8197-4BF46F873F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FC1E7992-5EC5-49CD-ADE2-A610950ECA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93A49F12-1AD3-4941-AC64-D6ECBCD443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284BB496-3805-46DB-8600-899F84835A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DD77D069-E700-4161-9E9D-5EB44D3033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51362C3E-7702-4FEF-9D27-C1B95F1997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0B2B750B-EC89-43D8-B437-39A0620E56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6ACD4AF4-D97D-48B8-8A6E-87C9E1C2FA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26D31965-E02D-4CEC-9937-9BA6B564D5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C7008C41-30DD-4D14-B551-49CE46C50D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6A079FCD-4EE5-44AD-B022-CDEA997A41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7DA30301-C72E-47D0-8658-D1AD571317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8B32ACD6-218D-4D1B-8EE1-40656B752A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16EA9805-AC46-49E1-BC49-C779AD5D77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02D66BFA-F48B-4871-89B5-D211FCC1EB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9B37097F-332E-4946-BE38-B793154A27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D80BE735-75DB-43FD-BE7B-51BC6C08D9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C04A8400-DB9C-44CF-B32E-B82F159C8E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B5AC9D03-6BFD-41BB-806D-846626B579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DD352907-6C41-406C-ACD8-80FDD91AE6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F380BBAB-76B5-4F07-8CB3-327EC048B3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26F5A8A0-F8F9-4B49-A1EB-BC86B4C0D2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ADC7E4F1-64E5-4661-A5AD-91A7D69916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FE63BFEE-AE70-429F-873A-65AC55E9E2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78593010-2DB9-4A4E-8ACC-C2C992CD9C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C6586C9B-1F07-42EB-9D98-333F6AE7B4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150ACD6D-C762-4C21-97E8-8DB902C70E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60BF3FFE-BA28-40C9-AE2A-705BA65268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A6E6B505-9A09-4338-BCF5-92F4C45B50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92B9E9C0-6102-404A-A164-80EB020F1C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E9E81253-C6A1-496D-B509-F13E0CF6D0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37B3971A-D924-471E-AB40-625DF16DFF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1D4A8564-2F74-4010-9B43-5E6048804D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4771D30B-B1FD-4773-AA7A-C8026CC4A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F893CFC3-7397-4128-A3B1-4FDEFE2A8E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E3450EEB-E090-4155-80EB-B3EEC0986E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3DD9CA06-A20A-48D5-9B65-9B02B70F36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23188551-17AB-4145-BF6D-F75E1E38B1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4910ED30-9AC5-4F70-878C-BCB1F50D14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AC35EBB7-8682-4CBD-A936-AEF40CC540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A5D7233D-CBA8-46B1-88E9-EF19BB5A94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8C249319-4754-4DE2-8A7A-018B7F43E3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F9A08AB0-0007-4538-B716-94F43E969B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79268502-BD51-40D0-9499-9B16A51A50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7692C559-9F8F-4B5E-8D49-4D2B0A67BE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B4B563CB-B04D-4DC9-BB7B-3D04B13A92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8DF44468-8A42-465D-A1DB-EC2632171B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6BC648B5-8DC6-42B6-A9F4-63430AF212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69D554F1-70BE-4862-ADCD-3B65E79304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CD625349-CB17-4087-A88B-6AE911284E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06176562-EB17-41F1-84D2-B163B573B6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041F6C8E-2F8A-44FD-945B-2345EEBBA4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71B5465F-8AFB-49F1-9797-A66BCECD29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11479758-6739-419D-B92F-6E455A8327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FD85818B-745E-4349-AD0C-EA4989DCCE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011AA306-D6C2-4AD9-A56F-971978B83F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4A2A11AA-06E3-49A9-9FAB-8C15C6A10F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9277B523-A028-4F84-8EB9-4A89481662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145338D7-453D-4F20-8FD5-042D7F113C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E9443423-C0ED-4DC3-BC59-7A3147D158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FB03E37B-E7B2-4EBE-817E-7063FD8B86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3649EF6E-13BE-42DE-9942-B182949871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3528AE0F-8FE8-4F89-BE60-5BD44E312F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6EE71F54-0CE9-400A-A841-D8A67DC401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BD9E3BF6-8CAA-415D-9ECB-17CCD0C51B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82098A49-1409-4049-9413-6FC751CD74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317</xdr:row>
      <xdr:rowOff>12700</xdr:rowOff>
    </xdr:from>
    <xdr:to>
      <xdr:col>3</xdr:col>
      <xdr:colOff>952500</xdr:colOff>
      <xdr:row>317</xdr:row>
      <xdr:rowOff>950819</xdr:rowOff>
    </xdr:to>
    <xdr:pic>
      <xdr:nvPicPr>
        <xdr:cNvPr id="614" name="Рисунок 613">
          <a:extLst>
            <a:ext uri="{FF2B5EF4-FFF2-40B4-BE49-F238E27FC236}">
              <a16:creationId xmlns:a16="http://schemas.microsoft.com/office/drawing/2014/main" id="{74F16CAF-0B55-4CD6-9854-DE8D7FAC74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4784725" y="99263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318</xdr:row>
      <xdr:rowOff>12700</xdr:rowOff>
    </xdr:from>
    <xdr:to>
      <xdr:col>3</xdr:col>
      <xdr:colOff>952500</xdr:colOff>
      <xdr:row>318</xdr:row>
      <xdr:rowOff>950820</xdr:rowOff>
    </xdr:to>
    <xdr:pic>
      <xdr:nvPicPr>
        <xdr:cNvPr id="616" name="Рисунок 615">
          <a:extLst>
            <a:ext uri="{FF2B5EF4-FFF2-40B4-BE49-F238E27FC236}">
              <a16:creationId xmlns:a16="http://schemas.microsoft.com/office/drawing/2014/main" id="{0BF1A7B1-3B96-493F-8404-2CF4CF3D55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4784725" y="99577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319</xdr:row>
      <xdr:rowOff>12700</xdr:rowOff>
    </xdr:from>
    <xdr:to>
      <xdr:col>3</xdr:col>
      <xdr:colOff>952500</xdr:colOff>
      <xdr:row>319</xdr:row>
      <xdr:rowOff>950819</xdr:rowOff>
    </xdr:to>
    <xdr:pic>
      <xdr:nvPicPr>
        <xdr:cNvPr id="618" name="Рисунок 617">
          <a:extLst>
            <a:ext uri="{FF2B5EF4-FFF2-40B4-BE49-F238E27FC236}">
              <a16:creationId xmlns:a16="http://schemas.microsoft.com/office/drawing/2014/main" id="{DCD07958-92CF-492A-B862-1FD725C43E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99891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320</xdr:row>
      <xdr:rowOff>12700</xdr:rowOff>
    </xdr:from>
    <xdr:to>
      <xdr:col>3</xdr:col>
      <xdr:colOff>952500</xdr:colOff>
      <xdr:row>320</xdr:row>
      <xdr:rowOff>950819</xdr:rowOff>
    </xdr:to>
    <xdr:pic>
      <xdr:nvPicPr>
        <xdr:cNvPr id="620" name="Рисунок 619">
          <a:extLst>
            <a:ext uri="{FF2B5EF4-FFF2-40B4-BE49-F238E27FC236}">
              <a16:creationId xmlns:a16="http://schemas.microsoft.com/office/drawing/2014/main" id="{3337E1CC-9C6E-4E27-A68C-49B89DC0DE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1002061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21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104"/>
      <c r="E1" s="105"/>
      <c r="F1" s="105"/>
      <c r="G1" s="106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45952</v>
      </c>
      <c r="D2" s="107" t="s">
        <v>1</v>
      </c>
      <c r="E2" s="108"/>
      <c r="F2" s="109"/>
      <c r="G2" s="110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5"/>
      <c r="E3" s="96"/>
      <c r="F3" s="96"/>
      <c r="G3" s="97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01" t="s">
        <v>4</v>
      </c>
      <c r="E4" s="102"/>
      <c r="F4" s="103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11" t="s">
        <v>8</v>
      </c>
      <c r="B8" s="11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98" t="s">
        <v>10</v>
      </c>
      <c r="Y9" s="99"/>
      <c r="Z9" s="100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SUM(Z13:Z331)</f>
        <v>0</v>
      </c>
      <c r="AA10" s="73">
        <f t="shared" ref="AA10:AB10" si="0">SUM(AA13:AA331)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1204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1204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1645.86</v>
      </c>
      <c r="H15" s="80">
        <v>1371.55</v>
      </c>
      <c r="I15" s="80">
        <f t="shared" si="1"/>
        <v>1053.3503999999998</v>
      </c>
      <c r="J15" s="80">
        <f t="shared" si="2"/>
        <v>1234.395</v>
      </c>
      <c r="K15" s="81">
        <f t="shared" si="3"/>
        <v>1053.3504</v>
      </c>
      <c r="L15" s="81">
        <f t="shared" si="4"/>
        <v>877.79200000000003</v>
      </c>
      <c r="M15" s="80" t="s">
        <v>1204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1627.47</v>
      </c>
      <c r="H16" s="80">
        <v>1356.23</v>
      </c>
      <c r="I16" s="80">
        <f t="shared" si="1"/>
        <v>1041.5808000000002</v>
      </c>
      <c r="J16" s="80">
        <f t="shared" si="2"/>
        <v>1220.6025</v>
      </c>
      <c r="K16" s="81">
        <f t="shared" si="3"/>
        <v>1041.5808</v>
      </c>
      <c r="L16" s="81">
        <f t="shared" si="4"/>
        <v>867.98720000000003</v>
      </c>
      <c r="M16" s="80" t="s">
        <v>1204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1185.19</v>
      </c>
      <c r="H17" s="80">
        <v>987.66</v>
      </c>
      <c r="I17" s="80">
        <f t="shared" si="1"/>
        <v>758.52160000000003</v>
      </c>
      <c r="J17" s="80">
        <f t="shared" si="2"/>
        <v>888.89250000000004</v>
      </c>
      <c r="K17" s="81">
        <f t="shared" si="3"/>
        <v>758.52160000000003</v>
      </c>
      <c r="L17" s="81">
        <f t="shared" si="4"/>
        <v>632.10239999999999</v>
      </c>
      <c r="M17" s="80" t="s">
        <v>1204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1185.19</v>
      </c>
      <c r="H18" s="80">
        <v>987.66</v>
      </c>
      <c r="I18" s="80">
        <f t="shared" si="1"/>
        <v>758.52160000000003</v>
      </c>
      <c r="J18" s="80">
        <f t="shared" si="2"/>
        <v>888.89250000000004</v>
      </c>
      <c r="K18" s="81">
        <f t="shared" si="3"/>
        <v>758.52160000000003</v>
      </c>
      <c r="L18" s="81">
        <f t="shared" si="4"/>
        <v>632.10239999999999</v>
      </c>
      <c r="M18" s="80" t="s">
        <v>1204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1691.21</v>
      </c>
      <c r="H19" s="80">
        <v>1409.34</v>
      </c>
      <c r="I19" s="80">
        <f t="shared" si="1"/>
        <v>1082.3744000000002</v>
      </c>
      <c r="J19" s="80">
        <f t="shared" si="2"/>
        <v>1268.4075</v>
      </c>
      <c r="K19" s="81">
        <f t="shared" si="3"/>
        <v>1082.3744000000002</v>
      </c>
      <c r="L19" s="81">
        <f t="shared" si="4"/>
        <v>901.97759999999994</v>
      </c>
      <c r="M19" s="80" t="s">
        <v>1204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1691.21</v>
      </c>
      <c r="H20" s="80">
        <v>1409.34</v>
      </c>
      <c r="I20" s="80">
        <f t="shared" si="1"/>
        <v>1082.3744000000002</v>
      </c>
      <c r="J20" s="80">
        <f t="shared" si="2"/>
        <v>1268.4075</v>
      </c>
      <c r="K20" s="81">
        <f t="shared" si="3"/>
        <v>1082.3744000000002</v>
      </c>
      <c r="L20" s="81">
        <f t="shared" si="4"/>
        <v>901.97759999999994</v>
      </c>
      <c r="M20" s="80" t="s">
        <v>1204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2130.66</v>
      </c>
      <c r="H21" s="80">
        <v>1775.55</v>
      </c>
      <c r="I21" s="80">
        <f t="shared" si="1"/>
        <v>1363.6223999999997</v>
      </c>
      <c r="J21" s="80">
        <f t="shared" si="2"/>
        <v>1597.9949999999999</v>
      </c>
      <c r="K21" s="81">
        <f t="shared" si="3"/>
        <v>1363.6224</v>
      </c>
      <c r="L21" s="81">
        <f t="shared" si="4"/>
        <v>1136.3520000000001</v>
      </c>
      <c r="M21" s="80" t="s">
        <v>1204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2130.66</v>
      </c>
      <c r="H22" s="80">
        <v>1775.55</v>
      </c>
      <c r="I22" s="80">
        <f t="shared" si="1"/>
        <v>1363.6223999999997</v>
      </c>
      <c r="J22" s="80">
        <f t="shared" si="2"/>
        <v>1597.9949999999999</v>
      </c>
      <c r="K22" s="81">
        <f t="shared" si="3"/>
        <v>1363.6224</v>
      </c>
      <c r="L22" s="81">
        <f t="shared" si="4"/>
        <v>1136.3520000000001</v>
      </c>
      <c r="M22" s="80" t="s">
        <v>1204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2037.43</v>
      </c>
      <c r="H23" s="80">
        <v>1697.86</v>
      </c>
      <c r="I23" s="80">
        <f t="shared" si="1"/>
        <v>1303.9552000000001</v>
      </c>
      <c r="J23" s="80">
        <f t="shared" si="2"/>
        <v>1528.0725</v>
      </c>
      <c r="K23" s="81">
        <f t="shared" si="3"/>
        <v>1303.9552000000001</v>
      </c>
      <c r="L23" s="81">
        <f t="shared" si="4"/>
        <v>1086.6304</v>
      </c>
      <c r="M23" s="80" t="s">
        <v>1204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2037.43</v>
      </c>
      <c r="H24" s="80">
        <v>1697.86</v>
      </c>
      <c r="I24" s="80">
        <f t="shared" si="1"/>
        <v>1303.9552000000001</v>
      </c>
      <c r="J24" s="80">
        <f t="shared" si="2"/>
        <v>1528.0725</v>
      </c>
      <c r="K24" s="81">
        <f t="shared" si="3"/>
        <v>1303.9552000000001</v>
      </c>
      <c r="L24" s="81">
        <f t="shared" si="4"/>
        <v>1086.6304</v>
      </c>
      <c r="M24" s="80" t="s">
        <v>1204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3080.18</v>
      </c>
      <c r="H25" s="80">
        <v>2566.8200000000002</v>
      </c>
      <c r="I25" s="80">
        <f t="shared" si="1"/>
        <v>1971.3151999999998</v>
      </c>
      <c r="J25" s="80">
        <f t="shared" si="2"/>
        <v>2310.1349999999998</v>
      </c>
      <c r="K25" s="81">
        <f t="shared" si="3"/>
        <v>1971.3152</v>
      </c>
      <c r="L25" s="81">
        <f t="shared" si="4"/>
        <v>1642.7648000000002</v>
      </c>
      <c r="M25" s="80" t="s">
        <v>1204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3080.18</v>
      </c>
      <c r="H26" s="80">
        <v>2566.8200000000002</v>
      </c>
      <c r="I26" s="80">
        <f t="shared" si="1"/>
        <v>1971.3151999999998</v>
      </c>
      <c r="J26" s="80">
        <f t="shared" si="2"/>
        <v>2310.1349999999998</v>
      </c>
      <c r="K26" s="81">
        <f t="shared" si="3"/>
        <v>1971.3152</v>
      </c>
      <c r="L26" s="81">
        <f t="shared" si="4"/>
        <v>1642.7648000000002</v>
      </c>
      <c r="M26" s="80" t="s">
        <v>1204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3438.89</v>
      </c>
      <c r="H27" s="80">
        <v>2865.74</v>
      </c>
      <c r="I27" s="80">
        <f t="shared" si="1"/>
        <v>2200.8896</v>
      </c>
      <c r="J27" s="80">
        <f t="shared" si="2"/>
        <v>2579.1675</v>
      </c>
      <c r="K27" s="81">
        <f t="shared" si="3"/>
        <v>2200.8896</v>
      </c>
      <c r="L27" s="81">
        <f t="shared" si="4"/>
        <v>1834.0735999999999</v>
      </c>
      <c r="M27" s="80" t="s">
        <v>1204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3438.89</v>
      </c>
      <c r="H28" s="80">
        <v>2865.74</v>
      </c>
      <c r="I28" s="80">
        <f t="shared" si="1"/>
        <v>2200.8896</v>
      </c>
      <c r="J28" s="80">
        <f t="shared" si="2"/>
        <v>2579.1675</v>
      </c>
      <c r="K28" s="81">
        <f t="shared" si="3"/>
        <v>2200.8896</v>
      </c>
      <c r="L28" s="81">
        <f t="shared" si="4"/>
        <v>1834.0735999999999</v>
      </c>
      <c r="M28" s="80" t="s">
        <v>1204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10794.83</v>
      </c>
      <c r="H29" s="80">
        <v>8995.69</v>
      </c>
      <c r="I29" s="80">
        <f t="shared" si="1"/>
        <v>6908.6911999999993</v>
      </c>
      <c r="J29" s="80">
        <f t="shared" si="2"/>
        <v>8096.1224999999995</v>
      </c>
      <c r="K29" s="81">
        <f t="shared" si="3"/>
        <v>6908.6912000000002</v>
      </c>
      <c r="L29" s="81">
        <f t="shared" si="4"/>
        <v>5757.2416000000003</v>
      </c>
      <c r="M29" s="80" t="s">
        <v>1204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10794.83</v>
      </c>
      <c r="H30" s="80">
        <v>8995.69</v>
      </c>
      <c r="I30" s="80">
        <f t="shared" si="1"/>
        <v>6908.6911999999993</v>
      </c>
      <c r="J30" s="80">
        <f t="shared" si="2"/>
        <v>8096.1224999999995</v>
      </c>
      <c r="K30" s="81">
        <f t="shared" si="3"/>
        <v>6908.6912000000002</v>
      </c>
      <c r="L30" s="81">
        <f t="shared" si="4"/>
        <v>5757.2416000000003</v>
      </c>
      <c r="M30" s="80" t="s">
        <v>1204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3958.19</v>
      </c>
      <c r="H31" s="80">
        <v>3298.49</v>
      </c>
      <c r="I31" s="80">
        <f t="shared" si="1"/>
        <v>2533.2416000000003</v>
      </c>
      <c r="J31" s="80">
        <f t="shared" si="2"/>
        <v>2968.6424999999999</v>
      </c>
      <c r="K31" s="81">
        <f t="shared" si="3"/>
        <v>2533.2416000000003</v>
      </c>
      <c r="L31" s="81">
        <f t="shared" si="4"/>
        <v>2111.0335999999998</v>
      </c>
      <c r="M31" s="80" t="s">
        <v>1204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3958.19</v>
      </c>
      <c r="H32" s="80">
        <v>3298.49</v>
      </c>
      <c r="I32" s="80">
        <f t="shared" si="1"/>
        <v>2533.2416000000003</v>
      </c>
      <c r="J32" s="80">
        <f t="shared" si="2"/>
        <v>2968.6424999999999</v>
      </c>
      <c r="K32" s="81">
        <f t="shared" si="3"/>
        <v>2533.2416000000003</v>
      </c>
      <c r="L32" s="81">
        <f t="shared" si="4"/>
        <v>2111.0335999999998</v>
      </c>
      <c r="M32" s="80" t="s">
        <v>1204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6117.21</v>
      </c>
      <c r="H33" s="80">
        <v>5097.68</v>
      </c>
      <c r="I33" s="80">
        <f t="shared" si="1"/>
        <v>3915.0144</v>
      </c>
      <c r="J33" s="80">
        <f t="shared" si="2"/>
        <v>4587.9075000000003</v>
      </c>
      <c r="K33" s="81">
        <f t="shared" si="3"/>
        <v>3915.0144</v>
      </c>
      <c r="L33" s="81">
        <f t="shared" si="4"/>
        <v>3262.5152000000003</v>
      </c>
      <c r="M33" s="80" t="s">
        <v>1204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6117.21</v>
      </c>
      <c r="H34" s="80">
        <v>5097.68</v>
      </c>
      <c r="I34" s="80">
        <f t="shared" si="1"/>
        <v>3915.0144</v>
      </c>
      <c r="J34" s="80">
        <f t="shared" si="2"/>
        <v>4587.9075000000003</v>
      </c>
      <c r="K34" s="81">
        <f t="shared" si="3"/>
        <v>3915.0144</v>
      </c>
      <c r="L34" s="81">
        <f t="shared" si="4"/>
        <v>3262.5152000000003</v>
      </c>
      <c r="M34" s="80" t="s">
        <v>1204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1204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7556.55</v>
      </c>
      <c r="H36" s="80">
        <v>6297.13</v>
      </c>
      <c r="I36" s="80">
        <f t="shared" si="1"/>
        <v>4836.1920000000009</v>
      </c>
      <c r="J36" s="80">
        <f t="shared" si="2"/>
        <v>5667.4125000000004</v>
      </c>
      <c r="K36" s="81">
        <f t="shared" si="3"/>
        <v>4836.192</v>
      </c>
      <c r="L36" s="81">
        <f t="shared" si="4"/>
        <v>4030.1632</v>
      </c>
      <c r="M36" s="80" t="s">
        <v>1204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1204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16385.349999999999</v>
      </c>
      <c r="H38" s="80">
        <v>13654.46</v>
      </c>
      <c r="I38" s="80">
        <f t="shared" si="1"/>
        <v>10486.624</v>
      </c>
      <c r="J38" s="80">
        <f t="shared" si="2"/>
        <v>12289.012499999999</v>
      </c>
      <c r="K38" s="81">
        <f t="shared" si="3"/>
        <v>10486.624</v>
      </c>
      <c r="L38" s="81">
        <f t="shared" si="4"/>
        <v>8738.8544000000002</v>
      </c>
      <c r="M38" s="80" t="s">
        <v>1204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4287.8599999999997</v>
      </c>
      <c r="H39" s="80">
        <v>3573.22</v>
      </c>
      <c r="I39" s="80">
        <f t="shared" si="1"/>
        <v>2744.2303999999995</v>
      </c>
      <c r="J39" s="80">
        <f t="shared" si="2"/>
        <v>3215.8949999999995</v>
      </c>
      <c r="K39" s="81">
        <f t="shared" si="3"/>
        <v>2744.2303999999999</v>
      </c>
      <c r="L39" s="81">
        <f t="shared" si="4"/>
        <v>2286.8607999999999</v>
      </c>
      <c r="M39" s="80" t="s">
        <v>1204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6159.42</v>
      </c>
      <c r="H40" s="80">
        <v>5132.8500000000004</v>
      </c>
      <c r="I40" s="80">
        <f t="shared" si="1"/>
        <v>3942.0288</v>
      </c>
      <c r="J40" s="80">
        <f t="shared" si="2"/>
        <v>4619.5650000000005</v>
      </c>
      <c r="K40" s="81">
        <f t="shared" si="3"/>
        <v>3942.0288</v>
      </c>
      <c r="L40" s="81">
        <f t="shared" si="4"/>
        <v>3285.0240000000003</v>
      </c>
      <c r="M40" s="80" t="s">
        <v>1204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8025.98</v>
      </c>
      <c r="H41" s="80">
        <v>6688.32</v>
      </c>
      <c r="I41" s="80">
        <f t="shared" si="1"/>
        <v>5136.6271999999999</v>
      </c>
      <c r="J41" s="80">
        <f t="shared" si="2"/>
        <v>6019.4849999999997</v>
      </c>
      <c r="K41" s="81">
        <f t="shared" si="3"/>
        <v>5136.6271999999999</v>
      </c>
      <c r="L41" s="81">
        <f t="shared" si="4"/>
        <v>4280.5248000000001</v>
      </c>
      <c r="M41" s="80" t="s">
        <v>1204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15736.41</v>
      </c>
      <c r="H42" s="80">
        <v>13113.68</v>
      </c>
      <c r="I42" s="80">
        <f t="shared" si="1"/>
        <v>10071.3024</v>
      </c>
      <c r="J42" s="80">
        <f t="shared" si="2"/>
        <v>11802.307499999999</v>
      </c>
      <c r="K42" s="81">
        <f t="shared" si="3"/>
        <v>10071.3024</v>
      </c>
      <c r="L42" s="81">
        <f t="shared" si="4"/>
        <v>8392.7551999999996</v>
      </c>
      <c r="M42" s="80" t="s">
        <v>1204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15736.41</v>
      </c>
      <c r="H43" s="80">
        <v>13113.68</v>
      </c>
      <c r="I43" s="80">
        <f t="shared" si="1"/>
        <v>10071.3024</v>
      </c>
      <c r="J43" s="80">
        <f t="shared" si="2"/>
        <v>11802.307499999999</v>
      </c>
      <c r="K43" s="81">
        <f t="shared" si="3"/>
        <v>10071.3024</v>
      </c>
      <c r="L43" s="81">
        <f t="shared" si="4"/>
        <v>8392.7551999999996</v>
      </c>
      <c r="M43" s="80" t="s">
        <v>1204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18096.87</v>
      </c>
      <c r="H44" s="80">
        <v>15080.73</v>
      </c>
      <c r="I44" s="80">
        <f t="shared" si="1"/>
        <v>11581.996800000001</v>
      </c>
      <c r="J44" s="80">
        <f t="shared" si="2"/>
        <v>13572.6525</v>
      </c>
      <c r="K44" s="81">
        <f t="shared" si="3"/>
        <v>11581.996799999999</v>
      </c>
      <c r="L44" s="81">
        <f t="shared" si="4"/>
        <v>9651.6671999999999</v>
      </c>
      <c r="M44" s="80" t="s">
        <v>1204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18096.87</v>
      </c>
      <c r="H45" s="80">
        <v>15080.73</v>
      </c>
      <c r="I45" s="80">
        <f t="shared" si="1"/>
        <v>11581.996800000001</v>
      </c>
      <c r="J45" s="80">
        <f t="shared" si="2"/>
        <v>13572.6525</v>
      </c>
      <c r="K45" s="81">
        <f t="shared" si="3"/>
        <v>11581.996799999999</v>
      </c>
      <c r="L45" s="81">
        <f t="shared" si="4"/>
        <v>9651.6671999999999</v>
      </c>
      <c r="M45" s="80" t="s">
        <v>1204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22030.99</v>
      </c>
      <c r="H46" s="80">
        <v>18359.16</v>
      </c>
      <c r="I46" s="80">
        <f t="shared" si="1"/>
        <v>14099.833600000002</v>
      </c>
      <c r="J46" s="80">
        <f t="shared" si="2"/>
        <v>16523.2425</v>
      </c>
      <c r="K46" s="81">
        <f t="shared" si="3"/>
        <v>14099.833600000002</v>
      </c>
      <c r="L46" s="81">
        <f t="shared" si="4"/>
        <v>11749.8624</v>
      </c>
      <c r="M46" s="80" t="s">
        <v>1204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1204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366.22</v>
      </c>
      <c r="H48" s="80">
        <v>305.18</v>
      </c>
      <c r="I48" s="80">
        <f t="shared" si="1"/>
        <v>234.38080000000002</v>
      </c>
      <c r="J48" s="80">
        <f t="shared" si="2"/>
        <v>274.66500000000002</v>
      </c>
      <c r="K48" s="81">
        <f t="shared" si="3"/>
        <v>234.38080000000002</v>
      </c>
      <c r="L48" s="81">
        <f t="shared" si="4"/>
        <v>195.3152</v>
      </c>
      <c r="M48" s="80" t="s">
        <v>1204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1204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1204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1204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580.89</v>
      </c>
      <c r="H52" s="80">
        <v>484.08</v>
      </c>
      <c r="I52" s="80">
        <f t="shared" si="1"/>
        <v>371.76959999999997</v>
      </c>
      <c r="J52" s="80">
        <f t="shared" si="2"/>
        <v>435.66750000000002</v>
      </c>
      <c r="K52" s="81">
        <f t="shared" si="3"/>
        <v>371.76960000000003</v>
      </c>
      <c r="L52" s="81">
        <f t="shared" si="4"/>
        <v>309.81119999999999</v>
      </c>
      <c r="M52" s="80" t="s">
        <v>1204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1204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707.18</v>
      </c>
      <c r="H54" s="80">
        <v>589.32000000000005</v>
      </c>
      <c r="I54" s="80">
        <f t="shared" si="1"/>
        <v>452.59519999999998</v>
      </c>
      <c r="J54" s="80">
        <f t="shared" si="2"/>
        <v>530.38499999999999</v>
      </c>
      <c r="K54" s="81">
        <f t="shared" si="3"/>
        <v>452.59519999999998</v>
      </c>
      <c r="L54" s="81">
        <f t="shared" si="4"/>
        <v>377.16480000000001</v>
      </c>
      <c r="M54" s="80" t="s">
        <v>1204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505.12</v>
      </c>
      <c r="H55" s="80">
        <v>420.93</v>
      </c>
      <c r="I55" s="80">
        <f t="shared" si="1"/>
        <v>323.27679999999998</v>
      </c>
      <c r="J55" s="80">
        <f t="shared" si="2"/>
        <v>378.84000000000003</v>
      </c>
      <c r="K55" s="81">
        <f t="shared" si="3"/>
        <v>323.27680000000004</v>
      </c>
      <c r="L55" s="81">
        <f t="shared" si="4"/>
        <v>269.39519999999999</v>
      </c>
      <c r="M55" s="80" t="s">
        <v>1204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656.68</v>
      </c>
      <c r="H56" s="80">
        <v>547.23</v>
      </c>
      <c r="I56" s="80">
        <f t="shared" si="1"/>
        <v>420.27519999999993</v>
      </c>
      <c r="J56" s="80">
        <f t="shared" si="2"/>
        <v>492.51</v>
      </c>
      <c r="K56" s="81">
        <f t="shared" si="3"/>
        <v>420.27519999999998</v>
      </c>
      <c r="L56" s="81">
        <f t="shared" si="4"/>
        <v>350.22720000000004</v>
      </c>
      <c r="M56" s="80" t="s">
        <v>1204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656.68</v>
      </c>
      <c r="H57" s="80">
        <v>547.23</v>
      </c>
      <c r="I57" s="80">
        <f t="shared" si="1"/>
        <v>420.27519999999993</v>
      </c>
      <c r="J57" s="80">
        <f t="shared" si="2"/>
        <v>492.51</v>
      </c>
      <c r="K57" s="81">
        <f t="shared" si="3"/>
        <v>420.27519999999998</v>
      </c>
      <c r="L57" s="81">
        <f t="shared" si="4"/>
        <v>350.22720000000004</v>
      </c>
      <c r="M57" s="80" t="s">
        <v>1204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9.9999999999999995E-7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1204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795.58</v>
      </c>
      <c r="H59" s="80">
        <v>662.98</v>
      </c>
      <c r="I59" s="80">
        <f t="shared" si="1"/>
        <v>509.17120000000006</v>
      </c>
      <c r="J59" s="80">
        <f t="shared" si="2"/>
        <v>596.68500000000006</v>
      </c>
      <c r="K59" s="81">
        <f t="shared" si="3"/>
        <v>509.17120000000006</v>
      </c>
      <c r="L59" s="81">
        <f t="shared" si="4"/>
        <v>424.30720000000002</v>
      </c>
      <c r="M59" s="80" t="s">
        <v>1204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1204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487</v>
      </c>
      <c r="D61" s="128"/>
      <c r="E61" s="78"/>
      <c r="F61" s="79" t="s">
        <v>39</v>
      </c>
      <c r="G61" s="80">
        <v>680.84</v>
      </c>
      <c r="H61" s="80">
        <v>567.37</v>
      </c>
      <c r="I61" s="80">
        <f t="shared" si="1"/>
        <v>435.73760000000004</v>
      </c>
      <c r="J61" s="80">
        <f t="shared" si="2"/>
        <v>510.63</v>
      </c>
      <c r="K61" s="81">
        <f t="shared" si="3"/>
        <v>435.73760000000004</v>
      </c>
      <c r="L61" s="81">
        <f t="shared" si="4"/>
        <v>363.11680000000001</v>
      </c>
      <c r="M61" s="80" t="s">
        <v>1204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486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488</v>
      </c>
      <c r="B62" s="77" t="s">
        <v>489</v>
      </c>
      <c r="C62" s="129" t="s">
        <v>490</v>
      </c>
      <c r="D62" s="128"/>
      <c r="E62" s="78"/>
      <c r="F62" s="79" t="s">
        <v>39</v>
      </c>
      <c r="G62" s="80">
        <v>991.32</v>
      </c>
      <c r="H62" s="80">
        <v>826.1</v>
      </c>
      <c r="I62" s="80">
        <f t="shared" si="1"/>
        <v>634.44479999999999</v>
      </c>
      <c r="J62" s="80">
        <f t="shared" si="2"/>
        <v>743.49</v>
      </c>
      <c r="K62" s="81">
        <f t="shared" si="3"/>
        <v>634.4448000000001</v>
      </c>
      <c r="L62" s="81">
        <f t="shared" si="4"/>
        <v>528.70400000000006</v>
      </c>
      <c r="M62" s="80" t="s">
        <v>1204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486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491</v>
      </c>
      <c r="B63" s="77" t="s">
        <v>492</v>
      </c>
      <c r="C63" s="129" t="s">
        <v>493</v>
      </c>
      <c r="D63" s="128"/>
      <c r="E63" s="78"/>
      <c r="F63" s="79" t="s">
        <v>39</v>
      </c>
      <c r="G63" s="80">
        <v>1206</v>
      </c>
      <c r="H63" s="80">
        <v>1005</v>
      </c>
      <c r="I63" s="80">
        <f t="shared" si="1"/>
        <v>771.83999999999992</v>
      </c>
      <c r="J63" s="80">
        <f t="shared" si="2"/>
        <v>904.5</v>
      </c>
      <c r="K63" s="81">
        <f t="shared" si="3"/>
        <v>771.84</v>
      </c>
      <c r="L63" s="81">
        <f t="shared" si="4"/>
        <v>643.20000000000005</v>
      </c>
      <c r="M63" s="80" t="s">
        <v>1204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486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494</v>
      </c>
      <c r="B64" s="77" t="s">
        <v>495</v>
      </c>
      <c r="C64" s="129" t="s">
        <v>496</v>
      </c>
      <c r="D64" s="128"/>
      <c r="E64" s="78"/>
      <c r="F64" s="79" t="s">
        <v>39</v>
      </c>
      <c r="G64" s="80">
        <v>1477.49</v>
      </c>
      <c r="H64" s="80">
        <v>1231.24</v>
      </c>
      <c r="I64" s="80">
        <f t="shared" si="1"/>
        <v>945.59360000000004</v>
      </c>
      <c r="J64" s="80">
        <f t="shared" si="2"/>
        <v>1108.1175000000001</v>
      </c>
      <c r="K64" s="81">
        <f t="shared" si="3"/>
        <v>945.59360000000004</v>
      </c>
      <c r="L64" s="81">
        <f t="shared" si="4"/>
        <v>787.99360000000001</v>
      </c>
      <c r="M64" s="80" t="s">
        <v>1204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486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497</v>
      </c>
      <c r="B65" s="77" t="s">
        <v>498</v>
      </c>
      <c r="C65" s="129" t="s">
        <v>499</v>
      </c>
      <c r="D65" s="128"/>
      <c r="E65" s="78"/>
      <c r="F65" s="79" t="s">
        <v>39</v>
      </c>
      <c r="G65" s="80">
        <v>1654.3</v>
      </c>
      <c r="H65" s="80">
        <v>1378.58</v>
      </c>
      <c r="I65" s="80">
        <f t="shared" si="1"/>
        <v>1058.752</v>
      </c>
      <c r="J65" s="80">
        <f t="shared" si="2"/>
        <v>1240.7249999999999</v>
      </c>
      <c r="K65" s="81">
        <f t="shared" si="3"/>
        <v>1058.752</v>
      </c>
      <c r="L65" s="81">
        <f t="shared" si="4"/>
        <v>882.2912</v>
      </c>
      <c r="M65" s="80" t="s">
        <v>1204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486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500</v>
      </c>
      <c r="B66" s="77" t="s">
        <v>501</v>
      </c>
      <c r="C66" s="129" t="s">
        <v>502</v>
      </c>
      <c r="D66" s="128"/>
      <c r="E66" s="78"/>
      <c r="F66" s="79" t="s">
        <v>39</v>
      </c>
      <c r="G66" s="80">
        <v>680.84</v>
      </c>
      <c r="H66" s="80">
        <v>567.37</v>
      </c>
      <c r="I66" s="80">
        <f t="shared" si="1"/>
        <v>435.73760000000004</v>
      </c>
      <c r="J66" s="80">
        <f t="shared" si="2"/>
        <v>510.63</v>
      </c>
      <c r="K66" s="81">
        <f t="shared" si="3"/>
        <v>435.73760000000004</v>
      </c>
      <c r="L66" s="81">
        <f t="shared" si="4"/>
        <v>363.11680000000001</v>
      </c>
      <c r="M66" s="80" t="s">
        <v>1204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486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503</v>
      </c>
      <c r="B67" s="77" t="s">
        <v>504</v>
      </c>
      <c r="C67" s="129" t="s">
        <v>505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1204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486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506</v>
      </c>
      <c r="B68" s="77" t="s">
        <v>507</v>
      </c>
      <c r="C68" s="129" t="s">
        <v>502</v>
      </c>
      <c r="D68" s="128"/>
      <c r="E68" s="78"/>
      <c r="F68" s="79" t="s">
        <v>39</v>
      </c>
      <c r="G68" s="80">
        <v>1206</v>
      </c>
      <c r="H68" s="80">
        <v>1005</v>
      </c>
      <c r="I68" s="80">
        <f t="shared" si="1"/>
        <v>771.83999999999992</v>
      </c>
      <c r="J68" s="80">
        <f t="shared" si="2"/>
        <v>904.5</v>
      </c>
      <c r="K68" s="81">
        <f t="shared" si="3"/>
        <v>771.84</v>
      </c>
      <c r="L68" s="81">
        <f t="shared" si="4"/>
        <v>643.20000000000005</v>
      </c>
      <c r="M68" s="80" t="s">
        <v>1204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486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508</v>
      </c>
      <c r="B69" s="77" t="s">
        <v>509</v>
      </c>
      <c r="C69" s="129" t="s">
        <v>502</v>
      </c>
      <c r="D69" s="128"/>
      <c r="E69" s="78"/>
      <c r="F69" s="79" t="s">
        <v>39</v>
      </c>
      <c r="G69" s="80">
        <v>1477.49</v>
      </c>
      <c r="H69" s="80">
        <v>1231.24</v>
      </c>
      <c r="I69" s="80">
        <f t="shared" si="1"/>
        <v>945.59360000000004</v>
      </c>
      <c r="J69" s="80">
        <f t="shared" si="2"/>
        <v>1108.1175000000001</v>
      </c>
      <c r="K69" s="81">
        <f t="shared" si="3"/>
        <v>945.59360000000004</v>
      </c>
      <c r="L69" s="81">
        <f t="shared" si="4"/>
        <v>787.99360000000001</v>
      </c>
      <c r="M69" s="80" t="s">
        <v>1204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486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510</v>
      </c>
      <c r="B70" s="77" t="s">
        <v>511</v>
      </c>
      <c r="C70" s="129" t="s">
        <v>502</v>
      </c>
      <c r="D70" s="128"/>
      <c r="E70" s="78"/>
      <c r="F70" s="79" t="s">
        <v>39</v>
      </c>
      <c r="G70" s="80">
        <v>1721.81</v>
      </c>
      <c r="H70" s="80">
        <v>1434.84</v>
      </c>
      <c r="I70" s="80">
        <f t="shared" si="1"/>
        <v>1101.9584</v>
      </c>
      <c r="J70" s="80">
        <f t="shared" si="2"/>
        <v>1291.3575000000001</v>
      </c>
      <c r="K70" s="81">
        <f t="shared" si="3"/>
        <v>1101.9584</v>
      </c>
      <c r="L70" s="81">
        <f t="shared" si="4"/>
        <v>918.29759999999999</v>
      </c>
      <c r="M70" s="80" t="s">
        <v>1204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486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512</v>
      </c>
      <c r="B71" s="77" t="s">
        <v>513</v>
      </c>
      <c r="C71" s="129" t="s">
        <v>514</v>
      </c>
      <c r="D71" s="128"/>
      <c r="E71" s="78"/>
      <c r="F71" s="79" t="s">
        <v>39</v>
      </c>
      <c r="G71" s="80">
        <v>1454.54</v>
      </c>
      <c r="H71" s="80">
        <v>1212.1199999999999</v>
      </c>
      <c r="I71" s="80">
        <f t="shared" si="1"/>
        <v>930.90559999999994</v>
      </c>
      <c r="J71" s="80">
        <f t="shared" si="2"/>
        <v>1090.905</v>
      </c>
      <c r="K71" s="81">
        <f t="shared" si="3"/>
        <v>930.90560000000005</v>
      </c>
      <c r="L71" s="81">
        <f t="shared" si="4"/>
        <v>775.7568</v>
      </c>
      <c r="M71" s="80" t="s">
        <v>1204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486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515</v>
      </c>
      <c r="B72" s="77" t="s">
        <v>516</v>
      </c>
      <c r="C72" s="129" t="s">
        <v>517</v>
      </c>
      <c r="D72" s="128"/>
      <c r="E72" s="78"/>
      <c r="F72" s="79" t="s">
        <v>39</v>
      </c>
      <c r="G72" s="80">
        <v>1454.54</v>
      </c>
      <c r="H72" s="80">
        <v>1212.1199999999999</v>
      </c>
      <c r="I72" s="80">
        <f t="shared" si="1"/>
        <v>930.90559999999994</v>
      </c>
      <c r="J72" s="80">
        <f t="shared" si="2"/>
        <v>1090.905</v>
      </c>
      <c r="K72" s="81">
        <f t="shared" si="3"/>
        <v>930.90560000000005</v>
      </c>
      <c r="L72" s="81">
        <f t="shared" si="4"/>
        <v>775.7568</v>
      </c>
      <c r="M72" s="80" t="s">
        <v>1204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486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518</v>
      </c>
      <c r="B73" s="77" t="s">
        <v>519</v>
      </c>
      <c r="C73" s="129" t="s">
        <v>520</v>
      </c>
      <c r="D73" s="128"/>
      <c r="E73" s="78"/>
      <c r="F73" s="79" t="s">
        <v>39</v>
      </c>
      <c r="G73" s="80">
        <v>1779.48</v>
      </c>
      <c r="H73" s="80">
        <v>1482.9</v>
      </c>
      <c r="I73" s="80">
        <f t="shared" si="1"/>
        <v>1138.8672000000001</v>
      </c>
      <c r="J73" s="80">
        <f t="shared" si="2"/>
        <v>1334.6100000000001</v>
      </c>
      <c r="K73" s="81">
        <f t="shared" si="3"/>
        <v>1138.8672000000001</v>
      </c>
      <c r="L73" s="81">
        <f t="shared" si="4"/>
        <v>949.05600000000004</v>
      </c>
      <c r="M73" s="80" t="s">
        <v>1204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486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521</v>
      </c>
      <c r="B74" s="77" t="s">
        <v>522</v>
      </c>
      <c r="C74" s="129" t="s">
        <v>502</v>
      </c>
      <c r="D74" s="128"/>
      <c r="E74" s="78"/>
      <c r="F74" s="79" t="s">
        <v>39</v>
      </c>
      <c r="G74" s="80">
        <v>1755.33</v>
      </c>
      <c r="H74" s="80">
        <v>1462.78</v>
      </c>
      <c r="I74" s="80">
        <f t="shared" si="1"/>
        <v>1123.4112</v>
      </c>
      <c r="J74" s="80">
        <f t="shared" si="2"/>
        <v>1316.4974999999999</v>
      </c>
      <c r="K74" s="81">
        <f t="shared" si="3"/>
        <v>1123.4112</v>
      </c>
      <c r="L74" s="81">
        <f t="shared" si="4"/>
        <v>936.17920000000004</v>
      </c>
      <c r="M74" s="80" t="s">
        <v>1204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486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523</v>
      </c>
      <c r="B75" s="77" t="s">
        <v>524</v>
      </c>
      <c r="C75" s="129" t="s">
        <v>502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1204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486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525</v>
      </c>
      <c r="B76" s="77" t="s">
        <v>526</v>
      </c>
      <c r="C76" s="129" t="s">
        <v>502</v>
      </c>
      <c r="D76" s="128"/>
      <c r="E76" s="78"/>
      <c r="F76" s="79" t="s">
        <v>39</v>
      </c>
      <c r="G76" s="80">
        <v>2071.0300000000002</v>
      </c>
      <c r="H76" s="80">
        <v>1725.86</v>
      </c>
      <c r="I76" s="80">
        <f t="shared" si="1"/>
        <v>1325.4592000000002</v>
      </c>
      <c r="J76" s="80">
        <f t="shared" si="2"/>
        <v>1553.2725</v>
      </c>
      <c r="K76" s="81">
        <f t="shared" si="3"/>
        <v>1325.4592000000002</v>
      </c>
      <c r="L76" s="81">
        <f t="shared" si="4"/>
        <v>1104.5503999999999</v>
      </c>
      <c r="M76" s="80" t="s">
        <v>1204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486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527</v>
      </c>
      <c r="B77" s="77" t="s">
        <v>528</v>
      </c>
      <c r="C77" s="129" t="s">
        <v>529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1204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486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530</v>
      </c>
      <c r="B78" s="77" t="s">
        <v>531</v>
      </c>
      <c r="C78" s="129" t="s">
        <v>532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1204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486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533</v>
      </c>
      <c r="B79" s="77" t="s">
        <v>534</v>
      </c>
      <c r="C79" s="129" t="s">
        <v>535</v>
      </c>
      <c r="D79" s="128"/>
      <c r="E79" s="78"/>
      <c r="F79" s="79" t="s">
        <v>39</v>
      </c>
      <c r="G79" s="80">
        <v>2147.1</v>
      </c>
      <c r="H79" s="80">
        <v>1789.25</v>
      </c>
      <c r="I79" s="80">
        <f t="shared" si="8"/>
        <v>1374.144</v>
      </c>
      <c r="J79" s="80">
        <f t="shared" si="9"/>
        <v>1610.3249999999998</v>
      </c>
      <c r="K79" s="81">
        <f t="shared" si="10"/>
        <v>1374.144</v>
      </c>
      <c r="L79" s="81">
        <f t="shared" si="11"/>
        <v>1145.1200000000001</v>
      </c>
      <c r="M79" s="80" t="s">
        <v>1204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486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536</v>
      </c>
      <c r="B80" s="77" t="s">
        <v>537</v>
      </c>
      <c r="C80" s="129" t="s">
        <v>538</v>
      </c>
      <c r="D80" s="128"/>
      <c r="E80" s="78"/>
      <c r="F80" s="79" t="s">
        <v>39</v>
      </c>
      <c r="G80" s="80">
        <v>347.28</v>
      </c>
      <c r="H80" s="80">
        <v>289.39999999999998</v>
      </c>
      <c r="I80" s="80">
        <f t="shared" si="8"/>
        <v>222.25919999999999</v>
      </c>
      <c r="J80" s="80">
        <f t="shared" si="9"/>
        <v>260.45999999999998</v>
      </c>
      <c r="K80" s="81">
        <f t="shared" si="10"/>
        <v>222.25919999999999</v>
      </c>
      <c r="L80" s="81">
        <f t="shared" si="11"/>
        <v>185.21599999999998</v>
      </c>
      <c r="M80" s="80" t="s">
        <v>1204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539</v>
      </c>
      <c r="B81" s="77" t="s">
        <v>540</v>
      </c>
      <c r="C81" s="129" t="s">
        <v>541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1204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542</v>
      </c>
      <c r="B82" s="77" t="s">
        <v>543</v>
      </c>
      <c r="C82" s="129" t="s">
        <v>544</v>
      </c>
      <c r="D82" s="128"/>
      <c r="E82" s="78"/>
      <c r="F82" s="79" t="s">
        <v>39</v>
      </c>
      <c r="G82" s="80">
        <v>650.34</v>
      </c>
      <c r="H82" s="80">
        <v>541.95000000000005</v>
      </c>
      <c r="I82" s="80">
        <f t="shared" si="8"/>
        <v>416.2176</v>
      </c>
      <c r="J82" s="80">
        <f t="shared" si="9"/>
        <v>487.755</v>
      </c>
      <c r="K82" s="81">
        <f t="shared" si="10"/>
        <v>416.2176</v>
      </c>
      <c r="L82" s="81">
        <f t="shared" si="11"/>
        <v>346.84800000000001</v>
      </c>
      <c r="M82" s="80" t="s">
        <v>1204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486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545</v>
      </c>
      <c r="B83" s="77" t="s">
        <v>546</v>
      </c>
      <c r="C83" s="129" t="s">
        <v>547</v>
      </c>
      <c r="D83" s="128"/>
      <c r="E83" s="78"/>
      <c r="F83" s="79" t="s">
        <v>39</v>
      </c>
      <c r="G83" s="80">
        <v>915.54</v>
      </c>
      <c r="H83" s="80">
        <v>762.95</v>
      </c>
      <c r="I83" s="80">
        <f t="shared" si="8"/>
        <v>585.94560000000001</v>
      </c>
      <c r="J83" s="80">
        <f t="shared" si="9"/>
        <v>686.65499999999997</v>
      </c>
      <c r="K83" s="81">
        <f t="shared" si="10"/>
        <v>585.94560000000001</v>
      </c>
      <c r="L83" s="81">
        <f t="shared" si="11"/>
        <v>488.28800000000001</v>
      </c>
      <c r="M83" s="80" t="s">
        <v>1204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486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548</v>
      </c>
      <c r="B84" s="77" t="s">
        <v>549</v>
      </c>
      <c r="C84" s="129" t="s">
        <v>551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1204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550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552</v>
      </c>
      <c r="B85" s="77" t="s">
        <v>553</v>
      </c>
      <c r="C85" s="129" t="s">
        <v>551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1204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550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554</v>
      </c>
      <c r="B86" s="77" t="s">
        <v>555</v>
      </c>
      <c r="C86" s="129" t="s">
        <v>556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1204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550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557</v>
      </c>
      <c r="B87" s="77" t="s">
        <v>558</v>
      </c>
      <c r="C87" s="129" t="s">
        <v>556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1204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550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559</v>
      </c>
      <c r="B88" s="77" t="s">
        <v>560</v>
      </c>
      <c r="C88" s="129" t="s">
        <v>561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1204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550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562</v>
      </c>
      <c r="B89" s="77" t="s">
        <v>563</v>
      </c>
      <c r="C89" s="129" t="s">
        <v>561</v>
      </c>
      <c r="D89" s="128"/>
      <c r="E89" s="78"/>
      <c r="F89" s="79" t="s">
        <v>39</v>
      </c>
      <c r="G89" s="80">
        <v>769.91</v>
      </c>
      <c r="H89" s="80">
        <v>641.59</v>
      </c>
      <c r="I89" s="80">
        <f t="shared" si="8"/>
        <v>492.74239999999998</v>
      </c>
      <c r="J89" s="80">
        <f t="shared" si="9"/>
        <v>577.4325</v>
      </c>
      <c r="K89" s="81">
        <f t="shared" si="10"/>
        <v>492.74239999999998</v>
      </c>
      <c r="L89" s="81">
        <f t="shared" si="11"/>
        <v>410.61760000000004</v>
      </c>
      <c r="M89" s="80" t="s">
        <v>1204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550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564</v>
      </c>
      <c r="B90" s="77" t="s">
        <v>565</v>
      </c>
      <c r="C90" s="129" t="s">
        <v>566</v>
      </c>
      <c r="D90" s="128"/>
      <c r="E90" s="78"/>
      <c r="F90" s="79" t="s">
        <v>39</v>
      </c>
      <c r="G90" s="80">
        <v>1156.23</v>
      </c>
      <c r="H90" s="80">
        <v>963.53</v>
      </c>
      <c r="I90" s="80">
        <f t="shared" si="8"/>
        <v>739.98720000000003</v>
      </c>
      <c r="J90" s="80">
        <f t="shared" si="9"/>
        <v>867.17250000000001</v>
      </c>
      <c r="K90" s="81">
        <f t="shared" si="10"/>
        <v>739.98720000000003</v>
      </c>
      <c r="L90" s="81">
        <f t="shared" si="11"/>
        <v>616.65919999999994</v>
      </c>
      <c r="M90" s="80" t="s">
        <v>1204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550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567</v>
      </c>
      <c r="B91" s="77" t="s">
        <v>568</v>
      </c>
      <c r="C91" s="129" t="s">
        <v>566</v>
      </c>
      <c r="D91" s="128"/>
      <c r="E91" s="78"/>
      <c r="F91" s="79" t="s">
        <v>39</v>
      </c>
      <c r="G91" s="80">
        <v>1156.23</v>
      </c>
      <c r="H91" s="80">
        <v>963.53</v>
      </c>
      <c r="I91" s="80">
        <f t="shared" si="8"/>
        <v>739.98720000000003</v>
      </c>
      <c r="J91" s="80">
        <f t="shared" si="9"/>
        <v>867.17250000000001</v>
      </c>
      <c r="K91" s="81">
        <f t="shared" si="10"/>
        <v>739.98720000000003</v>
      </c>
      <c r="L91" s="81">
        <f t="shared" si="11"/>
        <v>616.65919999999994</v>
      </c>
      <c r="M91" s="80" t="s">
        <v>1204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550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569</v>
      </c>
      <c r="B92" s="77" t="s">
        <v>570</v>
      </c>
      <c r="C92" s="129" t="s">
        <v>571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1204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550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572</v>
      </c>
      <c r="B93" s="77" t="s">
        <v>573</v>
      </c>
      <c r="C93" s="129" t="s">
        <v>571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1204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550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574</v>
      </c>
      <c r="B94" s="77" t="s">
        <v>575</v>
      </c>
      <c r="C94" s="129" t="s">
        <v>576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1204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550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577</v>
      </c>
      <c r="B95" s="77" t="s">
        <v>578</v>
      </c>
      <c r="C95" s="129" t="s">
        <v>576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1204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550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579</v>
      </c>
      <c r="B96" s="77" t="s">
        <v>580</v>
      </c>
      <c r="C96" s="129" t="s">
        <v>581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1204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550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582</v>
      </c>
      <c r="B97" s="77" t="s">
        <v>583</v>
      </c>
      <c r="C97" s="129" t="s">
        <v>581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1204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550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584</v>
      </c>
      <c r="B98" s="77" t="s">
        <v>585</v>
      </c>
      <c r="C98" s="129" t="s">
        <v>587</v>
      </c>
      <c r="D98" s="128"/>
      <c r="E98" s="78"/>
      <c r="F98" s="79" t="s">
        <v>39</v>
      </c>
      <c r="G98" s="80">
        <v>598.04999999999995</v>
      </c>
      <c r="H98" s="80">
        <v>498.38</v>
      </c>
      <c r="I98" s="80">
        <f t="shared" si="8"/>
        <v>382.75199999999995</v>
      </c>
      <c r="J98" s="80">
        <f t="shared" si="9"/>
        <v>448.53749999999997</v>
      </c>
      <c r="K98" s="81">
        <f t="shared" si="10"/>
        <v>382.75199999999995</v>
      </c>
      <c r="L98" s="81">
        <f t="shared" si="11"/>
        <v>318.96320000000003</v>
      </c>
      <c r="M98" s="80" t="s">
        <v>1204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586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588</v>
      </c>
      <c r="B99" s="77" t="s">
        <v>589</v>
      </c>
      <c r="C99" s="129" t="s">
        <v>590</v>
      </c>
      <c r="D99" s="128"/>
      <c r="E99" s="78"/>
      <c r="F99" s="79" t="s">
        <v>39</v>
      </c>
      <c r="G99" s="80">
        <v>720.42</v>
      </c>
      <c r="H99" s="80">
        <v>600.35</v>
      </c>
      <c r="I99" s="80">
        <f t="shared" si="8"/>
        <v>461.06879999999995</v>
      </c>
      <c r="J99" s="80">
        <f t="shared" si="9"/>
        <v>540.31499999999994</v>
      </c>
      <c r="K99" s="81">
        <f t="shared" si="10"/>
        <v>461.06880000000001</v>
      </c>
      <c r="L99" s="81">
        <f t="shared" si="11"/>
        <v>384.22400000000005</v>
      </c>
      <c r="M99" s="80" t="s">
        <v>1204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586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591</v>
      </c>
      <c r="B100" s="77" t="s">
        <v>592</v>
      </c>
      <c r="C100" s="129" t="s">
        <v>593</v>
      </c>
      <c r="D100" s="128"/>
      <c r="E100" s="78"/>
      <c r="F100" s="79" t="s">
        <v>39</v>
      </c>
      <c r="G100" s="80">
        <v>793.65</v>
      </c>
      <c r="H100" s="80">
        <v>661.38</v>
      </c>
      <c r="I100" s="80">
        <f t="shared" si="8"/>
        <v>507.93599999999998</v>
      </c>
      <c r="J100" s="80">
        <f t="shared" si="9"/>
        <v>595.23749999999995</v>
      </c>
      <c r="K100" s="81">
        <f t="shared" si="10"/>
        <v>507.93599999999998</v>
      </c>
      <c r="L100" s="81">
        <f t="shared" si="11"/>
        <v>423.28320000000002</v>
      </c>
      <c r="M100" s="80" t="s">
        <v>1204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586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594</v>
      </c>
      <c r="B101" s="77" t="s">
        <v>595</v>
      </c>
      <c r="C101" s="129" t="s">
        <v>596</v>
      </c>
      <c r="D101" s="128"/>
      <c r="E101" s="78"/>
      <c r="F101" s="79" t="s">
        <v>39</v>
      </c>
      <c r="G101" s="80">
        <v>908.35</v>
      </c>
      <c r="H101" s="80">
        <v>756.96</v>
      </c>
      <c r="I101" s="80">
        <f t="shared" si="8"/>
        <v>581.34400000000005</v>
      </c>
      <c r="J101" s="80">
        <f t="shared" si="9"/>
        <v>681.26250000000005</v>
      </c>
      <c r="K101" s="81">
        <f t="shared" si="10"/>
        <v>581.34400000000005</v>
      </c>
      <c r="L101" s="81">
        <f t="shared" si="11"/>
        <v>484.45440000000002</v>
      </c>
      <c r="M101" s="80" t="s">
        <v>1204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586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597</v>
      </c>
      <c r="B102" s="77" t="s">
        <v>598</v>
      </c>
      <c r="C102" s="129" t="s">
        <v>601</v>
      </c>
      <c r="D102" s="128"/>
      <c r="E102" s="78"/>
      <c r="F102" s="79" t="s">
        <v>39</v>
      </c>
      <c r="G102" s="80">
        <v>714</v>
      </c>
      <c r="H102" s="80">
        <v>595</v>
      </c>
      <c r="I102" s="80">
        <f t="shared" si="8"/>
        <v>456.96</v>
      </c>
      <c r="J102" s="80">
        <f t="shared" si="9"/>
        <v>535.5</v>
      </c>
      <c r="K102" s="81">
        <f t="shared" si="10"/>
        <v>456.96000000000004</v>
      </c>
      <c r="L102" s="81">
        <f t="shared" si="11"/>
        <v>380.8</v>
      </c>
      <c r="M102" s="80" t="s">
        <v>1204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599</v>
      </c>
      <c r="S102" s="83" t="s">
        <v>600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602</v>
      </c>
      <c r="B103" s="77" t="s">
        <v>603</v>
      </c>
      <c r="C103" s="129" t="s">
        <v>604</v>
      </c>
      <c r="D103" s="128"/>
      <c r="E103" s="78"/>
      <c r="F103" s="79" t="s">
        <v>39</v>
      </c>
      <c r="G103" s="80">
        <v>2448</v>
      </c>
      <c r="H103" s="80">
        <v>2040</v>
      </c>
      <c r="I103" s="80">
        <f t="shared" si="8"/>
        <v>1566.72</v>
      </c>
      <c r="J103" s="80">
        <f t="shared" si="9"/>
        <v>1836</v>
      </c>
      <c r="K103" s="81">
        <f t="shared" si="10"/>
        <v>1566.72</v>
      </c>
      <c r="L103" s="81">
        <f t="shared" si="11"/>
        <v>1305.6000000000001</v>
      </c>
      <c r="M103" s="80" t="s">
        <v>1204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599</v>
      </c>
      <c r="S103" s="83" t="s">
        <v>600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605</v>
      </c>
      <c r="B104" s="77" t="s">
        <v>606</v>
      </c>
      <c r="C104" s="129" t="s">
        <v>607</v>
      </c>
      <c r="D104" s="128"/>
      <c r="E104" s="78"/>
      <c r="F104" s="79" t="s">
        <v>39</v>
      </c>
      <c r="G104" s="80">
        <v>2448</v>
      </c>
      <c r="H104" s="80">
        <v>2040</v>
      </c>
      <c r="I104" s="80">
        <f t="shared" si="8"/>
        <v>1566.72</v>
      </c>
      <c r="J104" s="80">
        <f t="shared" si="9"/>
        <v>1836</v>
      </c>
      <c r="K104" s="81">
        <f t="shared" si="10"/>
        <v>1566.72</v>
      </c>
      <c r="L104" s="81">
        <f t="shared" si="11"/>
        <v>1305.6000000000001</v>
      </c>
      <c r="M104" s="80" t="s">
        <v>1204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599</v>
      </c>
      <c r="S104" s="83" t="s">
        <v>600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608</v>
      </c>
      <c r="B105" s="77" t="s">
        <v>609</v>
      </c>
      <c r="C105" s="129" t="s">
        <v>610</v>
      </c>
      <c r="D105" s="128"/>
      <c r="E105" s="78"/>
      <c r="F105" s="79" t="s">
        <v>39</v>
      </c>
      <c r="G105" s="80">
        <v>2448</v>
      </c>
      <c r="H105" s="80">
        <v>2040</v>
      </c>
      <c r="I105" s="80">
        <f t="shared" si="8"/>
        <v>1566.72</v>
      </c>
      <c r="J105" s="80">
        <f t="shared" si="9"/>
        <v>1836</v>
      </c>
      <c r="K105" s="81">
        <f t="shared" si="10"/>
        <v>1566.72</v>
      </c>
      <c r="L105" s="81">
        <f t="shared" si="11"/>
        <v>1305.6000000000001</v>
      </c>
      <c r="M105" s="80" t="s">
        <v>1204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599</v>
      </c>
      <c r="S105" s="83" t="s">
        <v>600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611</v>
      </c>
      <c r="B106" s="77" t="s">
        <v>612</v>
      </c>
      <c r="C106" s="129" t="s">
        <v>613</v>
      </c>
      <c r="D106" s="128"/>
      <c r="E106" s="78"/>
      <c r="F106" s="79" t="s">
        <v>39</v>
      </c>
      <c r="G106" s="80">
        <v>2448</v>
      </c>
      <c r="H106" s="80">
        <v>2040</v>
      </c>
      <c r="I106" s="80">
        <f t="shared" si="8"/>
        <v>1566.72</v>
      </c>
      <c r="J106" s="80">
        <f t="shared" si="9"/>
        <v>1836</v>
      </c>
      <c r="K106" s="81">
        <f t="shared" si="10"/>
        <v>1566.72</v>
      </c>
      <c r="L106" s="81">
        <f t="shared" si="11"/>
        <v>1305.6000000000001</v>
      </c>
      <c r="M106" s="80" t="s">
        <v>1204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599</v>
      </c>
      <c r="S106" s="83" t="s">
        <v>600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614</v>
      </c>
      <c r="B107" s="77" t="s">
        <v>615</v>
      </c>
      <c r="C107" s="129" t="s">
        <v>613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1204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599</v>
      </c>
      <c r="S107" s="83" t="s">
        <v>600</v>
      </c>
      <c r="T107" s="83"/>
      <c r="U107" s="79" t="s">
        <v>616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620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1204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599</v>
      </c>
      <c r="S108" s="83" t="s">
        <v>619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621</v>
      </c>
      <c r="B109" s="77" t="s">
        <v>622</v>
      </c>
      <c r="C109" s="129" t="s">
        <v>623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1204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599</v>
      </c>
      <c r="S109" s="83" t="s">
        <v>619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624</v>
      </c>
      <c r="B110" s="77" t="s">
        <v>625</v>
      </c>
      <c r="C110" s="129" t="s">
        <v>626</v>
      </c>
      <c r="D110" s="128"/>
      <c r="E110" s="78"/>
      <c r="F110" s="79" t="s">
        <v>39</v>
      </c>
      <c r="G110" s="80">
        <v>2397</v>
      </c>
      <c r="H110" s="80">
        <v>1997.5</v>
      </c>
      <c r="I110" s="80">
        <f t="shared" si="8"/>
        <v>1534.08</v>
      </c>
      <c r="J110" s="80">
        <f t="shared" si="9"/>
        <v>1797.75</v>
      </c>
      <c r="K110" s="81">
        <f t="shared" si="10"/>
        <v>1534.08</v>
      </c>
      <c r="L110" s="81">
        <f t="shared" si="11"/>
        <v>1278.4000000000001</v>
      </c>
      <c r="M110" s="80" t="s">
        <v>1204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599</v>
      </c>
      <c r="S110" s="83" t="s">
        <v>619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627</v>
      </c>
      <c r="B111" s="77" t="s">
        <v>628</v>
      </c>
      <c r="C111" s="129" t="s">
        <v>626</v>
      </c>
      <c r="D111" s="128"/>
      <c r="E111" s="78"/>
      <c r="F111" s="79" t="s">
        <v>39</v>
      </c>
      <c r="G111" s="80">
        <v>2397</v>
      </c>
      <c r="H111" s="80">
        <v>1997.5</v>
      </c>
      <c r="I111" s="80">
        <f t="shared" si="8"/>
        <v>1534.08</v>
      </c>
      <c r="J111" s="80">
        <f t="shared" si="9"/>
        <v>1797.75</v>
      </c>
      <c r="K111" s="81">
        <f t="shared" si="10"/>
        <v>1534.08</v>
      </c>
      <c r="L111" s="81">
        <f t="shared" si="11"/>
        <v>1278.4000000000001</v>
      </c>
      <c r="M111" s="80" t="s">
        <v>1204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599</v>
      </c>
      <c r="S111" s="83" t="s">
        <v>619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632</v>
      </c>
      <c r="D112" s="128"/>
      <c r="E112" s="78"/>
      <c r="F112" s="79" t="s">
        <v>39</v>
      </c>
      <c r="G112" s="80">
        <v>1257.4100000000001</v>
      </c>
      <c r="H112" s="80">
        <v>1047.8399999999999</v>
      </c>
      <c r="I112" s="80">
        <f t="shared" si="8"/>
        <v>804.74240000000009</v>
      </c>
      <c r="J112" s="80">
        <f t="shared" si="9"/>
        <v>943.05750000000012</v>
      </c>
      <c r="K112" s="81">
        <f t="shared" si="10"/>
        <v>804.74240000000009</v>
      </c>
      <c r="L112" s="81">
        <f t="shared" si="11"/>
        <v>670.61759999999992</v>
      </c>
      <c r="M112" s="80" t="s">
        <v>1204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599</v>
      </c>
      <c r="S112" s="83" t="s">
        <v>631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633</v>
      </c>
      <c r="B113" s="77" t="s">
        <v>634</v>
      </c>
      <c r="C113" s="129" t="s">
        <v>632</v>
      </c>
      <c r="D113" s="128"/>
      <c r="E113" s="78"/>
      <c r="F113" s="79" t="s">
        <v>39</v>
      </c>
      <c r="G113" s="80">
        <v>1257.4100000000001</v>
      </c>
      <c r="H113" s="80">
        <v>1047.8399999999999</v>
      </c>
      <c r="I113" s="80">
        <f t="shared" si="8"/>
        <v>804.74240000000009</v>
      </c>
      <c r="J113" s="80">
        <f t="shared" si="9"/>
        <v>943.05750000000012</v>
      </c>
      <c r="K113" s="81">
        <f t="shared" si="10"/>
        <v>804.74240000000009</v>
      </c>
      <c r="L113" s="81">
        <f t="shared" si="11"/>
        <v>670.61759999999992</v>
      </c>
      <c r="M113" s="80" t="s">
        <v>1204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599</v>
      </c>
      <c r="S113" s="83" t="s">
        <v>631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635</v>
      </c>
      <c r="B114" s="77" t="s">
        <v>636</v>
      </c>
      <c r="C114" s="129" t="s">
        <v>637</v>
      </c>
      <c r="D114" s="128"/>
      <c r="E114" s="78"/>
      <c r="F114" s="79" t="s">
        <v>39</v>
      </c>
      <c r="G114" s="80">
        <v>1259.28</v>
      </c>
      <c r="H114" s="80">
        <v>1049.4000000000001</v>
      </c>
      <c r="I114" s="80">
        <f t="shared" si="8"/>
        <v>805.93920000000003</v>
      </c>
      <c r="J114" s="80">
        <f t="shared" si="9"/>
        <v>944.46</v>
      </c>
      <c r="K114" s="81">
        <f t="shared" si="10"/>
        <v>805.93920000000003</v>
      </c>
      <c r="L114" s="81">
        <f t="shared" si="11"/>
        <v>671.6160000000001</v>
      </c>
      <c r="M114" s="80" t="s">
        <v>1204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599</v>
      </c>
      <c r="S114" s="83" t="s">
        <v>631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638</v>
      </c>
      <c r="B115" s="77" t="s">
        <v>639</v>
      </c>
      <c r="C115" s="129" t="s">
        <v>640</v>
      </c>
      <c r="D115" s="128"/>
      <c r="E115" s="78"/>
      <c r="F115" s="79" t="s">
        <v>39</v>
      </c>
      <c r="G115" s="80">
        <v>1259.28</v>
      </c>
      <c r="H115" s="80">
        <v>1049.4000000000001</v>
      </c>
      <c r="I115" s="80">
        <f t="shared" si="8"/>
        <v>805.93920000000003</v>
      </c>
      <c r="J115" s="80">
        <f t="shared" si="9"/>
        <v>944.46</v>
      </c>
      <c r="K115" s="81">
        <f t="shared" si="10"/>
        <v>805.93920000000003</v>
      </c>
      <c r="L115" s="81">
        <f t="shared" si="11"/>
        <v>671.6160000000001</v>
      </c>
      <c r="M115" s="80" t="s">
        <v>1204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599</v>
      </c>
      <c r="S115" s="83" t="s">
        <v>631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641</v>
      </c>
      <c r="B116" s="77" t="s">
        <v>642</v>
      </c>
      <c r="C116" s="129" t="s">
        <v>643</v>
      </c>
      <c r="D116" s="128"/>
      <c r="E116" s="78"/>
      <c r="F116" s="79" t="s">
        <v>39</v>
      </c>
      <c r="G116" s="80">
        <v>1286.49</v>
      </c>
      <c r="H116" s="80">
        <v>1072.08</v>
      </c>
      <c r="I116" s="80">
        <f t="shared" si="8"/>
        <v>823.35360000000003</v>
      </c>
      <c r="J116" s="80">
        <f t="shared" si="9"/>
        <v>964.86750000000006</v>
      </c>
      <c r="K116" s="81">
        <f t="shared" si="10"/>
        <v>823.35360000000003</v>
      </c>
      <c r="L116" s="81">
        <f t="shared" si="11"/>
        <v>686.13119999999992</v>
      </c>
      <c r="M116" s="80" t="s">
        <v>1204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599</v>
      </c>
      <c r="S116" s="83" t="s">
        <v>631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644</v>
      </c>
      <c r="B117" s="77" t="s">
        <v>645</v>
      </c>
      <c r="C117" s="129" t="s">
        <v>643</v>
      </c>
      <c r="D117" s="128"/>
      <c r="E117" s="78"/>
      <c r="F117" s="79" t="s">
        <v>39</v>
      </c>
      <c r="G117" s="80">
        <v>1286.49</v>
      </c>
      <c r="H117" s="80">
        <v>1072.08</v>
      </c>
      <c r="I117" s="80">
        <f t="shared" si="8"/>
        <v>823.35360000000003</v>
      </c>
      <c r="J117" s="80">
        <f t="shared" si="9"/>
        <v>964.86750000000006</v>
      </c>
      <c r="K117" s="81">
        <f t="shared" si="10"/>
        <v>823.35360000000003</v>
      </c>
      <c r="L117" s="81">
        <f t="shared" si="11"/>
        <v>686.13119999999992</v>
      </c>
      <c r="M117" s="80" t="s">
        <v>1204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599</v>
      </c>
      <c r="S117" s="83" t="s">
        <v>631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646</v>
      </c>
      <c r="B118" s="77" t="s">
        <v>647</v>
      </c>
      <c r="C118" s="129" t="s">
        <v>648</v>
      </c>
      <c r="D118" s="128"/>
      <c r="E118" s="78"/>
      <c r="F118" s="79" t="s">
        <v>39</v>
      </c>
      <c r="G118" s="80">
        <v>1286.49</v>
      </c>
      <c r="H118" s="80">
        <v>1072.08</v>
      </c>
      <c r="I118" s="80">
        <f t="shared" si="8"/>
        <v>823.35360000000003</v>
      </c>
      <c r="J118" s="80">
        <f t="shared" si="9"/>
        <v>964.86750000000006</v>
      </c>
      <c r="K118" s="81">
        <f t="shared" si="10"/>
        <v>823.35360000000003</v>
      </c>
      <c r="L118" s="81">
        <f t="shared" si="11"/>
        <v>686.13119999999992</v>
      </c>
      <c r="M118" s="80" t="s">
        <v>1204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599</v>
      </c>
      <c r="S118" s="83" t="s">
        <v>631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649</v>
      </c>
      <c r="B119" s="77" t="s">
        <v>650</v>
      </c>
      <c r="C119" s="129" t="s">
        <v>648</v>
      </c>
      <c r="D119" s="128"/>
      <c r="E119" s="78"/>
      <c r="F119" s="79" t="s">
        <v>39</v>
      </c>
      <c r="G119" s="80">
        <v>1286.49</v>
      </c>
      <c r="H119" s="80">
        <v>1072.08</v>
      </c>
      <c r="I119" s="80">
        <f t="shared" si="8"/>
        <v>823.35360000000003</v>
      </c>
      <c r="J119" s="80">
        <f t="shared" si="9"/>
        <v>964.86750000000006</v>
      </c>
      <c r="K119" s="81">
        <f t="shared" si="10"/>
        <v>823.35360000000003</v>
      </c>
      <c r="L119" s="81">
        <f t="shared" si="11"/>
        <v>686.13119999999992</v>
      </c>
      <c r="M119" s="80" t="s">
        <v>1204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599</v>
      </c>
      <c r="S119" s="83" t="s">
        <v>631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6318.35</v>
      </c>
      <c r="H120" s="80">
        <v>5265.29</v>
      </c>
      <c r="I120" s="80">
        <f t="shared" si="8"/>
        <v>4043.7440000000001</v>
      </c>
      <c r="J120" s="80">
        <f t="shared" si="9"/>
        <v>4738.7625000000007</v>
      </c>
      <c r="K120" s="81">
        <f t="shared" si="10"/>
        <v>4043.7440000000001</v>
      </c>
      <c r="L120" s="81">
        <f t="shared" si="11"/>
        <v>3369.7856000000002</v>
      </c>
      <c r="M120" s="80" t="s">
        <v>1204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599</v>
      </c>
      <c r="S120" s="83" t="s">
        <v>653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657</v>
      </c>
      <c r="D121" s="128"/>
      <c r="E121" s="78"/>
      <c r="F121" s="79" t="s">
        <v>39</v>
      </c>
      <c r="G121" s="80">
        <v>11695.77</v>
      </c>
      <c r="H121" s="80">
        <v>9746.48</v>
      </c>
      <c r="I121" s="80">
        <f t="shared" si="8"/>
        <v>7485.2928000000002</v>
      </c>
      <c r="J121" s="80">
        <f t="shared" si="9"/>
        <v>8771.8274999999994</v>
      </c>
      <c r="K121" s="81">
        <f t="shared" si="10"/>
        <v>7485.2928000000002</v>
      </c>
      <c r="L121" s="81">
        <f t="shared" si="11"/>
        <v>6237.7471999999998</v>
      </c>
      <c r="M121" s="80" t="s">
        <v>1204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599</v>
      </c>
      <c r="S121" s="83" t="s">
        <v>653</v>
      </c>
      <c r="T121" s="83"/>
      <c r="U121" s="79" t="s">
        <v>40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1204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599</v>
      </c>
      <c r="S122" s="83" t="s">
        <v>653</v>
      </c>
      <c r="T122" s="83"/>
      <c r="U122" s="79" t="s">
        <v>660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661</v>
      </c>
      <c r="B123" s="77" t="s">
        <v>662</v>
      </c>
      <c r="C123" s="129" t="s">
        <v>657</v>
      </c>
      <c r="D123" s="128"/>
      <c r="E123" s="78"/>
      <c r="F123" s="79" t="s">
        <v>39</v>
      </c>
      <c r="G123" s="80">
        <v>14873.12</v>
      </c>
      <c r="H123" s="80">
        <v>12394.27</v>
      </c>
      <c r="I123" s="80">
        <f t="shared" si="8"/>
        <v>9518.7968000000001</v>
      </c>
      <c r="J123" s="80">
        <f t="shared" si="9"/>
        <v>11154.84</v>
      </c>
      <c r="K123" s="81">
        <f t="shared" si="10"/>
        <v>9518.7968000000001</v>
      </c>
      <c r="L123" s="81">
        <f t="shared" si="11"/>
        <v>7932.3328000000001</v>
      </c>
      <c r="M123" s="80" t="s">
        <v>1204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599</v>
      </c>
      <c r="S123" s="83" t="s">
        <v>653</v>
      </c>
      <c r="T123" s="83"/>
      <c r="U123" s="79" t="s">
        <v>660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663</v>
      </c>
      <c r="B124" s="77" t="s">
        <v>664</v>
      </c>
      <c r="C124" s="129" t="s">
        <v>665</v>
      </c>
      <c r="D124" s="128"/>
      <c r="E124" s="78"/>
      <c r="F124" s="79" t="s">
        <v>39</v>
      </c>
      <c r="G124" s="80">
        <v>6318.35</v>
      </c>
      <c r="H124" s="80">
        <v>5265.29</v>
      </c>
      <c r="I124" s="80">
        <f t="shared" si="8"/>
        <v>4043.7440000000001</v>
      </c>
      <c r="J124" s="80">
        <f t="shared" si="9"/>
        <v>4738.7625000000007</v>
      </c>
      <c r="K124" s="81">
        <f t="shared" si="10"/>
        <v>4043.7440000000001</v>
      </c>
      <c r="L124" s="81">
        <f t="shared" si="11"/>
        <v>3369.7856000000002</v>
      </c>
      <c r="M124" s="80" t="s">
        <v>1204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599</v>
      </c>
      <c r="S124" s="83" t="s">
        <v>653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666</v>
      </c>
      <c r="B125" s="77" t="s">
        <v>667</v>
      </c>
      <c r="C125" s="129" t="s">
        <v>668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1204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599</v>
      </c>
      <c r="S125" s="83" t="s">
        <v>653</v>
      </c>
      <c r="T125" s="83"/>
      <c r="U125" s="79" t="s">
        <v>660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669</v>
      </c>
      <c r="B126" s="77" t="s">
        <v>670</v>
      </c>
      <c r="C126" s="129" t="s">
        <v>668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1204</v>
      </c>
      <c r="N126" s="82">
        <v>4</v>
      </c>
      <c r="O126" s="82">
        <v>1</v>
      </c>
      <c r="P126" s="82">
        <v>4</v>
      </c>
      <c r="Q126" s="83" t="s">
        <v>348</v>
      </c>
      <c r="R126" s="83" t="s">
        <v>599</v>
      </c>
      <c r="S126" s="83" t="s">
        <v>653</v>
      </c>
      <c r="T126" s="83"/>
      <c r="U126" s="79" t="s">
        <v>660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671</v>
      </c>
      <c r="B127" s="77" t="s">
        <v>672</v>
      </c>
      <c r="C127" s="129" t="s">
        <v>673</v>
      </c>
      <c r="D127" s="128"/>
      <c r="E127" s="78"/>
      <c r="F127" s="79" t="s">
        <v>39</v>
      </c>
      <c r="G127" s="80">
        <v>6318.35</v>
      </c>
      <c r="H127" s="80">
        <v>5265.29</v>
      </c>
      <c r="I127" s="80">
        <f t="shared" si="8"/>
        <v>4043.7440000000001</v>
      </c>
      <c r="J127" s="80">
        <f t="shared" si="9"/>
        <v>4738.7625000000007</v>
      </c>
      <c r="K127" s="81">
        <f t="shared" si="10"/>
        <v>4043.7440000000001</v>
      </c>
      <c r="L127" s="81">
        <f t="shared" si="11"/>
        <v>3369.7856000000002</v>
      </c>
      <c r="M127" s="80" t="s">
        <v>1204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599</v>
      </c>
      <c r="S127" s="83" t="s">
        <v>653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674</v>
      </c>
      <c r="B128" s="77" t="s">
        <v>675</v>
      </c>
      <c r="C128" s="129" t="s">
        <v>676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1204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599</v>
      </c>
      <c r="S128" s="83" t="s">
        <v>653</v>
      </c>
      <c r="T128" s="83"/>
      <c r="U128" s="79" t="s">
        <v>660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677</v>
      </c>
      <c r="B129" s="77" t="s">
        <v>678</v>
      </c>
      <c r="C129" s="129" t="s">
        <v>679</v>
      </c>
      <c r="D129" s="128"/>
      <c r="E129" s="78"/>
      <c r="F129" s="79" t="s">
        <v>39</v>
      </c>
      <c r="G129" s="80">
        <v>20951.32</v>
      </c>
      <c r="H129" s="80">
        <v>17459.43</v>
      </c>
      <c r="I129" s="80">
        <f t="shared" si="8"/>
        <v>13408.844799999999</v>
      </c>
      <c r="J129" s="80">
        <f t="shared" si="9"/>
        <v>15713.49</v>
      </c>
      <c r="K129" s="81">
        <f t="shared" si="10"/>
        <v>13408.844800000001</v>
      </c>
      <c r="L129" s="81">
        <f t="shared" si="11"/>
        <v>11174.0352</v>
      </c>
      <c r="M129" s="80" t="s">
        <v>1204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599</v>
      </c>
      <c r="S129" s="83" t="s">
        <v>653</v>
      </c>
      <c r="T129" s="83"/>
      <c r="U129" s="79" t="s">
        <v>660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680</v>
      </c>
      <c r="B130" s="77" t="s">
        <v>681</v>
      </c>
      <c r="C130" s="129" t="s">
        <v>682</v>
      </c>
      <c r="D130" s="128"/>
      <c r="E130" s="78"/>
      <c r="F130" s="79" t="s">
        <v>39</v>
      </c>
      <c r="G130" s="80">
        <v>6634.26</v>
      </c>
      <c r="H130" s="80">
        <v>5528.55</v>
      </c>
      <c r="I130" s="80">
        <f t="shared" si="8"/>
        <v>4245.9264000000003</v>
      </c>
      <c r="J130" s="80">
        <f t="shared" si="9"/>
        <v>4975.6949999999997</v>
      </c>
      <c r="K130" s="81">
        <f t="shared" si="10"/>
        <v>4245.9264000000003</v>
      </c>
      <c r="L130" s="81">
        <f t="shared" si="11"/>
        <v>3538.2720000000004</v>
      </c>
      <c r="M130" s="80" t="s">
        <v>1204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599</v>
      </c>
      <c r="S130" s="83" t="s">
        <v>653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683</v>
      </c>
      <c r="B131" s="77" t="s">
        <v>684</v>
      </c>
      <c r="C131" s="129" t="s">
        <v>654</v>
      </c>
      <c r="D131" s="128"/>
      <c r="E131" s="78"/>
      <c r="F131" s="79" t="s">
        <v>39</v>
      </c>
      <c r="G131" s="80">
        <v>14487.07</v>
      </c>
      <c r="H131" s="80">
        <v>12072.56</v>
      </c>
      <c r="I131" s="80">
        <f t="shared" si="8"/>
        <v>9271.7248</v>
      </c>
      <c r="J131" s="80">
        <f t="shared" si="9"/>
        <v>10865.3025</v>
      </c>
      <c r="K131" s="81">
        <f t="shared" si="10"/>
        <v>9271.7248</v>
      </c>
      <c r="L131" s="81">
        <f t="shared" si="11"/>
        <v>7726.4384</v>
      </c>
      <c r="M131" s="80" t="s">
        <v>1204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599</v>
      </c>
      <c r="S131" s="83" t="s">
        <v>653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685</v>
      </c>
      <c r="B132" s="77" t="s">
        <v>686</v>
      </c>
      <c r="C132" s="129" t="s">
        <v>687</v>
      </c>
      <c r="D132" s="128"/>
      <c r="E132" s="78"/>
      <c r="F132" s="79" t="s">
        <v>39</v>
      </c>
      <c r="G132" s="80">
        <v>9793.4500000000007</v>
      </c>
      <c r="H132" s="80">
        <v>8161.21</v>
      </c>
      <c r="I132" s="80">
        <f t="shared" si="8"/>
        <v>6267.8080000000009</v>
      </c>
      <c r="J132" s="80">
        <f t="shared" si="9"/>
        <v>7345.0875000000005</v>
      </c>
      <c r="K132" s="81">
        <f t="shared" si="10"/>
        <v>6267.8080000000009</v>
      </c>
      <c r="L132" s="81">
        <f t="shared" si="11"/>
        <v>5223.1743999999999</v>
      </c>
      <c r="M132" s="80" t="s">
        <v>1204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599</v>
      </c>
      <c r="S132" s="83" t="s">
        <v>653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688</v>
      </c>
      <c r="B133" s="77" t="s">
        <v>689</v>
      </c>
      <c r="C133" s="129" t="s">
        <v>668</v>
      </c>
      <c r="D133" s="128"/>
      <c r="E133" s="78"/>
      <c r="F133" s="79" t="s">
        <v>39</v>
      </c>
      <c r="G133" s="80">
        <v>14554.74</v>
      </c>
      <c r="H133" s="80">
        <v>12128.95</v>
      </c>
      <c r="I133" s="80">
        <f t="shared" si="8"/>
        <v>9315.0335999999988</v>
      </c>
      <c r="J133" s="80">
        <f t="shared" si="9"/>
        <v>10916.055</v>
      </c>
      <c r="K133" s="81">
        <f t="shared" si="10"/>
        <v>9315.0336000000007</v>
      </c>
      <c r="L133" s="81">
        <f t="shared" si="11"/>
        <v>7762.5280000000002</v>
      </c>
      <c r="M133" s="80" t="s">
        <v>1204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599</v>
      </c>
      <c r="S133" s="83" t="s">
        <v>653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690</v>
      </c>
      <c r="B134" s="77" t="s">
        <v>691</v>
      </c>
      <c r="C134" s="129" t="s">
        <v>665</v>
      </c>
      <c r="D134" s="128"/>
      <c r="E134" s="78"/>
      <c r="F134" s="79" t="s">
        <v>39</v>
      </c>
      <c r="G134" s="80">
        <v>6634.26</v>
      </c>
      <c r="H134" s="80">
        <v>5528.55</v>
      </c>
      <c r="I134" s="80">
        <f t="shared" si="8"/>
        <v>4245.9264000000003</v>
      </c>
      <c r="J134" s="80">
        <f t="shared" si="9"/>
        <v>4975.6949999999997</v>
      </c>
      <c r="K134" s="81">
        <f t="shared" si="10"/>
        <v>4245.9264000000003</v>
      </c>
      <c r="L134" s="81">
        <f t="shared" si="11"/>
        <v>3538.2720000000004</v>
      </c>
      <c r="M134" s="80" t="s">
        <v>1204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599</v>
      </c>
      <c r="S134" s="83" t="s">
        <v>653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692</v>
      </c>
      <c r="B135" s="77" t="s">
        <v>693</v>
      </c>
      <c r="C135" s="129" t="s">
        <v>654</v>
      </c>
      <c r="D135" s="128"/>
      <c r="E135" s="78"/>
      <c r="F135" s="79" t="s">
        <v>39</v>
      </c>
      <c r="G135" s="80">
        <v>14487.07</v>
      </c>
      <c r="H135" s="80">
        <v>12072.56</v>
      </c>
      <c r="I135" s="80">
        <f t="shared" si="8"/>
        <v>9271.7248</v>
      </c>
      <c r="J135" s="80">
        <f t="shared" si="9"/>
        <v>10865.3025</v>
      </c>
      <c r="K135" s="81">
        <f t="shared" si="10"/>
        <v>9271.7248</v>
      </c>
      <c r="L135" s="81">
        <f t="shared" si="11"/>
        <v>7726.4384</v>
      </c>
      <c r="M135" s="80" t="s">
        <v>1204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599</v>
      </c>
      <c r="S135" s="83" t="s">
        <v>653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694</v>
      </c>
      <c r="B136" s="77" t="s">
        <v>695</v>
      </c>
      <c r="C136" s="129" t="s">
        <v>687</v>
      </c>
      <c r="D136" s="128"/>
      <c r="E136" s="78"/>
      <c r="F136" s="79" t="s">
        <v>39</v>
      </c>
      <c r="G136" s="80">
        <v>9793.4500000000007</v>
      </c>
      <c r="H136" s="80">
        <v>8161.21</v>
      </c>
      <c r="I136" s="80">
        <f t="shared" si="8"/>
        <v>6267.8080000000009</v>
      </c>
      <c r="J136" s="80">
        <f t="shared" si="9"/>
        <v>7345.0875000000005</v>
      </c>
      <c r="K136" s="81">
        <f t="shared" si="10"/>
        <v>6267.8080000000009</v>
      </c>
      <c r="L136" s="81">
        <f t="shared" si="11"/>
        <v>5223.1743999999999</v>
      </c>
      <c r="M136" s="80" t="s">
        <v>1204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599</v>
      </c>
      <c r="S136" s="83" t="s">
        <v>653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696</v>
      </c>
      <c r="B137" s="77" t="s">
        <v>697</v>
      </c>
      <c r="C137" s="129" t="s">
        <v>698</v>
      </c>
      <c r="D137" s="128"/>
      <c r="E137" s="78"/>
      <c r="F137" s="79" t="s">
        <v>39</v>
      </c>
      <c r="G137" s="80">
        <v>7739.97</v>
      </c>
      <c r="H137" s="80">
        <v>6449.98</v>
      </c>
      <c r="I137" s="80">
        <f t="shared" si="8"/>
        <v>4953.5808000000006</v>
      </c>
      <c r="J137" s="80">
        <f t="shared" si="9"/>
        <v>5804.9775</v>
      </c>
      <c r="K137" s="81">
        <f t="shared" si="10"/>
        <v>4953.5808000000006</v>
      </c>
      <c r="L137" s="81">
        <f t="shared" si="11"/>
        <v>4127.9871999999996</v>
      </c>
      <c r="M137" s="80" t="s">
        <v>1204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599</v>
      </c>
      <c r="S137" s="83" t="s">
        <v>653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699</v>
      </c>
      <c r="B138" s="77" t="s">
        <v>700</v>
      </c>
      <c r="C138" s="129" t="s">
        <v>654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1204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599</v>
      </c>
      <c r="S138" s="83" t="s">
        <v>653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701</v>
      </c>
      <c r="B139" s="77" t="s">
        <v>702</v>
      </c>
      <c r="C139" s="129" t="s">
        <v>687</v>
      </c>
      <c r="D139" s="128"/>
      <c r="E139" s="78"/>
      <c r="F139" s="79" t="s">
        <v>39</v>
      </c>
      <c r="G139" s="80">
        <v>10741.2</v>
      </c>
      <c r="H139" s="80">
        <v>8951</v>
      </c>
      <c r="I139" s="80">
        <f t="shared" si="8"/>
        <v>6874.3680000000004</v>
      </c>
      <c r="J139" s="80">
        <f t="shared" si="9"/>
        <v>8055.9000000000005</v>
      </c>
      <c r="K139" s="81">
        <f t="shared" si="10"/>
        <v>6874.3680000000004</v>
      </c>
      <c r="L139" s="81">
        <f t="shared" si="11"/>
        <v>5728.64</v>
      </c>
      <c r="M139" s="80" t="s">
        <v>1204</v>
      </c>
      <c r="N139" s="82">
        <v>3</v>
      </c>
      <c r="O139" s="82">
        <v>1</v>
      </c>
      <c r="P139" s="82">
        <v>3</v>
      </c>
      <c r="Q139" s="83" t="s">
        <v>348</v>
      </c>
      <c r="R139" s="83" t="s">
        <v>599</v>
      </c>
      <c r="S139" s="83" t="s">
        <v>653</v>
      </c>
      <c r="T139" s="83"/>
      <c r="U139" s="79" t="s">
        <v>660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703</v>
      </c>
      <c r="B140" s="77" t="s">
        <v>704</v>
      </c>
      <c r="C140" s="129" t="s">
        <v>668</v>
      </c>
      <c r="D140" s="128"/>
      <c r="E140" s="78"/>
      <c r="F140" s="79" t="s">
        <v>39</v>
      </c>
      <c r="G140" s="80">
        <v>16435.23</v>
      </c>
      <c r="H140" s="80">
        <v>13696.03</v>
      </c>
      <c r="I140" s="80">
        <f t="shared" si="8"/>
        <v>10518.547199999999</v>
      </c>
      <c r="J140" s="80">
        <f t="shared" si="9"/>
        <v>12326.422500000001</v>
      </c>
      <c r="K140" s="81">
        <f t="shared" si="10"/>
        <v>10518.547199999999</v>
      </c>
      <c r="L140" s="81">
        <f t="shared" si="11"/>
        <v>8765.4592000000011</v>
      </c>
      <c r="M140" s="80" t="s">
        <v>1204</v>
      </c>
      <c r="N140" s="82">
        <v>3</v>
      </c>
      <c r="O140" s="82">
        <v>1</v>
      </c>
      <c r="P140" s="82">
        <v>3</v>
      </c>
      <c r="Q140" s="83" t="s">
        <v>348</v>
      </c>
      <c r="R140" s="83" t="s">
        <v>599</v>
      </c>
      <c r="S140" s="83" t="s">
        <v>653</v>
      </c>
      <c r="T140" s="83"/>
      <c r="U140" s="79" t="s">
        <v>660</v>
      </c>
      <c r="V140" s="79" t="s">
        <v>351</v>
      </c>
      <c r="W140" s="84"/>
      <c r="X140" s="85">
        <v>2.8</v>
      </c>
      <c r="Y140" s="86">
        <v>1.9470999999999999E-2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705</v>
      </c>
      <c r="B141" s="77" t="s">
        <v>706</v>
      </c>
      <c r="C141" s="129" t="s">
        <v>665</v>
      </c>
      <c r="D141" s="128"/>
      <c r="E141" s="78"/>
      <c r="F141" s="79" t="s">
        <v>39</v>
      </c>
      <c r="G141" s="80">
        <v>6634.26</v>
      </c>
      <c r="H141" s="80">
        <v>5528.55</v>
      </c>
      <c r="I141" s="80">
        <f t="shared" si="8"/>
        <v>4245.9264000000003</v>
      </c>
      <c r="J141" s="80">
        <f t="shared" si="9"/>
        <v>4975.6949999999997</v>
      </c>
      <c r="K141" s="81">
        <f t="shared" si="10"/>
        <v>4245.9264000000003</v>
      </c>
      <c r="L141" s="81">
        <f t="shared" si="11"/>
        <v>3538.2720000000004</v>
      </c>
      <c r="M141" s="80" t="s">
        <v>1204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599</v>
      </c>
      <c r="S141" s="83" t="s">
        <v>653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707</v>
      </c>
      <c r="B142" s="77" t="s">
        <v>708</v>
      </c>
      <c r="C142" s="129" t="s">
        <v>665</v>
      </c>
      <c r="D142" s="128"/>
      <c r="E142" s="78"/>
      <c r="F142" s="79" t="s">
        <v>39</v>
      </c>
      <c r="G142" s="80">
        <v>6634.26</v>
      </c>
      <c r="H142" s="80">
        <v>5528.55</v>
      </c>
      <c r="I142" s="80">
        <f t="shared" ref="I142:I205" si="15">G142-(36 *G142/100)</f>
        <v>4245.9264000000003</v>
      </c>
      <c r="J142" s="80">
        <f t="shared" ref="J142:J205" si="16">G142-(25 *G142/100)</f>
        <v>4975.6949999999997</v>
      </c>
      <c r="K142" s="81">
        <f t="shared" ref="K142:K205" si="17">IF(G142="","",G142*(1-$G$4))</f>
        <v>4245.9264000000003</v>
      </c>
      <c r="L142" s="81">
        <f t="shared" ref="L142:L205" si="18">IF(H142="","",H142*(1-$G$4))</f>
        <v>3538.2720000000004</v>
      </c>
      <c r="M142" s="80" t="s">
        <v>1204</v>
      </c>
      <c r="N142" s="82">
        <v>1</v>
      </c>
      <c r="O142" s="82">
        <v>1</v>
      </c>
      <c r="P142" s="82">
        <v>5</v>
      </c>
      <c r="Q142" s="83" t="s">
        <v>348</v>
      </c>
      <c r="R142" s="83" t="s">
        <v>599</v>
      </c>
      <c r="S142" s="83" t="s">
        <v>653</v>
      </c>
      <c r="T142" s="83"/>
      <c r="U142" s="79" t="s">
        <v>40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709</v>
      </c>
      <c r="B143" s="77" t="s">
        <v>710</v>
      </c>
      <c r="C143" s="129" t="s">
        <v>679</v>
      </c>
      <c r="D143" s="128"/>
      <c r="E143" s="78"/>
      <c r="F143" s="79" t="s">
        <v>39</v>
      </c>
      <c r="G143" s="80">
        <v>13902.99</v>
      </c>
      <c r="H143" s="80">
        <v>11585.83</v>
      </c>
      <c r="I143" s="80">
        <f t="shared" si="15"/>
        <v>8897.9135999999999</v>
      </c>
      <c r="J143" s="80">
        <f t="shared" si="16"/>
        <v>10427.2425</v>
      </c>
      <c r="K143" s="81">
        <f t="shared" si="17"/>
        <v>8897.9135999999999</v>
      </c>
      <c r="L143" s="81">
        <f t="shared" si="18"/>
        <v>7414.9312</v>
      </c>
      <c r="M143" s="80" t="s">
        <v>1204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599</v>
      </c>
      <c r="S143" s="83" t="s">
        <v>653</v>
      </c>
      <c r="T143" s="83"/>
      <c r="U143" s="79" t="s">
        <v>660</v>
      </c>
      <c r="V143" s="79" t="s">
        <v>351</v>
      </c>
      <c r="W143" s="84"/>
      <c r="X143" s="85">
        <v>4.5999999999999996</v>
      </c>
      <c r="Y143" s="86">
        <v>1.947138E-2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711</v>
      </c>
      <c r="B144" s="77" t="s">
        <v>712</v>
      </c>
      <c r="C144" s="129" t="s">
        <v>654</v>
      </c>
      <c r="D144" s="128"/>
      <c r="E144" s="78"/>
      <c r="F144" s="79" t="s">
        <v>39</v>
      </c>
      <c r="G144" s="80">
        <v>7424.07</v>
      </c>
      <c r="H144" s="80">
        <v>6186.73</v>
      </c>
      <c r="I144" s="80">
        <f t="shared" si="15"/>
        <v>4751.4047999999993</v>
      </c>
      <c r="J144" s="80">
        <f t="shared" si="16"/>
        <v>5568.0524999999998</v>
      </c>
      <c r="K144" s="81">
        <f t="shared" si="17"/>
        <v>4751.4048000000003</v>
      </c>
      <c r="L144" s="81">
        <f t="shared" si="18"/>
        <v>3959.5072</v>
      </c>
      <c r="M144" s="80" t="s">
        <v>1204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599</v>
      </c>
      <c r="S144" s="83" t="s">
        <v>653</v>
      </c>
      <c r="T144" s="83"/>
      <c r="U144" s="79" t="s">
        <v>660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713</v>
      </c>
      <c r="B145" s="77" t="s">
        <v>714</v>
      </c>
      <c r="C145" s="129" t="s">
        <v>654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1204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599</v>
      </c>
      <c r="S145" s="83" t="s">
        <v>653</v>
      </c>
      <c r="T145" s="83"/>
      <c r="U145" s="79" t="s">
        <v>660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715</v>
      </c>
      <c r="B146" s="77" t="s">
        <v>716</v>
      </c>
      <c r="C146" s="129" t="s">
        <v>654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1204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599</v>
      </c>
      <c r="S146" s="83" t="s">
        <v>653</v>
      </c>
      <c r="T146" s="83"/>
      <c r="U146" s="79" t="s">
        <v>660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717</v>
      </c>
      <c r="B147" s="77" t="s">
        <v>718</v>
      </c>
      <c r="C147" s="129" t="s">
        <v>654</v>
      </c>
      <c r="D147" s="128"/>
      <c r="E147" s="78"/>
      <c r="F147" s="79" t="s">
        <v>39</v>
      </c>
      <c r="G147" s="80">
        <v>7278.5</v>
      </c>
      <c r="H147" s="80">
        <v>6065.42</v>
      </c>
      <c r="I147" s="80">
        <f t="shared" si="15"/>
        <v>4658.24</v>
      </c>
      <c r="J147" s="80">
        <f t="shared" si="16"/>
        <v>5458.875</v>
      </c>
      <c r="K147" s="81">
        <f t="shared" si="17"/>
        <v>4658.24</v>
      </c>
      <c r="L147" s="81">
        <f t="shared" si="18"/>
        <v>3881.8688000000002</v>
      </c>
      <c r="M147" s="80" t="s">
        <v>1204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599</v>
      </c>
      <c r="S147" s="83" t="s">
        <v>653</v>
      </c>
      <c r="T147" s="83"/>
      <c r="U147" s="79" t="s">
        <v>660</v>
      </c>
      <c r="V147" s="79" t="s">
        <v>351</v>
      </c>
      <c r="W147" s="84"/>
      <c r="X147" s="85">
        <v>2.4</v>
      </c>
      <c r="Y147" s="86">
        <v>1.4161E-2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719</v>
      </c>
      <c r="B148" s="77" t="s">
        <v>720</v>
      </c>
      <c r="C148" s="129" t="s">
        <v>654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1204</v>
      </c>
      <c r="N148" s="82">
        <v>1</v>
      </c>
      <c r="O148" s="82">
        <v>1</v>
      </c>
      <c r="P148" s="82">
        <v>5</v>
      </c>
      <c r="Q148" s="83" t="s">
        <v>348</v>
      </c>
      <c r="R148" s="83" t="s">
        <v>599</v>
      </c>
      <c r="S148" s="83" t="s">
        <v>653</v>
      </c>
      <c r="T148" s="83"/>
      <c r="U148" s="79" t="s">
        <v>660</v>
      </c>
      <c r="V148" s="79" t="s">
        <v>351</v>
      </c>
      <c r="W148" s="84"/>
      <c r="X148" s="85">
        <v>2.2949999999999999</v>
      </c>
      <c r="Y148" s="86">
        <v>1.507E-2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721</v>
      </c>
      <c r="B149" s="77" t="s">
        <v>722</v>
      </c>
      <c r="C149" s="129" t="s">
        <v>654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1204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599</v>
      </c>
      <c r="S149" s="83" t="s">
        <v>653</v>
      </c>
      <c r="T149" s="83"/>
      <c r="U149" s="79" t="s">
        <v>660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723</v>
      </c>
      <c r="B150" s="77" t="s">
        <v>724</v>
      </c>
      <c r="C150" s="129" t="s">
        <v>654</v>
      </c>
      <c r="D150" s="128"/>
      <c r="E150" s="78"/>
      <c r="F150" s="79" t="s">
        <v>39</v>
      </c>
      <c r="G150" s="80">
        <v>6792.24</v>
      </c>
      <c r="H150" s="80">
        <v>5660.2</v>
      </c>
      <c r="I150" s="80">
        <f t="shared" si="15"/>
        <v>4347.0335999999998</v>
      </c>
      <c r="J150" s="80">
        <f t="shared" si="16"/>
        <v>5094.18</v>
      </c>
      <c r="K150" s="81">
        <f t="shared" si="17"/>
        <v>4347.0335999999998</v>
      </c>
      <c r="L150" s="81">
        <f t="shared" si="18"/>
        <v>3622.5279999999998</v>
      </c>
      <c r="M150" s="80" t="s">
        <v>1204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599</v>
      </c>
      <c r="S150" s="83" t="s">
        <v>653</v>
      </c>
      <c r="T150" s="83"/>
      <c r="U150" s="79" t="s">
        <v>660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725</v>
      </c>
      <c r="B151" s="77" t="s">
        <v>726</v>
      </c>
      <c r="C151" s="129" t="s">
        <v>654</v>
      </c>
      <c r="D151" s="128"/>
      <c r="E151" s="78"/>
      <c r="F151" s="79" t="s">
        <v>39</v>
      </c>
      <c r="G151" s="80">
        <v>6792.24</v>
      </c>
      <c r="H151" s="80">
        <v>5660.2</v>
      </c>
      <c r="I151" s="80">
        <f t="shared" si="15"/>
        <v>4347.0335999999998</v>
      </c>
      <c r="J151" s="80">
        <f t="shared" si="16"/>
        <v>5094.18</v>
      </c>
      <c r="K151" s="81">
        <f t="shared" si="17"/>
        <v>4347.0335999999998</v>
      </c>
      <c r="L151" s="81">
        <f t="shared" si="18"/>
        <v>3622.5279999999998</v>
      </c>
      <c r="M151" s="80" t="s">
        <v>1204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599</v>
      </c>
      <c r="S151" s="83" t="s">
        <v>653</v>
      </c>
      <c r="T151" s="83"/>
      <c r="U151" s="79" t="s">
        <v>660</v>
      </c>
      <c r="V151" s="79" t="s">
        <v>351</v>
      </c>
      <c r="W151" s="84"/>
      <c r="X151" s="85">
        <v>2.2999999999999998</v>
      </c>
      <c r="Y151" s="86">
        <v>1.3924000000000001E-2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6634.26</v>
      </c>
      <c r="H152" s="80">
        <v>5528.55</v>
      </c>
      <c r="I152" s="80">
        <f t="shared" si="15"/>
        <v>4245.9264000000003</v>
      </c>
      <c r="J152" s="80">
        <f t="shared" si="16"/>
        <v>4975.6949999999997</v>
      </c>
      <c r="K152" s="81">
        <f t="shared" si="17"/>
        <v>4245.9264000000003</v>
      </c>
      <c r="L152" s="81">
        <f t="shared" si="18"/>
        <v>3538.2720000000004</v>
      </c>
      <c r="M152" s="80" t="s">
        <v>1204</v>
      </c>
      <c r="N152" s="82">
        <v>1</v>
      </c>
      <c r="O152" s="82">
        <v>1</v>
      </c>
      <c r="P152" s="82">
        <v>5</v>
      </c>
      <c r="Q152" s="83" t="s">
        <v>348</v>
      </c>
      <c r="R152" s="83" t="s">
        <v>599</v>
      </c>
      <c r="S152" s="83" t="s">
        <v>653</v>
      </c>
      <c r="T152" s="83"/>
      <c r="U152" s="79" t="s">
        <v>40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732</v>
      </c>
      <c r="D153" s="128"/>
      <c r="E153" s="78"/>
      <c r="F153" s="79" t="s">
        <v>39</v>
      </c>
      <c r="G153" s="80">
        <v>11695.77</v>
      </c>
      <c r="H153" s="80">
        <v>9746.48</v>
      </c>
      <c r="I153" s="80">
        <f t="shared" si="15"/>
        <v>7485.2928000000002</v>
      </c>
      <c r="J153" s="80">
        <f t="shared" si="16"/>
        <v>8771.8274999999994</v>
      </c>
      <c r="K153" s="81">
        <f t="shared" si="17"/>
        <v>7485.2928000000002</v>
      </c>
      <c r="L153" s="81">
        <f t="shared" si="18"/>
        <v>6237.7471999999998</v>
      </c>
      <c r="M153" s="80" t="s">
        <v>1204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599</v>
      </c>
      <c r="S153" s="83" t="s">
        <v>653</v>
      </c>
      <c r="T153" s="83"/>
      <c r="U153" s="79" t="s">
        <v>660</v>
      </c>
      <c r="V153" s="79" t="s">
        <v>351</v>
      </c>
      <c r="W153" s="84"/>
      <c r="X153" s="85">
        <v>2.2999999999999998</v>
      </c>
      <c r="Y153" s="86">
        <v>8.6040000000000005E-2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733</v>
      </c>
      <c r="B154" s="77" t="s">
        <v>734</v>
      </c>
      <c r="C154" s="129" t="s">
        <v>732</v>
      </c>
      <c r="D154" s="128"/>
      <c r="E154" s="78"/>
      <c r="F154" s="79" t="s">
        <v>39</v>
      </c>
      <c r="G154" s="80">
        <v>7751.46</v>
      </c>
      <c r="H154" s="80">
        <v>6459.55</v>
      </c>
      <c r="I154" s="80">
        <f t="shared" si="15"/>
        <v>4960.9344000000001</v>
      </c>
      <c r="J154" s="80">
        <f t="shared" si="16"/>
        <v>5813.5950000000003</v>
      </c>
      <c r="K154" s="81">
        <f t="shared" si="17"/>
        <v>4960.9344000000001</v>
      </c>
      <c r="L154" s="81">
        <f t="shared" si="18"/>
        <v>4134.1120000000001</v>
      </c>
      <c r="M154" s="80" t="s">
        <v>1204</v>
      </c>
      <c r="N154" s="82">
        <v>5</v>
      </c>
      <c r="O154" s="82">
        <v>1</v>
      </c>
      <c r="P154" s="82">
        <v>5</v>
      </c>
      <c r="Q154" s="83" t="s">
        <v>348</v>
      </c>
      <c r="R154" s="83" t="s">
        <v>599</v>
      </c>
      <c r="S154" s="83" t="s">
        <v>653</v>
      </c>
      <c r="T154" s="83"/>
      <c r="U154" s="79" t="s">
        <v>660</v>
      </c>
      <c r="V154" s="79" t="s">
        <v>351</v>
      </c>
      <c r="W154" s="84"/>
      <c r="X154" s="85">
        <v>2.4</v>
      </c>
      <c r="Y154" s="86">
        <v>1.1831E-2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735</v>
      </c>
      <c r="B155" s="77" t="s">
        <v>736</v>
      </c>
      <c r="C155" s="129" t="s">
        <v>729</v>
      </c>
      <c r="D155" s="128"/>
      <c r="E155" s="78"/>
      <c r="F155" s="79" t="s">
        <v>39</v>
      </c>
      <c r="G155" s="80">
        <v>6504.18</v>
      </c>
      <c r="H155" s="80">
        <v>5420.15</v>
      </c>
      <c r="I155" s="80">
        <f t="shared" si="15"/>
        <v>4162.6751999999997</v>
      </c>
      <c r="J155" s="80">
        <f t="shared" si="16"/>
        <v>4878.1350000000002</v>
      </c>
      <c r="K155" s="81">
        <f t="shared" si="17"/>
        <v>4162.6752000000006</v>
      </c>
      <c r="L155" s="81">
        <f t="shared" si="18"/>
        <v>3468.8959999999997</v>
      </c>
      <c r="M155" s="80" t="s">
        <v>1204</v>
      </c>
      <c r="N155" s="82">
        <v>5</v>
      </c>
      <c r="O155" s="82">
        <v>1</v>
      </c>
      <c r="P155" s="82">
        <v>5</v>
      </c>
      <c r="Q155" s="83" t="s">
        <v>348</v>
      </c>
      <c r="R155" s="83" t="s">
        <v>599</v>
      </c>
      <c r="S155" s="83" t="s">
        <v>653</v>
      </c>
      <c r="T155" s="83"/>
      <c r="U155" s="79" t="s">
        <v>660</v>
      </c>
      <c r="V155" s="79" t="s">
        <v>351</v>
      </c>
      <c r="W155" s="84"/>
      <c r="X155" s="85">
        <v>1.9</v>
      </c>
      <c r="Y155" s="86">
        <v>8.6040000000000005E-3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739</v>
      </c>
      <c r="D156" s="128"/>
      <c r="E156" s="78"/>
      <c r="F156" s="79" t="s">
        <v>39</v>
      </c>
      <c r="G156" s="80">
        <v>5212.63</v>
      </c>
      <c r="H156" s="80">
        <v>4343.8599999999997</v>
      </c>
      <c r="I156" s="80">
        <f t="shared" si="15"/>
        <v>3336.0832</v>
      </c>
      <c r="J156" s="80">
        <f t="shared" si="16"/>
        <v>3909.4724999999999</v>
      </c>
      <c r="K156" s="81">
        <f t="shared" si="17"/>
        <v>3336.0832</v>
      </c>
      <c r="L156" s="81">
        <f t="shared" si="18"/>
        <v>2780.0704000000001</v>
      </c>
      <c r="M156" s="80" t="s">
        <v>1204</v>
      </c>
      <c r="N156" s="82">
        <v>10</v>
      </c>
      <c r="O156" s="82">
        <v>1</v>
      </c>
      <c r="P156" s="82">
        <v>10</v>
      </c>
      <c r="Q156" s="83" t="s">
        <v>348</v>
      </c>
      <c r="R156" s="83" t="s">
        <v>599</v>
      </c>
      <c r="S156" s="83" t="s">
        <v>653</v>
      </c>
      <c r="T156" s="83"/>
      <c r="U156" s="79" t="s">
        <v>660</v>
      </c>
      <c r="V156" s="79" t="s">
        <v>351</v>
      </c>
      <c r="W156" s="84"/>
      <c r="X156" s="85">
        <v>1</v>
      </c>
      <c r="Y156" s="86">
        <v>4.2839999999999996E-3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740</v>
      </c>
      <c r="B157" s="77" t="s">
        <v>741</v>
      </c>
      <c r="C157" s="129" t="s">
        <v>739</v>
      </c>
      <c r="D157" s="128"/>
      <c r="E157" s="78"/>
      <c r="F157" s="79" t="s">
        <v>39</v>
      </c>
      <c r="G157" s="80">
        <v>5110.42</v>
      </c>
      <c r="H157" s="80">
        <v>4258.68</v>
      </c>
      <c r="I157" s="80">
        <f t="shared" si="15"/>
        <v>3270.6688000000004</v>
      </c>
      <c r="J157" s="80">
        <f t="shared" si="16"/>
        <v>3832.8150000000001</v>
      </c>
      <c r="K157" s="81">
        <f t="shared" si="17"/>
        <v>3270.6687999999999</v>
      </c>
      <c r="L157" s="81">
        <f t="shared" si="18"/>
        <v>2725.5552000000002</v>
      </c>
      <c r="M157" s="80" t="s">
        <v>1204</v>
      </c>
      <c r="N157" s="82">
        <v>10</v>
      </c>
      <c r="O157" s="82">
        <v>1</v>
      </c>
      <c r="P157" s="82">
        <v>10</v>
      </c>
      <c r="Q157" s="83" t="s">
        <v>348</v>
      </c>
      <c r="R157" s="83" t="s">
        <v>599</v>
      </c>
      <c r="S157" s="83" t="s">
        <v>653</v>
      </c>
      <c r="T157" s="83"/>
      <c r="U157" s="79" t="s">
        <v>660</v>
      </c>
      <c r="V157" s="79" t="s">
        <v>351</v>
      </c>
      <c r="W157" s="84"/>
      <c r="X157" s="85">
        <v>1</v>
      </c>
      <c r="Y157" s="86">
        <v>4.2839999999999996E-3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744</v>
      </c>
      <c r="D158" s="128"/>
      <c r="E158" s="78"/>
      <c r="F158" s="79" t="s">
        <v>39</v>
      </c>
      <c r="G158" s="80">
        <v>6272.49</v>
      </c>
      <c r="H158" s="80">
        <v>5227.08</v>
      </c>
      <c r="I158" s="80">
        <f t="shared" si="15"/>
        <v>4014.3935999999999</v>
      </c>
      <c r="J158" s="80">
        <f t="shared" si="16"/>
        <v>4704.3675000000003</v>
      </c>
      <c r="K158" s="81">
        <f t="shared" si="17"/>
        <v>4014.3935999999999</v>
      </c>
      <c r="L158" s="81">
        <f t="shared" si="18"/>
        <v>3345.3312000000001</v>
      </c>
      <c r="M158" s="80" t="s">
        <v>1204</v>
      </c>
      <c r="N158" s="82">
        <v>9</v>
      </c>
      <c r="O158" s="82">
        <v>1</v>
      </c>
      <c r="P158" s="82">
        <v>9</v>
      </c>
      <c r="Q158" s="83" t="s">
        <v>348</v>
      </c>
      <c r="R158" s="83" t="s">
        <v>599</v>
      </c>
      <c r="S158" s="83" t="s">
        <v>653</v>
      </c>
      <c r="T158" s="83"/>
      <c r="U158" s="79" t="s">
        <v>660</v>
      </c>
      <c r="V158" s="79" t="s">
        <v>351</v>
      </c>
      <c r="W158" s="84"/>
      <c r="X158" s="85">
        <v>1.4</v>
      </c>
      <c r="Y158" s="86">
        <v>7.0805E-3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745</v>
      </c>
      <c r="B159" s="77" t="s">
        <v>746</v>
      </c>
      <c r="C159" s="129" t="s">
        <v>679</v>
      </c>
      <c r="D159" s="128"/>
      <c r="E159" s="78"/>
      <c r="F159" s="79" t="s">
        <v>39</v>
      </c>
      <c r="G159" s="80">
        <v>10113.4</v>
      </c>
      <c r="H159" s="80">
        <v>8427.83</v>
      </c>
      <c r="I159" s="80">
        <f t="shared" si="15"/>
        <v>6472.576</v>
      </c>
      <c r="J159" s="80">
        <f t="shared" si="16"/>
        <v>7585.0499999999993</v>
      </c>
      <c r="K159" s="81">
        <f t="shared" si="17"/>
        <v>6472.576</v>
      </c>
      <c r="L159" s="81">
        <f t="shared" si="18"/>
        <v>5393.8112000000001</v>
      </c>
      <c r="M159" s="80" t="s">
        <v>1204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599</v>
      </c>
      <c r="S159" s="83" t="s">
        <v>653</v>
      </c>
      <c r="T159" s="83"/>
      <c r="U159" s="79" t="s">
        <v>660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747</v>
      </c>
      <c r="B160" s="77" t="s">
        <v>748</v>
      </c>
      <c r="C160" s="129" t="s">
        <v>749</v>
      </c>
      <c r="D160" s="128"/>
      <c r="E160" s="78"/>
      <c r="F160" s="79" t="s">
        <v>39</v>
      </c>
      <c r="G160" s="80">
        <v>9319.57</v>
      </c>
      <c r="H160" s="80">
        <v>7766.31</v>
      </c>
      <c r="I160" s="80">
        <f t="shared" si="15"/>
        <v>5964.5247999999992</v>
      </c>
      <c r="J160" s="80">
        <f t="shared" si="16"/>
        <v>6989.6774999999998</v>
      </c>
      <c r="K160" s="81">
        <f t="shared" si="17"/>
        <v>5964.5248000000001</v>
      </c>
      <c r="L160" s="81">
        <f t="shared" si="18"/>
        <v>4970.4384</v>
      </c>
      <c r="M160" s="80" t="s">
        <v>1204</v>
      </c>
      <c r="N160" s="82">
        <v>1</v>
      </c>
      <c r="O160" s="82">
        <v>1</v>
      </c>
      <c r="P160" s="82">
        <v>8</v>
      </c>
      <c r="Q160" s="83" t="s">
        <v>348</v>
      </c>
      <c r="R160" s="83" t="s">
        <v>599</v>
      </c>
      <c r="S160" s="83" t="s">
        <v>653</v>
      </c>
      <c r="T160" s="83"/>
      <c r="U160" s="79" t="s">
        <v>40</v>
      </c>
      <c r="V160" s="79" t="s">
        <v>351</v>
      </c>
      <c r="W160" s="84"/>
      <c r="X160" s="85">
        <v>2.8639999999999999</v>
      </c>
      <c r="Y160" s="86">
        <v>1.4416E-2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750</v>
      </c>
      <c r="B161" s="77" t="s">
        <v>751</v>
      </c>
      <c r="C161" s="129" t="s">
        <v>753</v>
      </c>
      <c r="D161" s="128"/>
      <c r="E161" s="78"/>
      <c r="F161" s="79" t="s">
        <v>39</v>
      </c>
      <c r="G161" s="80">
        <v>2958</v>
      </c>
      <c r="H161" s="80">
        <v>2465</v>
      </c>
      <c r="I161" s="80">
        <f t="shared" si="15"/>
        <v>1893.12</v>
      </c>
      <c r="J161" s="80">
        <f t="shared" si="16"/>
        <v>2218.5</v>
      </c>
      <c r="K161" s="81">
        <f t="shared" si="17"/>
        <v>1893.1200000000001</v>
      </c>
      <c r="L161" s="81">
        <f t="shared" si="18"/>
        <v>1577.6000000000001</v>
      </c>
      <c r="M161" s="80" t="s">
        <v>1204</v>
      </c>
      <c r="N161" s="82">
        <v>20</v>
      </c>
      <c r="O161" s="82">
        <v>1</v>
      </c>
      <c r="P161" s="82">
        <v>20</v>
      </c>
      <c r="Q161" s="83" t="s">
        <v>348</v>
      </c>
      <c r="R161" s="83" t="s">
        <v>599</v>
      </c>
      <c r="S161" s="83" t="s">
        <v>752</v>
      </c>
      <c r="T161" s="83"/>
      <c r="U161" s="79" t="s">
        <v>660</v>
      </c>
      <c r="V161" s="79" t="s">
        <v>351</v>
      </c>
      <c r="W161" s="84"/>
      <c r="X161" s="85">
        <v>0.7</v>
      </c>
      <c r="Y161" s="86">
        <v>1.8655000000000001E-2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754</v>
      </c>
      <c r="B162" s="77" t="s">
        <v>755</v>
      </c>
      <c r="C162" s="129" t="s">
        <v>756</v>
      </c>
      <c r="D162" s="128"/>
      <c r="E162" s="78"/>
      <c r="F162" s="79" t="s">
        <v>39</v>
      </c>
      <c r="G162" s="80">
        <v>2900</v>
      </c>
      <c r="H162" s="80">
        <v>2416.67</v>
      </c>
      <c r="I162" s="80">
        <f t="shared" si="15"/>
        <v>1856</v>
      </c>
      <c r="J162" s="80">
        <f t="shared" si="16"/>
        <v>2175</v>
      </c>
      <c r="K162" s="81">
        <f t="shared" si="17"/>
        <v>1856</v>
      </c>
      <c r="L162" s="81">
        <f t="shared" si="18"/>
        <v>1546.6688000000001</v>
      </c>
      <c r="M162" s="80" t="s">
        <v>1204</v>
      </c>
      <c r="N162" s="82">
        <v>10</v>
      </c>
      <c r="O162" s="82">
        <v>1</v>
      </c>
      <c r="P162" s="82">
        <v>10</v>
      </c>
      <c r="Q162" s="83" t="s">
        <v>348</v>
      </c>
      <c r="R162" s="83" t="s">
        <v>599</v>
      </c>
      <c r="S162" s="83" t="s">
        <v>752</v>
      </c>
      <c r="T162" s="83"/>
      <c r="U162" s="79" t="s">
        <v>660</v>
      </c>
      <c r="V162" s="79" t="s">
        <v>351</v>
      </c>
      <c r="W162" s="84"/>
      <c r="X162" s="85">
        <v>0.8</v>
      </c>
      <c r="Y162" s="86">
        <v>3.721E-2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757</v>
      </c>
      <c r="B163" s="77" t="s">
        <v>758</v>
      </c>
      <c r="C163" s="129" t="s">
        <v>761</v>
      </c>
      <c r="D163" s="128"/>
      <c r="E163" s="78"/>
      <c r="F163" s="79" t="s">
        <v>759</v>
      </c>
      <c r="G163" s="80">
        <v>381.7</v>
      </c>
      <c r="H163" s="80">
        <v>318.08</v>
      </c>
      <c r="I163" s="80">
        <f t="shared" si="15"/>
        <v>244.28800000000001</v>
      </c>
      <c r="J163" s="80">
        <f t="shared" si="16"/>
        <v>286.27499999999998</v>
      </c>
      <c r="K163" s="81">
        <f t="shared" si="17"/>
        <v>244.28800000000001</v>
      </c>
      <c r="L163" s="81">
        <f t="shared" si="18"/>
        <v>203.5712</v>
      </c>
      <c r="M163" s="80" t="s">
        <v>1204</v>
      </c>
      <c r="N163" s="82">
        <v>200</v>
      </c>
      <c r="O163" s="82">
        <v>1</v>
      </c>
      <c r="P163" s="82">
        <v>200</v>
      </c>
      <c r="Q163" s="83" t="s">
        <v>348</v>
      </c>
      <c r="R163" s="83" t="s">
        <v>599</v>
      </c>
      <c r="S163" s="83" t="s">
        <v>752</v>
      </c>
      <c r="T163" s="83"/>
      <c r="U163" s="79" t="s">
        <v>660</v>
      </c>
      <c r="V163" s="79" t="s">
        <v>760</v>
      </c>
      <c r="W163" s="84"/>
      <c r="X163" s="85">
        <v>0.107</v>
      </c>
      <c r="Y163" s="86">
        <v>2.9E-4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762</v>
      </c>
      <c r="B164" s="77" t="s">
        <v>763</v>
      </c>
      <c r="C164" s="129" t="s">
        <v>766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1204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764</v>
      </c>
      <c r="S164" s="83" t="s">
        <v>765</v>
      </c>
      <c r="T164" s="83"/>
      <c r="U164" s="79" t="s">
        <v>616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767</v>
      </c>
      <c r="B165" s="77" t="s">
        <v>768</v>
      </c>
      <c r="C165" s="129" t="s">
        <v>766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1204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764</v>
      </c>
      <c r="S165" s="83" t="s">
        <v>765</v>
      </c>
      <c r="T165" s="83"/>
      <c r="U165" s="79" t="s">
        <v>616</v>
      </c>
      <c r="V165" s="79" t="s">
        <v>351</v>
      </c>
      <c r="W165" s="84"/>
      <c r="X165" s="85">
        <v>0.08</v>
      </c>
      <c r="Y165" s="86">
        <v>2.9704999999999998E-4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766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1204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764</v>
      </c>
      <c r="S166" s="83" t="s">
        <v>765</v>
      </c>
      <c r="T166" s="83"/>
      <c r="U166" s="79" t="s">
        <v>616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1204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764</v>
      </c>
      <c r="S167" s="83" t="s">
        <v>765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766</v>
      </c>
      <c r="D168" s="128"/>
      <c r="E168" s="78"/>
      <c r="F168" s="79" t="s">
        <v>39</v>
      </c>
      <c r="G168" s="80">
        <v>344.92</v>
      </c>
      <c r="H168" s="80">
        <v>287.43</v>
      </c>
      <c r="I168" s="80">
        <f t="shared" si="15"/>
        <v>220.74880000000002</v>
      </c>
      <c r="J168" s="80">
        <f t="shared" si="16"/>
        <v>258.69</v>
      </c>
      <c r="K168" s="81">
        <f t="shared" si="17"/>
        <v>220.74880000000002</v>
      </c>
      <c r="L168" s="81">
        <f t="shared" si="18"/>
        <v>183.95520000000002</v>
      </c>
      <c r="M168" s="80" t="s">
        <v>1204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764</v>
      </c>
      <c r="S168" s="83" t="s">
        <v>765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766</v>
      </c>
      <c r="D169" s="128"/>
      <c r="E169" s="78"/>
      <c r="F169" s="79" t="s">
        <v>39</v>
      </c>
      <c r="G169" s="80">
        <v>344.92</v>
      </c>
      <c r="H169" s="80">
        <v>287.43</v>
      </c>
      <c r="I169" s="80">
        <f t="shared" si="15"/>
        <v>220.74880000000002</v>
      </c>
      <c r="J169" s="80">
        <f t="shared" si="16"/>
        <v>258.69</v>
      </c>
      <c r="K169" s="81">
        <f t="shared" si="17"/>
        <v>220.74880000000002</v>
      </c>
      <c r="L169" s="81">
        <f t="shared" si="18"/>
        <v>183.95520000000002</v>
      </c>
      <c r="M169" s="80" t="s">
        <v>1204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764</v>
      </c>
      <c r="S169" s="83" t="s">
        <v>765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580.53</v>
      </c>
      <c r="H170" s="80">
        <v>483.78</v>
      </c>
      <c r="I170" s="80">
        <f t="shared" si="15"/>
        <v>371.53919999999999</v>
      </c>
      <c r="J170" s="80">
        <f t="shared" si="16"/>
        <v>435.39749999999998</v>
      </c>
      <c r="K170" s="81">
        <f t="shared" si="17"/>
        <v>371.53919999999999</v>
      </c>
      <c r="L170" s="81">
        <f t="shared" si="18"/>
        <v>309.61919999999998</v>
      </c>
      <c r="M170" s="80" t="s">
        <v>1204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764</v>
      </c>
      <c r="S170" s="83" t="s">
        <v>765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580.53</v>
      </c>
      <c r="H171" s="80">
        <v>483.78</v>
      </c>
      <c r="I171" s="80">
        <f t="shared" si="15"/>
        <v>371.53919999999999</v>
      </c>
      <c r="J171" s="80">
        <f t="shared" si="16"/>
        <v>435.39749999999998</v>
      </c>
      <c r="K171" s="81">
        <f t="shared" si="17"/>
        <v>371.53919999999999</v>
      </c>
      <c r="L171" s="81">
        <f t="shared" si="18"/>
        <v>309.61919999999998</v>
      </c>
      <c r="M171" s="80" t="s">
        <v>1204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764</v>
      </c>
      <c r="S171" s="83" t="s">
        <v>765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967.53</v>
      </c>
      <c r="H172" s="80">
        <v>806.28</v>
      </c>
      <c r="I172" s="80">
        <f t="shared" si="15"/>
        <v>619.2192</v>
      </c>
      <c r="J172" s="80">
        <f t="shared" si="16"/>
        <v>725.64750000000004</v>
      </c>
      <c r="K172" s="81">
        <f t="shared" si="17"/>
        <v>619.2192</v>
      </c>
      <c r="L172" s="81">
        <f t="shared" si="18"/>
        <v>516.01919999999996</v>
      </c>
      <c r="M172" s="80" t="s">
        <v>1204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764</v>
      </c>
      <c r="S172" s="83" t="s">
        <v>765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967.53</v>
      </c>
      <c r="H173" s="80">
        <v>806.28</v>
      </c>
      <c r="I173" s="80">
        <f t="shared" si="15"/>
        <v>619.2192</v>
      </c>
      <c r="J173" s="80">
        <f t="shared" si="16"/>
        <v>725.64750000000004</v>
      </c>
      <c r="K173" s="81">
        <f t="shared" si="17"/>
        <v>619.2192</v>
      </c>
      <c r="L173" s="81">
        <f t="shared" si="18"/>
        <v>516.01919999999996</v>
      </c>
      <c r="M173" s="80" t="s">
        <v>1204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764</v>
      </c>
      <c r="S173" s="83" t="s">
        <v>765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1204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764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1204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764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357</v>
      </c>
      <c r="H176" s="80">
        <v>297.5</v>
      </c>
      <c r="I176" s="80">
        <f t="shared" si="15"/>
        <v>228.48</v>
      </c>
      <c r="J176" s="80">
        <f t="shared" si="16"/>
        <v>267.75</v>
      </c>
      <c r="K176" s="81">
        <f t="shared" si="17"/>
        <v>228.48000000000002</v>
      </c>
      <c r="L176" s="81">
        <f t="shared" si="18"/>
        <v>190.4</v>
      </c>
      <c r="M176" s="80" t="s">
        <v>1204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764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357</v>
      </c>
      <c r="H177" s="80">
        <v>297.5</v>
      </c>
      <c r="I177" s="80">
        <f t="shared" si="15"/>
        <v>228.48</v>
      </c>
      <c r="J177" s="80">
        <f t="shared" si="16"/>
        <v>267.75</v>
      </c>
      <c r="K177" s="81">
        <f t="shared" si="17"/>
        <v>228.48000000000002</v>
      </c>
      <c r="L177" s="81">
        <f t="shared" si="18"/>
        <v>190.4</v>
      </c>
      <c r="M177" s="80" t="s">
        <v>1204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764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510</v>
      </c>
      <c r="H178" s="80">
        <v>425</v>
      </c>
      <c r="I178" s="80">
        <f t="shared" si="15"/>
        <v>326.39999999999998</v>
      </c>
      <c r="J178" s="80">
        <f t="shared" si="16"/>
        <v>382.5</v>
      </c>
      <c r="K178" s="81">
        <f t="shared" si="17"/>
        <v>326.40000000000003</v>
      </c>
      <c r="L178" s="81">
        <f t="shared" si="18"/>
        <v>272</v>
      </c>
      <c r="M178" s="80" t="s">
        <v>1204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764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510</v>
      </c>
      <c r="H179" s="80">
        <v>425</v>
      </c>
      <c r="I179" s="80">
        <f t="shared" si="15"/>
        <v>326.39999999999998</v>
      </c>
      <c r="J179" s="80">
        <f t="shared" si="16"/>
        <v>382.5</v>
      </c>
      <c r="K179" s="81">
        <f t="shared" si="17"/>
        <v>326.40000000000003</v>
      </c>
      <c r="L179" s="81">
        <f t="shared" si="18"/>
        <v>272</v>
      </c>
      <c r="M179" s="80" t="s">
        <v>1204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764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274</v>
      </c>
      <c r="H180" s="80">
        <v>228.33</v>
      </c>
      <c r="I180" s="80">
        <f t="shared" si="15"/>
        <v>175.36</v>
      </c>
      <c r="J180" s="80">
        <f t="shared" si="16"/>
        <v>205.5</v>
      </c>
      <c r="K180" s="81">
        <f t="shared" si="17"/>
        <v>175.36</v>
      </c>
      <c r="L180" s="81">
        <f t="shared" si="18"/>
        <v>146.13120000000001</v>
      </c>
      <c r="M180" s="80" t="s">
        <v>1204</v>
      </c>
      <c r="N180" s="82">
        <v>1</v>
      </c>
      <c r="O180" s="82">
        <v>1</v>
      </c>
      <c r="P180" s="82">
        <v>100</v>
      </c>
      <c r="Q180" s="83" t="s">
        <v>348</v>
      </c>
      <c r="R180" s="83" t="s">
        <v>764</v>
      </c>
      <c r="S180" s="83" t="s">
        <v>805</v>
      </c>
      <c r="T180" s="83"/>
      <c r="U180" s="79" t="s">
        <v>40</v>
      </c>
      <c r="V180" s="79" t="s">
        <v>351</v>
      </c>
      <c r="W180" s="84"/>
      <c r="X180" s="85">
        <v>0.09</v>
      </c>
      <c r="Y180" s="86">
        <v>4.2000000000000002E-4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274</v>
      </c>
      <c r="H181" s="80">
        <v>228.33</v>
      </c>
      <c r="I181" s="80">
        <f t="shared" si="15"/>
        <v>175.36</v>
      </c>
      <c r="J181" s="80">
        <f t="shared" si="16"/>
        <v>205.5</v>
      </c>
      <c r="K181" s="81">
        <f t="shared" si="17"/>
        <v>175.36</v>
      </c>
      <c r="L181" s="81">
        <f t="shared" si="18"/>
        <v>146.13120000000001</v>
      </c>
      <c r="M181" s="80" t="s">
        <v>1204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764</v>
      </c>
      <c r="S181" s="83" t="s">
        <v>805</v>
      </c>
      <c r="T181" s="83"/>
      <c r="U181" s="79" t="s">
        <v>40</v>
      </c>
      <c r="V181" s="79" t="s">
        <v>351</v>
      </c>
      <c r="W181" s="84"/>
      <c r="X181" s="85">
        <v>0.09</v>
      </c>
      <c r="Y181" s="86">
        <v>4.2000000000000002E-4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108</v>
      </c>
      <c r="H182" s="80">
        <v>90</v>
      </c>
      <c r="I182" s="80">
        <f t="shared" si="15"/>
        <v>69.12</v>
      </c>
      <c r="J182" s="80">
        <f t="shared" si="16"/>
        <v>81</v>
      </c>
      <c r="K182" s="81">
        <f t="shared" si="17"/>
        <v>69.12</v>
      </c>
      <c r="L182" s="81">
        <f t="shared" si="18"/>
        <v>57.6</v>
      </c>
      <c r="M182" s="80" t="s">
        <v>1204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764</v>
      </c>
      <c r="S182" s="83" t="s">
        <v>805</v>
      </c>
      <c r="T182" s="83"/>
      <c r="U182" s="79" t="s">
        <v>40</v>
      </c>
      <c r="V182" s="79" t="s">
        <v>351</v>
      </c>
      <c r="W182" s="84"/>
      <c r="X182" s="85">
        <v>0.06</v>
      </c>
      <c r="Y182" s="86">
        <v>1.37E-4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815</v>
      </c>
      <c r="D183" s="128"/>
      <c r="E183" s="78"/>
      <c r="F183" s="79" t="s">
        <v>39</v>
      </c>
      <c r="G183" s="80">
        <v>180</v>
      </c>
      <c r="H183" s="80">
        <v>150</v>
      </c>
      <c r="I183" s="80">
        <f t="shared" si="15"/>
        <v>115.2</v>
      </c>
      <c r="J183" s="80">
        <f t="shared" si="16"/>
        <v>135</v>
      </c>
      <c r="K183" s="81">
        <f t="shared" si="17"/>
        <v>115.2</v>
      </c>
      <c r="L183" s="81">
        <f t="shared" si="18"/>
        <v>96</v>
      </c>
      <c r="M183" s="80" t="s">
        <v>1204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764</v>
      </c>
      <c r="S183" s="83" t="s">
        <v>805</v>
      </c>
      <c r="T183" s="83"/>
      <c r="U183" s="79" t="s">
        <v>40</v>
      </c>
      <c r="V183" s="79" t="s">
        <v>351</v>
      </c>
      <c r="W183" s="84"/>
      <c r="X183" s="85">
        <v>7.0000000000000007E-2</v>
      </c>
      <c r="Y183" s="86">
        <v>2.7E-4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816</v>
      </c>
      <c r="B184" s="77" t="s">
        <v>817</v>
      </c>
      <c r="C184" s="129" t="s">
        <v>818</v>
      </c>
      <c r="D184" s="128"/>
      <c r="E184" s="78"/>
      <c r="F184" s="79" t="s">
        <v>39</v>
      </c>
      <c r="G184" s="80">
        <v>4171</v>
      </c>
      <c r="H184" s="80">
        <v>3475.83</v>
      </c>
      <c r="I184" s="80">
        <f t="shared" si="15"/>
        <v>2669.44</v>
      </c>
      <c r="J184" s="80">
        <f t="shared" si="16"/>
        <v>3128.25</v>
      </c>
      <c r="K184" s="81">
        <f t="shared" si="17"/>
        <v>2669.44</v>
      </c>
      <c r="L184" s="81">
        <f t="shared" si="18"/>
        <v>2224.5311999999999</v>
      </c>
      <c r="M184" s="80" t="s">
        <v>1204</v>
      </c>
      <c r="N184" s="82">
        <v>1</v>
      </c>
      <c r="O184" s="82">
        <v>1</v>
      </c>
      <c r="P184" s="82">
        <v>10</v>
      </c>
      <c r="Q184" s="83" t="s">
        <v>348</v>
      </c>
      <c r="R184" s="83" t="s">
        <v>764</v>
      </c>
      <c r="S184" s="83" t="s">
        <v>805</v>
      </c>
      <c r="T184" s="83"/>
      <c r="U184" s="79" t="s">
        <v>40</v>
      </c>
      <c r="V184" s="79" t="s">
        <v>351</v>
      </c>
      <c r="W184" s="84"/>
      <c r="X184" s="85">
        <v>1.208</v>
      </c>
      <c r="Y184" s="86">
        <v>5.7949999999999998E-3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819</v>
      </c>
      <c r="B185" s="77" t="s">
        <v>820</v>
      </c>
      <c r="C185" s="129" t="s">
        <v>818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1204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764</v>
      </c>
      <c r="S185" s="83" t="s">
        <v>805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823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1204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764</v>
      </c>
      <c r="S186" s="83" t="s">
        <v>805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824</v>
      </c>
      <c r="B187" s="77" t="s">
        <v>825</v>
      </c>
      <c r="C187" s="129" t="s">
        <v>823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1204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764</v>
      </c>
      <c r="S187" s="83" t="s">
        <v>805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826</v>
      </c>
      <c r="B188" s="77" t="s">
        <v>827</v>
      </c>
      <c r="C188" s="129" t="s">
        <v>818</v>
      </c>
      <c r="D188" s="128"/>
      <c r="E188" s="78"/>
      <c r="F188" s="79" t="s">
        <v>39</v>
      </c>
      <c r="G188" s="80">
        <v>5736</v>
      </c>
      <c r="H188" s="80">
        <v>4780</v>
      </c>
      <c r="I188" s="80">
        <f t="shared" si="15"/>
        <v>3671.04</v>
      </c>
      <c r="J188" s="80">
        <f t="shared" si="16"/>
        <v>4302</v>
      </c>
      <c r="K188" s="81">
        <f t="shared" si="17"/>
        <v>3671.04</v>
      </c>
      <c r="L188" s="81">
        <f t="shared" si="18"/>
        <v>3059.2000000000003</v>
      </c>
      <c r="M188" s="80" t="s">
        <v>1204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764</v>
      </c>
      <c r="S188" s="83" t="s">
        <v>805</v>
      </c>
      <c r="T188" s="83"/>
      <c r="U188" s="79" t="s">
        <v>40</v>
      </c>
      <c r="V188" s="79" t="s">
        <v>351</v>
      </c>
      <c r="W188" s="84"/>
      <c r="X188" s="85">
        <v>1.474</v>
      </c>
      <c r="Y188" s="86">
        <v>7.1739999999999998E-3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828</v>
      </c>
      <c r="B189" s="77" t="s">
        <v>829</v>
      </c>
      <c r="C189" s="129" t="s">
        <v>818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1204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764</v>
      </c>
      <c r="S189" s="83" t="s">
        <v>805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830</v>
      </c>
      <c r="B190" s="77" t="s">
        <v>831</v>
      </c>
      <c r="C190" s="129" t="s">
        <v>823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1204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764</v>
      </c>
      <c r="S190" s="83" t="s">
        <v>805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832</v>
      </c>
      <c r="B191" s="77" t="s">
        <v>833</v>
      </c>
      <c r="C191" s="129" t="s">
        <v>823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1204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764</v>
      </c>
      <c r="S191" s="83" t="s">
        <v>805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834</v>
      </c>
      <c r="B192" s="77" t="s">
        <v>835</v>
      </c>
      <c r="C192" s="129" t="s">
        <v>836</v>
      </c>
      <c r="D192" s="128"/>
      <c r="E192" s="78"/>
      <c r="F192" s="79" t="s">
        <v>39</v>
      </c>
      <c r="G192" s="80">
        <v>2548</v>
      </c>
      <c r="H192" s="80">
        <v>2123.33</v>
      </c>
      <c r="I192" s="80">
        <f t="shared" si="15"/>
        <v>1630.72</v>
      </c>
      <c r="J192" s="80">
        <f t="shared" si="16"/>
        <v>1911</v>
      </c>
      <c r="K192" s="81">
        <f t="shared" si="17"/>
        <v>1630.72</v>
      </c>
      <c r="L192" s="81">
        <f t="shared" si="18"/>
        <v>1358.9312</v>
      </c>
      <c r="M192" s="80" t="s">
        <v>1204</v>
      </c>
      <c r="N192" s="82">
        <v>1</v>
      </c>
      <c r="O192" s="82">
        <v>1</v>
      </c>
      <c r="P192" s="82">
        <v>20</v>
      </c>
      <c r="Q192" s="83" t="s">
        <v>348</v>
      </c>
      <c r="R192" s="83" t="s">
        <v>764</v>
      </c>
      <c r="S192" s="83" t="s">
        <v>805</v>
      </c>
      <c r="T192" s="83"/>
      <c r="U192" s="79" t="s">
        <v>40</v>
      </c>
      <c r="V192" s="79" t="s">
        <v>351</v>
      </c>
      <c r="W192" s="84"/>
      <c r="X192" s="85">
        <v>0.71</v>
      </c>
      <c r="Y192" s="86">
        <v>3.0860000000000002E-3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1204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764</v>
      </c>
      <c r="S193" s="83" t="s">
        <v>805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841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1204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764</v>
      </c>
      <c r="S194" s="83" t="s">
        <v>805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842</v>
      </c>
      <c r="B195" s="77" t="s">
        <v>843</v>
      </c>
      <c r="C195" s="129" t="s">
        <v>841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1204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764</v>
      </c>
      <c r="S195" s="83" t="s">
        <v>805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844</v>
      </c>
      <c r="B196" s="77" t="s">
        <v>845</v>
      </c>
      <c r="C196" s="129" t="s">
        <v>846</v>
      </c>
      <c r="D196" s="128"/>
      <c r="E196" s="78"/>
      <c r="F196" s="79" t="s">
        <v>39</v>
      </c>
      <c r="G196" s="80">
        <v>2184</v>
      </c>
      <c r="H196" s="80">
        <v>1820</v>
      </c>
      <c r="I196" s="80">
        <f t="shared" si="15"/>
        <v>1397.76</v>
      </c>
      <c r="J196" s="80">
        <f t="shared" si="16"/>
        <v>1638</v>
      </c>
      <c r="K196" s="81">
        <f t="shared" si="17"/>
        <v>1397.76</v>
      </c>
      <c r="L196" s="81">
        <f t="shared" si="18"/>
        <v>1164.8</v>
      </c>
      <c r="M196" s="80" t="s">
        <v>1204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764</v>
      </c>
      <c r="S196" s="83" t="s">
        <v>805</v>
      </c>
      <c r="T196" s="83"/>
      <c r="U196" s="79" t="s">
        <v>40</v>
      </c>
      <c r="V196" s="79" t="s">
        <v>351</v>
      </c>
      <c r="W196" s="84"/>
      <c r="X196" s="85">
        <v>0.215</v>
      </c>
      <c r="Y196" s="86">
        <v>1.1481999999999999E-2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847</v>
      </c>
      <c r="B197" s="77" t="s">
        <v>848</v>
      </c>
      <c r="C197" s="129" t="s">
        <v>846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1204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764</v>
      </c>
      <c r="S197" s="83" t="s">
        <v>805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849</v>
      </c>
      <c r="B198" s="77" t="s">
        <v>850</v>
      </c>
      <c r="C198" s="129" t="s">
        <v>851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1204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764</v>
      </c>
      <c r="S198" s="83" t="s">
        <v>805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852</v>
      </c>
      <c r="B199" s="77" t="s">
        <v>853</v>
      </c>
      <c r="C199" s="129" t="s">
        <v>851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1204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764</v>
      </c>
      <c r="S199" s="83" t="s">
        <v>805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854</v>
      </c>
      <c r="B200" s="77" t="s">
        <v>855</v>
      </c>
      <c r="C200" s="129" t="s">
        <v>856</v>
      </c>
      <c r="D200" s="128"/>
      <c r="E200" s="78"/>
      <c r="F200" s="79" t="s">
        <v>39</v>
      </c>
      <c r="G200" s="80">
        <v>2662</v>
      </c>
      <c r="H200" s="80">
        <v>2218.33</v>
      </c>
      <c r="I200" s="80">
        <f t="shared" si="15"/>
        <v>1703.6799999999998</v>
      </c>
      <c r="J200" s="80">
        <f t="shared" si="16"/>
        <v>1996.5</v>
      </c>
      <c r="K200" s="81">
        <f t="shared" si="17"/>
        <v>1703.68</v>
      </c>
      <c r="L200" s="81">
        <f t="shared" si="18"/>
        <v>1419.7311999999999</v>
      </c>
      <c r="M200" s="80" t="s">
        <v>1204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764</v>
      </c>
      <c r="S200" s="83" t="s">
        <v>805</v>
      </c>
      <c r="T200" s="83"/>
      <c r="U200" s="79" t="s">
        <v>40</v>
      </c>
      <c r="V200" s="79" t="s">
        <v>351</v>
      </c>
      <c r="W200" s="84"/>
      <c r="X200" s="85">
        <v>0.28999999999999998</v>
      </c>
      <c r="Y200" s="86">
        <v>2.2738999999999999E-2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857</v>
      </c>
      <c r="B201" s="77" t="s">
        <v>858</v>
      </c>
      <c r="C201" s="129" t="s">
        <v>856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1204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764</v>
      </c>
      <c r="S201" s="83" t="s">
        <v>805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859</v>
      </c>
      <c r="B202" s="77" t="s">
        <v>860</v>
      </c>
      <c r="C202" s="129" t="s">
        <v>861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1204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764</v>
      </c>
      <c r="S202" s="83" t="s">
        <v>805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862</v>
      </c>
      <c r="B203" s="77" t="s">
        <v>863</v>
      </c>
      <c r="C203" s="129" t="s">
        <v>861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1204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764</v>
      </c>
      <c r="S203" s="83" t="s">
        <v>805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864</v>
      </c>
      <c r="B204" s="77" t="s">
        <v>865</v>
      </c>
      <c r="C204" s="129" t="s">
        <v>866</v>
      </c>
      <c r="D204" s="128"/>
      <c r="E204" s="78"/>
      <c r="F204" s="79" t="s">
        <v>39</v>
      </c>
      <c r="G204" s="80">
        <v>3136</v>
      </c>
      <c r="H204" s="80">
        <v>2613.33</v>
      </c>
      <c r="I204" s="80">
        <f t="shared" si="15"/>
        <v>2007.04</v>
      </c>
      <c r="J204" s="80">
        <f t="shared" si="16"/>
        <v>2352</v>
      </c>
      <c r="K204" s="81">
        <f t="shared" si="17"/>
        <v>2007.04</v>
      </c>
      <c r="L204" s="81">
        <f t="shared" si="18"/>
        <v>1672.5311999999999</v>
      </c>
      <c r="M204" s="80" t="s">
        <v>1204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764</v>
      </c>
      <c r="S204" s="83" t="s">
        <v>805</v>
      </c>
      <c r="T204" s="83"/>
      <c r="U204" s="79" t="s">
        <v>40</v>
      </c>
      <c r="V204" s="79" t="s">
        <v>351</v>
      </c>
      <c r="W204" s="84"/>
      <c r="X204" s="85">
        <v>0.36299999999999999</v>
      </c>
      <c r="Y204" s="86">
        <v>2.3106999999999999E-2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867</v>
      </c>
      <c r="B205" s="77" t="s">
        <v>868</v>
      </c>
      <c r="C205" s="129" t="s">
        <v>866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1204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764</v>
      </c>
      <c r="S205" s="83" t="s">
        <v>805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869</v>
      </c>
      <c r="B206" s="77" t="s">
        <v>870</v>
      </c>
      <c r="C206" s="129" t="s">
        <v>871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1204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764</v>
      </c>
      <c r="S206" s="83" t="s">
        <v>805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872</v>
      </c>
      <c r="B207" s="77" t="s">
        <v>873</v>
      </c>
      <c r="C207" s="129" t="s">
        <v>871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1204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764</v>
      </c>
      <c r="S207" s="83" t="s">
        <v>805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874</v>
      </c>
      <c r="B208" s="77" t="s">
        <v>875</v>
      </c>
      <c r="C208" s="129" t="s">
        <v>876</v>
      </c>
      <c r="D208" s="128"/>
      <c r="E208" s="78"/>
      <c r="F208" s="79" t="s">
        <v>39</v>
      </c>
      <c r="G208" s="80">
        <v>2827</v>
      </c>
      <c r="H208" s="80">
        <v>2355.83</v>
      </c>
      <c r="I208" s="80">
        <f t="shared" si="22"/>
        <v>1809.28</v>
      </c>
      <c r="J208" s="80">
        <f t="shared" si="23"/>
        <v>2120.25</v>
      </c>
      <c r="K208" s="81">
        <f t="shared" si="24"/>
        <v>1809.28</v>
      </c>
      <c r="L208" s="81">
        <f t="shared" si="25"/>
        <v>1507.7311999999999</v>
      </c>
      <c r="M208" s="80" t="s">
        <v>1204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764</v>
      </c>
      <c r="S208" s="83" t="s">
        <v>805</v>
      </c>
      <c r="T208" s="83"/>
      <c r="U208" s="79" t="s">
        <v>40</v>
      </c>
      <c r="V208" s="79" t="s">
        <v>351</v>
      </c>
      <c r="W208" s="84"/>
      <c r="X208" s="85">
        <v>0.313</v>
      </c>
      <c r="Y208" s="86">
        <v>2.2738999999999999E-2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877</v>
      </c>
      <c r="B209" s="77" t="s">
        <v>878</v>
      </c>
      <c r="C209" s="129" t="s">
        <v>876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1204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764</v>
      </c>
      <c r="S209" s="83" t="s">
        <v>805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879</v>
      </c>
      <c r="B210" s="77" t="s">
        <v>880</v>
      </c>
      <c r="C210" s="129" t="s">
        <v>881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1204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764</v>
      </c>
      <c r="S210" s="83" t="s">
        <v>805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882</v>
      </c>
      <c r="B211" s="77" t="s">
        <v>883</v>
      </c>
      <c r="C211" s="129" t="s">
        <v>881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1204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764</v>
      </c>
      <c r="S211" s="83" t="s">
        <v>805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884</v>
      </c>
      <c r="B212" s="77" t="s">
        <v>885</v>
      </c>
      <c r="C212" s="129" t="s">
        <v>887</v>
      </c>
      <c r="D212" s="128"/>
      <c r="E212" s="78"/>
      <c r="F212" s="79" t="s">
        <v>39</v>
      </c>
      <c r="G212" s="80">
        <v>6093.09</v>
      </c>
      <c r="H212" s="80">
        <v>5077.58</v>
      </c>
      <c r="I212" s="80">
        <f t="shared" si="22"/>
        <v>3899.5776000000001</v>
      </c>
      <c r="J212" s="80">
        <f t="shared" si="23"/>
        <v>4569.8175000000001</v>
      </c>
      <c r="K212" s="81">
        <f t="shared" si="24"/>
        <v>3899.5776000000001</v>
      </c>
      <c r="L212" s="81">
        <f t="shared" si="25"/>
        <v>3249.6512000000002</v>
      </c>
      <c r="M212" s="80" t="s">
        <v>1204</v>
      </c>
      <c r="N212" s="82">
        <v>1</v>
      </c>
      <c r="O212" s="82">
        <v>1</v>
      </c>
      <c r="P212" s="82">
        <v>9</v>
      </c>
      <c r="Q212" s="83" t="s">
        <v>348</v>
      </c>
      <c r="R212" s="83" t="s">
        <v>764</v>
      </c>
      <c r="S212" s="83" t="s">
        <v>886</v>
      </c>
      <c r="T212" s="83"/>
      <c r="U212" s="79" t="s">
        <v>486</v>
      </c>
      <c r="V212" s="79" t="s">
        <v>351</v>
      </c>
      <c r="W212" s="84"/>
      <c r="X212" s="85">
        <v>1.3</v>
      </c>
      <c r="Y212" s="86">
        <v>2.3600000000000001E-3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888</v>
      </c>
      <c r="B213" s="77" t="s">
        <v>889</v>
      </c>
      <c r="C213" s="129" t="s">
        <v>890</v>
      </c>
      <c r="D213" s="128"/>
      <c r="E213" s="78"/>
      <c r="F213" s="79" t="s">
        <v>39</v>
      </c>
      <c r="G213" s="80">
        <v>6469.73</v>
      </c>
      <c r="H213" s="80">
        <v>5391.44</v>
      </c>
      <c r="I213" s="80">
        <f t="shared" si="22"/>
        <v>4140.6271999999999</v>
      </c>
      <c r="J213" s="80">
        <f t="shared" si="23"/>
        <v>4852.2974999999997</v>
      </c>
      <c r="K213" s="81">
        <f t="shared" si="24"/>
        <v>4140.6271999999999</v>
      </c>
      <c r="L213" s="81">
        <f t="shared" si="25"/>
        <v>3450.5216</v>
      </c>
      <c r="M213" s="80" t="s">
        <v>1204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764</v>
      </c>
      <c r="S213" s="83" t="s">
        <v>886</v>
      </c>
      <c r="T213" s="83"/>
      <c r="U213" s="79" t="s">
        <v>486</v>
      </c>
      <c r="V213" s="79" t="s">
        <v>351</v>
      </c>
      <c r="W213" s="84"/>
      <c r="X213" s="85">
        <v>1.3</v>
      </c>
      <c r="Y213" s="86">
        <v>1.6360000000000001E-3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891</v>
      </c>
      <c r="B214" s="77" t="s">
        <v>892</v>
      </c>
      <c r="C214" s="129" t="s">
        <v>893</v>
      </c>
      <c r="D214" s="128"/>
      <c r="E214" s="78"/>
      <c r="F214" s="79" t="s">
        <v>39</v>
      </c>
      <c r="G214" s="80">
        <v>7624.01</v>
      </c>
      <c r="H214" s="80">
        <v>6353.34</v>
      </c>
      <c r="I214" s="80">
        <f t="shared" si="22"/>
        <v>4879.3664000000008</v>
      </c>
      <c r="J214" s="80">
        <f t="shared" si="23"/>
        <v>5718.0074999999997</v>
      </c>
      <c r="K214" s="81">
        <f t="shared" si="24"/>
        <v>4879.3663999999999</v>
      </c>
      <c r="L214" s="81">
        <f t="shared" si="25"/>
        <v>4066.1376</v>
      </c>
      <c r="M214" s="80" t="s">
        <v>1204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764</v>
      </c>
      <c r="S214" s="83" t="s">
        <v>886</v>
      </c>
      <c r="T214" s="83"/>
      <c r="U214" s="79" t="s">
        <v>486</v>
      </c>
      <c r="V214" s="79" t="s">
        <v>351</v>
      </c>
      <c r="W214" s="84"/>
      <c r="X214" s="85">
        <v>2.6</v>
      </c>
      <c r="Y214" s="86">
        <v>4.3099999999999996E-3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894</v>
      </c>
      <c r="B215" s="77" t="s">
        <v>895</v>
      </c>
      <c r="C215" s="129" t="s">
        <v>890</v>
      </c>
      <c r="D215" s="128"/>
      <c r="E215" s="78"/>
      <c r="F215" s="79" t="s">
        <v>39</v>
      </c>
      <c r="G215" s="80">
        <v>8025.58</v>
      </c>
      <c r="H215" s="80">
        <v>6687.98</v>
      </c>
      <c r="I215" s="80">
        <f t="shared" si="22"/>
        <v>5136.3711999999996</v>
      </c>
      <c r="J215" s="80">
        <f t="shared" si="23"/>
        <v>6019.1849999999995</v>
      </c>
      <c r="K215" s="81">
        <f t="shared" si="24"/>
        <v>5136.3712000000005</v>
      </c>
      <c r="L215" s="81">
        <f t="shared" si="25"/>
        <v>4280.3072000000002</v>
      </c>
      <c r="M215" s="80" t="s">
        <v>1204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764</v>
      </c>
      <c r="S215" s="83" t="s">
        <v>886</v>
      </c>
      <c r="T215" s="83"/>
      <c r="U215" s="79" t="s">
        <v>486</v>
      </c>
      <c r="V215" s="79" t="s">
        <v>351</v>
      </c>
      <c r="W215" s="84"/>
      <c r="X215" s="85">
        <v>2.6</v>
      </c>
      <c r="Y215" s="86">
        <v>3.2862500000000001E-3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896</v>
      </c>
      <c r="B216" s="77" t="s">
        <v>897</v>
      </c>
      <c r="C216" s="129" t="s">
        <v>893</v>
      </c>
      <c r="D216" s="128"/>
      <c r="E216" s="78"/>
      <c r="F216" s="79" t="s">
        <v>39</v>
      </c>
      <c r="G216" s="80">
        <v>9767.31</v>
      </c>
      <c r="H216" s="80">
        <v>8139.43</v>
      </c>
      <c r="I216" s="80">
        <f t="shared" si="22"/>
        <v>6251.0784000000003</v>
      </c>
      <c r="J216" s="80">
        <f t="shared" si="23"/>
        <v>7325.4825000000001</v>
      </c>
      <c r="K216" s="81">
        <f t="shared" si="24"/>
        <v>6251.0783999999994</v>
      </c>
      <c r="L216" s="81">
        <f t="shared" si="25"/>
        <v>5209.2352000000001</v>
      </c>
      <c r="M216" s="80" t="s">
        <v>1204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764</v>
      </c>
      <c r="S216" s="83" t="s">
        <v>886</v>
      </c>
      <c r="T216" s="83"/>
      <c r="U216" s="79" t="s">
        <v>486</v>
      </c>
      <c r="V216" s="79" t="s">
        <v>351</v>
      </c>
      <c r="W216" s="84"/>
      <c r="X216" s="85">
        <v>3.5</v>
      </c>
      <c r="Y216" s="86">
        <v>6.221E-3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898</v>
      </c>
      <c r="B217" s="77" t="s">
        <v>899</v>
      </c>
      <c r="C217" s="129" t="s">
        <v>890</v>
      </c>
      <c r="D217" s="128"/>
      <c r="E217" s="78"/>
      <c r="F217" s="79" t="s">
        <v>39</v>
      </c>
      <c r="G217" s="80">
        <v>10618.66</v>
      </c>
      <c r="H217" s="80">
        <v>8848.8799999999992</v>
      </c>
      <c r="I217" s="80">
        <f t="shared" si="22"/>
        <v>6795.9423999999999</v>
      </c>
      <c r="J217" s="80">
        <f t="shared" si="23"/>
        <v>7963.9949999999999</v>
      </c>
      <c r="K217" s="81">
        <f t="shared" si="24"/>
        <v>6795.9423999999999</v>
      </c>
      <c r="L217" s="81">
        <f t="shared" si="25"/>
        <v>5663.2831999999999</v>
      </c>
      <c r="M217" s="80" t="s">
        <v>1204</v>
      </c>
      <c r="N217" s="82">
        <v>1</v>
      </c>
      <c r="O217" s="82">
        <v>1</v>
      </c>
      <c r="P217" s="82">
        <v>9</v>
      </c>
      <c r="Q217" s="83" t="s">
        <v>348</v>
      </c>
      <c r="R217" s="83" t="s">
        <v>764</v>
      </c>
      <c r="S217" s="83" t="s">
        <v>886</v>
      </c>
      <c r="T217" s="83"/>
      <c r="U217" s="79" t="s">
        <v>486</v>
      </c>
      <c r="V217" s="79" t="s">
        <v>351</v>
      </c>
      <c r="W217" s="84"/>
      <c r="X217" s="85">
        <v>3.5</v>
      </c>
      <c r="Y217" s="86">
        <v>4.1250000000000002E-3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900</v>
      </c>
      <c r="B218" s="77" t="s">
        <v>901</v>
      </c>
      <c r="C218" s="129" t="s">
        <v>890</v>
      </c>
      <c r="D218" s="128"/>
      <c r="E218" s="78"/>
      <c r="F218" s="79" t="s">
        <v>39</v>
      </c>
      <c r="G218" s="80">
        <v>16263.75</v>
      </c>
      <c r="H218" s="80">
        <v>13553.13</v>
      </c>
      <c r="I218" s="80">
        <f t="shared" si="22"/>
        <v>10408.799999999999</v>
      </c>
      <c r="J218" s="80">
        <f t="shared" si="23"/>
        <v>12197.8125</v>
      </c>
      <c r="K218" s="81">
        <f t="shared" si="24"/>
        <v>10408.800000000001</v>
      </c>
      <c r="L218" s="81">
        <f t="shared" si="25"/>
        <v>8674.0031999999992</v>
      </c>
      <c r="M218" s="80" t="s">
        <v>1204</v>
      </c>
      <c r="N218" s="82">
        <v>1</v>
      </c>
      <c r="O218" s="82">
        <v>1</v>
      </c>
      <c r="P218" s="82">
        <v>9</v>
      </c>
      <c r="Q218" s="83" t="s">
        <v>348</v>
      </c>
      <c r="R218" s="83" t="s">
        <v>764</v>
      </c>
      <c r="S218" s="83" t="s">
        <v>886</v>
      </c>
      <c r="T218" s="83"/>
      <c r="U218" s="79" t="s">
        <v>486</v>
      </c>
      <c r="V218" s="79" t="s">
        <v>351</v>
      </c>
      <c r="W218" s="84"/>
      <c r="X218" s="85">
        <v>3.7</v>
      </c>
      <c r="Y218" s="86">
        <v>4.1250000000000002E-3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902</v>
      </c>
      <c r="B219" s="77" t="s">
        <v>903</v>
      </c>
      <c r="C219" s="129" t="s">
        <v>905</v>
      </c>
      <c r="D219" s="128"/>
      <c r="E219" s="78"/>
      <c r="F219" s="79" t="s">
        <v>39</v>
      </c>
      <c r="G219" s="80">
        <v>16345.58</v>
      </c>
      <c r="H219" s="80">
        <v>13621.32</v>
      </c>
      <c r="I219" s="80">
        <f t="shared" si="22"/>
        <v>10461.171200000001</v>
      </c>
      <c r="J219" s="80">
        <f t="shared" si="23"/>
        <v>12259.184999999999</v>
      </c>
      <c r="K219" s="81">
        <f t="shared" si="24"/>
        <v>10461.171200000001</v>
      </c>
      <c r="L219" s="81">
        <f t="shared" si="25"/>
        <v>8717.6448</v>
      </c>
      <c r="M219" s="80" t="s">
        <v>1204</v>
      </c>
      <c r="N219" s="82">
        <v>6</v>
      </c>
      <c r="O219" s="82">
        <v>1</v>
      </c>
      <c r="P219" s="82">
        <v>6</v>
      </c>
      <c r="Q219" s="83" t="s">
        <v>348</v>
      </c>
      <c r="R219" s="83" t="s">
        <v>764</v>
      </c>
      <c r="S219" s="83" t="s">
        <v>904</v>
      </c>
      <c r="T219" s="83"/>
      <c r="U219" s="79" t="s">
        <v>660</v>
      </c>
      <c r="V219" s="79" t="s">
        <v>351</v>
      </c>
      <c r="W219" s="84"/>
      <c r="X219" s="85">
        <v>1.1000000000000001</v>
      </c>
      <c r="Y219" s="86">
        <v>9.672E-3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906</v>
      </c>
      <c r="B220" s="77" t="s">
        <v>907</v>
      </c>
      <c r="C220" s="129" t="s">
        <v>905</v>
      </c>
      <c r="D220" s="128"/>
      <c r="E220" s="78"/>
      <c r="F220" s="79" t="s">
        <v>39</v>
      </c>
      <c r="G220" s="80">
        <v>37737.019999999997</v>
      </c>
      <c r="H220" s="80">
        <v>31447.52</v>
      </c>
      <c r="I220" s="80">
        <f t="shared" si="22"/>
        <v>24151.692799999997</v>
      </c>
      <c r="J220" s="80">
        <f t="shared" si="23"/>
        <v>28302.764999999999</v>
      </c>
      <c r="K220" s="81">
        <f t="shared" si="24"/>
        <v>24151.692799999997</v>
      </c>
      <c r="L220" s="81">
        <f t="shared" si="25"/>
        <v>20126.412800000002</v>
      </c>
      <c r="M220" s="80" t="s">
        <v>1204</v>
      </c>
      <c r="N220" s="82">
        <v>6</v>
      </c>
      <c r="O220" s="82">
        <v>1</v>
      </c>
      <c r="P220" s="82">
        <v>6</v>
      </c>
      <c r="Q220" s="83" t="s">
        <v>348</v>
      </c>
      <c r="R220" s="83" t="s">
        <v>764</v>
      </c>
      <c r="S220" s="83" t="s">
        <v>904</v>
      </c>
      <c r="T220" s="83"/>
      <c r="U220" s="79" t="s">
        <v>660</v>
      </c>
      <c r="V220" s="79" t="s">
        <v>351</v>
      </c>
      <c r="W220" s="84"/>
      <c r="X220" s="85">
        <v>1.1000000000000001</v>
      </c>
      <c r="Y220" s="86">
        <v>9.672E-3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908</v>
      </c>
      <c r="B221" s="77" t="s">
        <v>909</v>
      </c>
      <c r="C221" s="129" t="s">
        <v>905</v>
      </c>
      <c r="D221" s="128"/>
      <c r="E221" s="78"/>
      <c r="F221" s="79" t="s">
        <v>39</v>
      </c>
      <c r="G221" s="80">
        <v>16345.58</v>
      </c>
      <c r="H221" s="80">
        <v>13621.32</v>
      </c>
      <c r="I221" s="80">
        <f t="shared" si="22"/>
        <v>10461.171200000001</v>
      </c>
      <c r="J221" s="80">
        <f t="shared" si="23"/>
        <v>12259.184999999999</v>
      </c>
      <c r="K221" s="81">
        <f t="shared" si="24"/>
        <v>10461.171200000001</v>
      </c>
      <c r="L221" s="81">
        <f t="shared" si="25"/>
        <v>8717.6448</v>
      </c>
      <c r="M221" s="80" t="s">
        <v>1204</v>
      </c>
      <c r="N221" s="82">
        <v>6</v>
      </c>
      <c r="O221" s="82">
        <v>1</v>
      </c>
      <c r="P221" s="82">
        <v>6</v>
      </c>
      <c r="Q221" s="83" t="s">
        <v>348</v>
      </c>
      <c r="R221" s="83" t="s">
        <v>764</v>
      </c>
      <c r="S221" s="83" t="s">
        <v>904</v>
      </c>
      <c r="T221" s="83"/>
      <c r="U221" s="79" t="s">
        <v>660</v>
      </c>
      <c r="V221" s="79" t="s">
        <v>351</v>
      </c>
      <c r="W221" s="84"/>
      <c r="X221" s="85">
        <v>1.1000000000000001</v>
      </c>
      <c r="Y221" s="86">
        <v>9.672E-3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910</v>
      </c>
      <c r="B222" s="77" t="s">
        <v>911</v>
      </c>
      <c r="C222" s="129" t="s">
        <v>905</v>
      </c>
      <c r="D222" s="128"/>
      <c r="E222" s="78"/>
      <c r="F222" s="79" t="s">
        <v>39</v>
      </c>
      <c r="G222" s="80">
        <v>37737.019999999997</v>
      </c>
      <c r="H222" s="80">
        <v>31447.52</v>
      </c>
      <c r="I222" s="80">
        <f t="shared" si="22"/>
        <v>24151.692799999997</v>
      </c>
      <c r="J222" s="80">
        <f t="shared" si="23"/>
        <v>28302.764999999999</v>
      </c>
      <c r="K222" s="81">
        <f t="shared" si="24"/>
        <v>24151.692799999997</v>
      </c>
      <c r="L222" s="81">
        <f t="shared" si="25"/>
        <v>20126.412800000002</v>
      </c>
      <c r="M222" s="80" t="s">
        <v>1204</v>
      </c>
      <c r="N222" s="82">
        <v>6</v>
      </c>
      <c r="O222" s="82">
        <v>1</v>
      </c>
      <c r="P222" s="82">
        <v>6</v>
      </c>
      <c r="Q222" s="83" t="s">
        <v>348</v>
      </c>
      <c r="R222" s="83" t="s">
        <v>764</v>
      </c>
      <c r="S222" s="83" t="s">
        <v>904</v>
      </c>
      <c r="T222" s="83"/>
      <c r="U222" s="79" t="s">
        <v>660</v>
      </c>
      <c r="V222" s="79" t="s">
        <v>351</v>
      </c>
      <c r="W222" s="84"/>
      <c r="X222" s="85">
        <v>1.1000000000000001</v>
      </c>
      <c r="Y222" s="86">
        <v>9.672E-3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912</v>
      </c>
      <c r="B223" s="77" t="s">
        <v>913</v>
      </c>
      <c r="C223" s="129" t="s">
        <v>905</v>
      </c>
      <c r="D223" s="128"/>
      <c r="E223" s="78"/>
      <c r="F223" s="79" t="s">
        <v>39</v>
      </c>
      <c r="G223" s="80">
        <v>49061.9</v>
      </c>
      <c r="H223" s="80">
        <v>40884.92</v>
      </c>
      <c r="I223" s="80">
        <f t="shared" si="22"/>
        <v>31399.616000000002</v>
      </c>
      <c r="J223" s="80">
        <f t="shared" si="23"/>
        <v>36796.425000000003</v>
      </c>
      <c r="K223" s="81">
        <f t="shared" si="24"/>
        <v>31399.616000000002</v>
      </c>
      <c r="L223" s="81">
        <f t="shared" si="25"/>
        <v>26166.3488</v>
      </c>
      <c r="M223" s="80" t="s">
        <v>1204</v>
      </c>
      <c r="N223" s="82">
        <v>6</v>
      </c>
      <c r="O223" s="82">
        <v>1</v>
      </c>
      <c r="P223" s="82">
        <v>6</v>
      </c>
      <c r="Q223" s="83" t="s">
        <v>348</v>
      </c>
      <c r="R223" s="83" t="s">
        <v>764</v>
      </c>
      <c r="S223" s="83" t="s">
        <v>904</v>
      </c>
      <c r="T223" s="83"/>
      <c r="U223" s="79" t="s">
        <v>660</v>
      </c>
      <c r="V223" s="79" t="s">
        <v>351</v>
      </c>
      <c r="W223" s="84"/>
      <c r="X223" s="85">
        <v>1.6</v>
      </c>
      <c r="Y223" s="86">
        <v>9.672E-3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914</v>
      </c>
      <c r="B224" s="77" t="s">
        <v>915</v>
      </c>
      <c r="C224" s="129" t="s">
        <v>905</v>
      </c>
      <c r="D224" s="128"/>
      <c r="E224" s="78"/>
      <c r="F224" s="79" t="s">
        <v>39</v>
      </c>
      <c r="G224" s="80">
        <v>19189.38</v>
      </c>
      <c r="H224" s="80">
        <v>15991.15</v>
      </c>
      <c r="I224" s="80">
        <f t="shared" si="22"/>
        <v>12281.2032</v>
      </c>
      <c r="J224" s="80">
        <f t="shared" si="23"/>
        <v>14392.035</v>
      </c>
      <c r="K224" s="81">
        <f t="shared" si="24"/>
        <v>12281.203200000002</v>
      </c>
      <c r="L224" s="81">
        <f t="shared" si="25"/>
        <v>10234.335999999999</v>
      </c>
      <c r="M224" s="80" t="s">
        <v>1204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764</v>
      </c>
      <c r="S224" s="83" t="s">
        <v>904</v>
      </c>
      <c r="T224" s="83"/>
      <c r="U224" s="79" t="s">
        <v>660</v>
      </c>
      <c r="V224" s="79" t="s">
        <v>351</v>
      </c>
      <c r="W224" s="84"/>
      <c r="X224" s="85">
        <v>1.3</v>
      </c>
      <c r="Y224" s="86">
        <v>6.8640000000000003E-3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916</v>
      </c>
      <c r="B225" s="77" t="s">
        <v>917</v>
      </c>
      <c r="C225" s="129" t="s">
        <v>905</v>
      </c>
      <c r="D225" s="128"/>
      <c r="E225" s="78"/>
      <c r="F225" s="79" t="s">
        <v>39</v>
      </c>
      <c r="G225" s="80">
        <v>40253.660000000003</v>
      </c>
      <c r="H225" s="80">
        <v>33544.720000000001</v>
      </c>
      <c r="I225" s="80">
        <f t="shared" si="22"/>
        <v>25762.342400000001</v>
      </c>
      <c r="J225" s="80">
        <f t="shared" si="23"/>
        <v>30190.245000000003</v>
      </c>
      <c r="K225" s="81">
        <f t="shared" si="24"/>
        <v>25762.342400000001</v>
      </c>
      <c r="L225" s="81">
        <f t="shared" si="25"/>
        <v>21468.620800000001</v>
      </c>
      <c r="M225" s="80" t="s">
        <v>1204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764</v>
      </c>
      <c r="S225" s="83" t="s">
        <v>904</v>
      </c>
      <c r="T225" s="83"/>
      <c r="U225" s="79" t="s">
        <v>660</v>
      </c>
      <c r="V225" s="79" t="s">
        <v>351</v>
      </c>
      <c r="W225" s="84"/>
      <c r="X225" s="85">
        <v>1.3</v>
      </c>
      <c r="Y225" s="86">
        <v>6.8640000000000003E-3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918</v>
      </c>
      <c r="B226" s="77" t="s">
        <v>919</v>
      </c>
      <c r="C226" s="129" t="s">
        <v>905</v>
      </c>
      <c r="D226" s="128"/>
      <c r="E226" s="78"/>
      <c r="F226" s="79" t="s">
        <v>39</v>
      </c>
      <c r="G226" s="80">
        <v>19189.38</v>
      </c>
      <c r="H226" s="80">
        <v>15991.15</v>
      </c>
      <c r="I226" s="80">
        <f t="shared" si="22"/>
        <v>12281.2032</v>
      </c>
      <c r="J226" s="80">
        <f t="shared" si="23"/>
        <v>14392.035</v>
      </c>
      <c r="K226" s="81">
        <f t="shared" si="24"/>
        <v>12281.203200000002</v>
      </c>
      <c r="L226" s="81">
        <f t="shared" si="25"/>
        <v>10234.335999999999</v>
      </c>
      <c r="M226" s="80" t="s">
        <v>1204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764</v>
      </c>
      <c r="S226" s="83" t="s">
        <v>904</v>
      </c>
      <c r="T226" s="83"/>
      <c r="U226" s="79" t="s">
        <v>660</v>
      </c>
      <c r="V226" s="79" t="s">
        <v>351</v>
      </c>
      <c r="W226" s="84"/>
      <c r="X226" s="85">
        <v>1.3</v>
      </c>
      <c r="Y226" s="86">
        <v>6.8640000000000003E-3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920</v>
      </c>
      <c r="B227" s="77" t="s">
        <v>921</v>
      </c>
      <c r="C227" s="129" t="s">
        <v>905</v>
      </c>
      <c r="D227" s="128"/>
      <c r="E227" s="78"/>
      <c r="F227" s="79" t="s">
        <v>39</v>
      </c>
      <c r="G227" s="80">
        <v>40253.660000000003</v>
      </c>
      <c r="H227" s="80">
        <v>33544.720000000001</v>
      </c>
      <c r="I227" s="80">
        <f t="shared" si="22"/>
        <v>25762.342400000001</v>
      </c>
      <c r="J227" s="80">
        <f t="shared" si="23"/>
        <v>30190.245000000003</v>
      </c>
      <c r="K227" s="81">
        <f t="shared" si="24"/>
        <v>25762.342400000001</v>
      </c>
      <c r="L227" s="81">
        <f t="shared" si="25"/>
        <v>21468.620800000001</v>
      </c>
      <c r="M227" s="80" t="s">
        <v>1204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764</v>
      </c>
      <c r="S227" s="83" t="s">
        <v>904</v>
      </c>
      <c r="T227" s="83"/>
      <c r="U227" s="79" t="s">
        <v>660</v>
      </c>
      <c r="V227" s="79" t="s">
        <v>351</v>
      </c>
      <c r="W227" s="84"/>
      <c r="X227" s="85">
        <v>1.3</v>
      </c>
      <c r="Y227" s="86">
        <v>6.8640000000000003E-3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922</v>
      </c>
      <c r="B228" s="77" t="s">
        <v>923</v>
      </c>
      <c r="C228" s="129" t="s">
        <v>905</v>
      </c>
      <c r="D228" s="128"/>
      <c r="E228" s="78"/>
      <c r="F228" s="79" t="s">
        <v>39</v>
      </c>
      <c r="G228" s="80">
        <v>27670.46</v>
      </c>
      <c r="H228" s="80">
        <v>23058.720000000001</v>
      </c>
      <c r="I228" s="80">
        <f t="shared" si="22"/>
        <v>17709.094400000002</v>
      </c>
      <c r="J228" s="80">
        <f t="shared" si="23"/>
        <v>20752.845000000001</v>
      </c>
      <c r="K228" s="81">
        <f t="shared" si="24"/>
        <v>17709.094399999998</v>
      </c>
      <c r="L228" s="81">
        <f t="shared" si="25"/>
        <v>14757.580800000002</v>
      </c>
      <c r="M228" s="80" t="s">
        <v>1204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764</v>
      </c>
      <c r="S228" s="83" t="s">
        <v>904</v>
      </c>
      <c r="T228" s="83"/>
      <c r="U228" s="79" t="s">
        <v>660</v>
      </c>
      <c r="V228" s="79" t="s">
        <v>351</v>
      </c>
      <c r="W228" s="84"/>
      <c r="X228" s="85">
        <v>1.6</v>
      </c>
      <c r="Y228" s="86">
        <v>9.672E-3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924</v>
      </c>
      <c r="B229" s="77" t="s">
        <v>925</v>
      </c>
      <c r="C229" s="129" t="s">
        <v>905</v>
      </c>
      <c r="D229" s="128"/>
      <c r="E229" s="78"/>
      <c r="F229" s="79" t="s">
        <v>39</v>
      </c>
      <c r="G229" s="80">
        <v>27670.46</v>
      </c>
      <c r="H229" s="80">
        <v>23058.720000000001</v>
      </c>
      <c r="I229" s="80">
        <f t="shared" si="22"/>
        <v>17709.094400000002</v>
      </c>
      <c r="J229" s="80">
        <f t="shared" si="23"/>
        <v>20752.845000000001</v>
      </c>
      <c r="K229" s="81">
        <f t="shared" si="24"/>
        <v>17709.094399999998</v>
      </c>
      <c r="L229" s="81">
        <f t="shared" si="25"/>
        <v>14757.580800000002</v>
      </c>
      <c r="M229" s="80" t="s">
        <v>1204</v>
      </c>
      <c r="N229" s="82">
        <v>6</v>
      </c>
      <c r="O229" s="82">
        <v>1</v>
      </c>
      <c r="P229" s="82">
        <v>6</v>
      </c>
      <c r="Q229" s="83" t="s">
        <v>348</v>
      </c>
      <c r="R229" s="83" t="s">
        <v>764</v>
      </c>
      <c r="S229" s="83" t="s">
        <v>904</v>
      </c>
      <c r="T229" s="83"/>
      <c r="U229" s="79" t="s">
        <v>660</v>
      </c>
      <c r="V229" s="79" t="s">
        <v>351</v>
      </c>
      <c r="W229" s="84"/>
      <c r="X229" s="85">
        <v>1.6</v>
      </c>
      <c r="Y229" s="86">
        <v>9.672E-3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926</v>
      </c>
      <c r="B230" s="77" t="s">
        <v>927</v>
      </c>
      <c r="C230" s="129" t="s">
        <v>905</v>
      </c>
      <c r="D230" s="128"/>
      <c r="E230" s="78"/>
      <c r="F230" s="79" t="s">
        <v>39</v>
      </c>
      <c r="G230" s="80">
        <v>49061.9</v>
      </c>
      <c r="H230" s="80">
        <v>40884.92</v>
      </c>
      <c r="I230" s="80">
        <f t="shared" si="22"/>
        <v>31399.616000000002</v>
      </c>
      <c r="J230" s="80">
        <f t="shared" si="23"/>
        <v>36796.425000000003</v>
      </c>
      <c r="K230" s="81">
        <f t="shared" si="24"/>
        <v>31399.616000000002</v>
      </c>
      <c r="L230" s="81">
        <f t="shared" si="25"/>
        <v>26166.3488</v>
      </c>
      <c r="M230" s="80" t="s">
        <v>1204</v>
      </c>
      <c r="N230" s="82">
        <v>6</v>
      </c>
      <c r="O230" s="82">
        <v>1</v>
      </c>
      <c r="P230" s="82">
        <v>6</v>
      </c>
      <c r="Q230" s="83" t="s">
        <v>348</v>
      </c>
      <c r="R230" s="83" t="s">
        <v>764</v>
      </c>
      <c r="S230" s="83" t="s">
        <v>904</v>
      </c>
      <c r="T230" s="83"/>
      <c r="U230" s="79" t="s">
        <v>660</v>
      </c>
      <c r="V230" s="79" t="s">
        <v>351</v>
      </c>
      <c r="W230" s="84"/>
      <c r="X230" s="85">
        <v>1.6</v>
      </c>
      <c r="Y230" s="86">
        <v>9.672E-3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928</v>
      </c>
      <c r="B231" s="77" t="s">
        <v>929</v>
      </c>
      <c r="C231" s="129" t="s">
        <v>932</v>
      </c>
      <c r="D231" s="128"/>
      <c r="E231" s="78"/>
      <c r="F231" s="79" t="s">
        <v>39</v>
      </c>
      <c r="G231" s="80">
        <v>936.53</v>
      </c>
      <c r="H231" s="80">
        <v>780.44</v>
      </c>
      <c r="I231" s="80">
        <f t="shared" si="22"/>
        <v>599.37919999999997</v>
      </c>
      <c r="J231" s="80">
        <f t="shared" si="23"/>
        <v>702.39750000000004</v>
      </c>
      <c r="K231" s="81">
        <f t="shared" si="24"/>
        <v>599.37919999999997</v>
      </c>
      <c r="L231" s="81">
        <f t="shared" si="25"/>
        <v>499.48160000000007</v>
      </c>
      <c r="M231" s="80" t="s">
        <v>1204</v>
      </c>
      <c r="N231" s="82">
        <v>1</v>
      </c>
      <c r="O231" s="82">
        <v>1</v>
      </c>
      <c r="P231" s="82">
        <v>20</v>
      </c>
      <c r="Q231" s="83" t="s">
        <v>348</v>
      </c>
      <c r="R231" s="83" t="s">
        <v>930</v>
      </c>
      <c r="S231" s="83" t="s">
        <v>931</v>
      </c>
      <c r="T231" s="83"/>
      <c r="U231" s="79" t="s">
        <v>40</v>
      </c>
      <c r="V231" s="79" t="s">
        <v>351</v>
      </c>
      <c r="W231" s="84"/>
      <c r="X231" s="85">
        <v>0.48899999999999999</v>
      </c>
      <c r="Y231" s="86">
        <v>1.7799999999999999E-3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933</v>
      </c>
      <c r="B232" s="77" t="s">
        <v>934</v>
      </c>
      <c r="C232" s="129" t="s">
        <v>935</v>
      </c>
      <c r="D232" s="128"/>
      <c r="E232" s="78"/>
      <c r="F232" s="79" t="s">
        <v>39</v>
      </c>
      <c r="G232" s="80">
        <v>1239.3</v>
      </c>
      <c r="H232" s="80">
        <v>1032.75</v>
      </c>
      <c r="I232" s="80">
        <f t="shared" si="22"/>
        <v>793.15200000000004</v>
      </c>
      <c r="J232" s="80">
        <f t="shared" si="23"/>
        <v>929.47499999999991</v>
      </c>
      <c r="K232" s="81">
        <f t="shared" si="24"/>
        <v>793.15200000000004</v>
      </c>
      <c r="L232" s="81">
        <f t="shared" si="25"/>
        <v>660.96</v>
      </c>
      <c r="M232" s="80" t="s">
        <v>1204</v>
      </c>
      <c r="N232" s="82">
        <v>1</v>
      </c>
      <c r="O232" s="82">
        <v>1</v>
      </c>
      <c r="P232" s="82">
        <v>20</v>
      </c>
      <c r="Q232" s="83" t="s">
        <v>348</v>
      </c>
      <c r="R232" s="83" t="s">
        <v>930</v>
      </c>
      <c r="S232" s="83" t="s">
        <v>931</v>
      </c>
      <c r="T232" s="83"/>
      <c r="U232" s="79" t="s">
        <v>40</v>
      </c>
      <c r="V232" s="79" t="s">
        <v>351</v>
      </c>
      <c r="W232" s="84"/>
      <c r="X232" s="85">
        <v>0.48299999999999998</v>
      </c>
      <c r="Y232" s="86">
        <v>1.848E-3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936</v>
      </c>
      <c r="B233" s="77" t="s">
        <v>937</v>
      </c>
      <c r="C233" s="129" t="s">
        <v>938</v>
      </c>
      <c r="D233" s="128"/>
      <c r="E233" s="78"/>
      <c r="F233" s="79" t="s">
        <v>39</v>
      </c>
      <c r="G233" s="80">
        <v>1215</v>
      </c>
      <c r="H233" s="80">
        <v>1012.5</v>
      </c>
      <c r="I233" s="80">
        <f t="shared" si="22"/>
        <v>777.6</v>
      </c>
      <c r="J233" s="80">
        <f t="shared" si="23"/>
        <v>911.25</v>
      </c>
      <c r="K233" s="81">
        <f t="shared" si="24"/>
        <v>777.6</v>
      </c>
      <c r="L233" s="81">
        <f t="shared" si="25"/>
        <v>648</v>
      </c>
      <c r="M233" s="80" t="s">
        <v>1204</v>
      </c>
      <c r="N233" s="82">
        <v>1</v>
      </c>
      <c r="O233" s="82">
        <v>1</v>
      </c>
      <c r="P233" s="82">
        <v>20</v>
      </c>
      <c r="Q233" s="83" t="s">
        <v>348</v>
      </c>
      <c r="R233" s="83" t="s">
        <v>930</v>
      </c>
      <c r="S233" s="83" t="s">
        <v>931</v>
      </c>
      <c r="T233" s="83"/>
      <c r="U233" s="79" t="s">
        <v>40</v>
      </c>
      <c r="V233" s="79" t="s">
        <v>351</v>
      </c>
      <c r="W233" s="84"/>
      <c r="X233" s="85">
        <v>0.47299999999999998</v>
      </c>
      <c r="Y233" s="86">
        <v>1.853E-3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939</v>
      </c>
      <c r="B234" s="77" t="s">
        <v>940</v>
      </c>
      <c r="C234" s="129" t="s">
        <v>941</v>
      </c>
      <c r="D234" s="128"/>
      <c r="E234" s="78"/>
      <c r="F234" s="79" t="s">
        <v>39</v>
      </c>
      <c r="G234" s="80">
        <v>1229.0999999999999</v>
      </c>
      <c r="H234" s="80">
        <v>1024.25</v>
      </c>
      <c r="I234" s="80">
        <f t="shared" si="22"/>
        <v>786.62399999999991</v>
      </c>
      <c r="J234" s="80">
        <f t="shared" si="23"/>
        <v>921.82499999999993</v>
      </c>
      <c r="K234" s="81">
        <f t="shared" si="24"/>
        <v>786.62399999999991</v>
      </c>
      <c r="L234" s="81">
        <f t="shared" si="25"/>
        <v>655.52</v>
      </c>
      <c r="M234" s="80" t="s">
        <v>1204</v>
      </c>
      <c r="N234" s="82">
        <v>1</v>
      </c>
      <c r="O234" s="82">
        <v>1</v>
      </c>
      <c r="P234" s="82">
        <v>20</v>
      </c>
      <c r="Q234" s="83" t="s">
        <v>348</v>
      </c>
      <c r="R234" s="83" t="s">
        <v>930</v>
      </c>
      <c r="S234" s="83" t="s">
        <v>931</v>
      </c>
      <c r="T234" s="83"/>
      <c r="U234" s="79" t="s">
        <v>40</v>
      </c>
      <c r="V234" s="79" t="s">
        <v>351</v>
      </c>
      <c r="W234" s="84"/>
      <c r="X234" s="85">
        <v>0.56699999999999995</v>
      </c>
      <c r="Y234" s="86">
        <v>1.802E-3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942</v>
      </c>
      <c r="B235" s="77" t="s">
        <v>943</v>
      </c>
      <c r="C235" s="129" t="s">
        <v>944</v>
      </c>
      <c r="D235" s="128"/>
      <c r="E235" s="78"/>
      <c r="F235" s="79" t="s">
        <v>39</v>
      </c>
      <c r="G235" s="80">
        <v>1177.08</v>
      </c>
      <c r="H235" s="80">
        <v>980.9</v>
      </c>
      <c r="I235" s="80">
        <f t="shared" si="22"/>
        <v>753.33119999999997</v>
      </c>
      <c r="J235" s="80">
        <f t="shared" si="23"/>
        <v>882.81</v>
      </c>
      <c r="K235" s="81">
        <f t="shared" si="24"/>
        <v>753.33119999999997</v>
      </c>
      <c r="L235" s="81">
        <f t="shared" si="25"/>
        <v>627.77599999999995</v>
      </c>
      <c r="M235" s="80" t="s">
        <v>1204</v>
      </c>
      <c r="N235" s="82">
        <v>1</v>
      </c>
      <c r="O235" s="82">
        <v>1</v>
      </c>
      <c r="P235" s="82">
        <v>20</v>
      </c>
      <c r="Q235" s="83" t="s">
        <v>348</v>
      </c>
      <c r="R235" s="83" t="s">
        <v>930</v>
      </c>
      <c r="S235" s="83" t="s">
        <v>931</v>
      </c>
      <c r="T235" s="83"/>
      <c r="U235" s="79" t="s">
        <v>40</v>
      </c>
      <c r="V235" s="79" t="s">
        <v>351</v>
      </c>
      <c r="W235" s="84"/>
      <c r="X235" s="85">
        <v>0.53200000000000003</v>
      </c>
      <c r="Y235" s="86">
        <v>1.719E-3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945</v>
      </c>
      <c r="B236" s="77" t="s">
        <v>946</v>
      </c>
      <c r="C236" s="129" t="s">
        <v>948</v>
      </c>
      <c r="D236" s="128"/>
      <c r="E236" s="78"/>
      <c r="F236" s="79" t="s">
        <v>39</v>
      </c>
      <c r="G236" s="80">
        <v>3781.97</v>
      </c>
      <c r="H236" s="80">
        <v>3151.64</v>
      </c>
      <c r="I236" s="80">
        <f t="shared" si="22"/>
        <v>2420.4607999999998</v>
      </c>
      <c r="J236" s="80">
        <f t="shared" si="23"/>
        <v>2836.4775</v>
      </c>
      <c r="K236" s="81">
        <f t="shared" si="24"/>
        <v>2420.4607999999998</v>
      </c>
      <c r="L236" s="81">
        <f t="shared" si="25"/>
        <v>2017.0496000000001</v>
      </c>
      <c r="M236" s="80" t="s">
        <v>1204</v>
      </c>
      <c r="N236" s="82">
        <v>1</v>
      </c>
      <c r="O236" s="82">
        <v>1</v>
      </c>
      <c r="P236" s="82">
        <v>20</v>
      </c>
      <c r="Q236" s="83" t="s">
        <v>348</v>
      </c>
      <c r="R236" s="83" t="s">
        <v>930</v>
      </c>
      <c r="S236" s="83" t="s">
        <v>947</v>
      </c>
      <c r="T236" s="83"/>
      <c r="U236" s="79" t="s">
        <v>40</v>
      </c>
      <c r="V236" s="79" t="s">
        <v>351</v>
      </c>
      <c r="W236" s="84"/>
      <c r="X236" s="85">
        <v>0.39600000000000002</v>
      </c>
      <c r="Y236" s="86">
        <v>1.6230000000000001E-3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949</v>
      </c>
      <c r="B237" s="77" t="s">
        <v>950</v>
      </c>
      <c r="C237" s="129" t="s">
        <v>951</v>
      </c>
      <c r="D237" s="128"/>
      <c r="E237" s="78"/>
      <c r="F237" s="79" t="s">
        <v>39</v>
      </c>
      <c r="G237" s="80">
        <v>4214.1499999999996</v>
      </c>
      <c r="H237" s="80">
        <v>3511.79</v>
      </c>
      <c r="I237" s="80">
        <f t="shared" si="22"/>
        <v>2697.0559999999996</v>
      </c>
      <c r="J237" s="80">
        <f t="shared" si="23"/>
        <v>3160.6124999999997</v>
      </c>
      <c r="K237" s="81">
        <f t="shared" si="24"/>
        <v>2697.056</v>
      </c>
      <c r="L237" s="81">
        <f t="shared" si="25"/>
        <v>2247.5455999999999</v>
      </c>
      <c r="M237" s="80" t="s">
        <v>1204</v>
      </c>
      <c r="N237" s="82">
        <v>1</v>
      </c>
      <c r="O237" s="82">
        <v>1</v>
      </c>
      <c r="P237" s="82">
        <v>20</v>
      </c>
      <c r="Q237" s="83" t="s">
        <v>348</v>
      </c>
      <c r="R237" s="83" t="s">
        <v>930</v>
      </c>
      <c r="S237" s="83" t="s">
        <v>947</v>
      </c>
      <c r="T237" s="83"/>
      <c r="U237" s="79" t="s">
        <v>40</v>
      </c>
      <c r="V237" s="79" t="s">
        <v>351</v>
      </c>
      <c r="W237" s="84"/>
      <c r="X237" s="85">
        <v>0.39500000000000002</v>
      </c>
      <c r="Y237" s="86">
        <v>1.5870000000000001E-3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952</v>
      </c>
      <c r="B238" s="77" t="s">
        <v>953</v>
      </c>
      <c r="C238" s="129" t="s">
        <v>954</v>
      </c>
      <c r="D238" s="128"/>
      <c r="E238" s="78"/>
      <c r="F238" s="79" t="s">
        <v>39</v>
      </c>
      <c r="G238" s="80">
        <v>4923.1499999999996</v>
      </c>
      <c r="H238" s="80">
        <v>4102.63</v>
      </c>
      <c r="I238" s="80">
        <f t="shared" si="22"/>
        <v>3150.8159999999998</v>
      </c>
      <c r="J238" s="80">
        <f t="shared" si="23"/>
        <v>3692.3624999999997</v>
      </c>
      <c r="K238" s="81">
        <f t="shared" si="24"/>
        <v>3150.8159999999998</v>
      </c>
      <c r="L238" s="81">
        <f t="shared" si="25"/>
        <v>2625.6831999999999</v>
      </c>
      <c r="M238" s="80" t="s">
        <v>1204</v>
      </c>
      <c r="N238" s="82">
        <v>1</v>
      </c>
      <c r="O238" s="82">
        <v>1</v>
      </c>
      <c r="P238" s="82">
        <v>10</v>
      </c>
      <c r="Q238" s="83" t="s">
        <v>348</v>
      </c>
      <c r="R238" s="83" t="s">
        <v>930</v>
      </c>
      <c r="S238" s="83" t="s">
        <v>947</v>
      </c>
      <c r="T238" s="83"/>
      <c r="U238" s="79" t="s">
        <v>40</v>
      </c>
      <c r="V238" s="79" t="s">
        <v>351</v>
      </c>
      <c r="W238" s="84"/>
      <c r="X238" s="85">
        <v>0.63500000000000001</v>
      </c>
      <c r="Y238" s="86">
        <v>3.4350000000000001E-3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955</v>
      </c>
      <c r="B239" s="77" t="s">
        <v>956</v>
      </c>
      <c r="C239" s="129" t="s">
        <v>954</v>
      </c>
      <c r="D239" s="128"/>
      <c r="E239" s="78"/>
      <c r="F239" s="79" t="s">
        <v>39</v>
      </c>
      <c r="G239" s="80">
        <v>5171.75</v>
      </c>
      <c r="H239" s="80">
        <v>4309.79</v>
      </c>
      <c r="I239" s="80">
        <f t="shared" si="22"/>
        <v>3309.92</v>
      </c>
      <c r="J239" s="80">
        <f t="shared" si="23"/>
        <v>3878.8125</v>
      </c>
      <c r="K239" s="81">
        <f t="shared" si="24"/>
        <v>3309.92</v>
      </c>
      <c r="L239" s="81">
        <f t="shared" si="25"/>
        <v>2758.2656000000002</v>
      </c>
      <c r="M239" s="80" t="s">
        <v>1204</v>
      </c>
      <c r="N239" s="82">
        <v>1</v>
      </c>
      <c r="O239" s="82">
        <v>1</v>
      </c>
      <c r="P239" s="82">
        <v>10</v>
      </c>
      <c r="Q239" s="83" t="s">
        <v>348</v>
      </c>
      <c r="R239" s="83" t="s">
        <v>930</v>
      </c>
      <c r="S239" s="83" t="s">
        <v>947</v>
      </c>
      <c r="T239" s="83"/>
      <c r="U239" s="79" t="s">
        <v>40</v>
      </c>
      <c r="V239" s="79" t="s">
        <v>351</v>
      </c>
      <c r="W239" s="84"/>
      <c r="X239" s="85">
        <v>0.63600000000000001</v>
      </c>
      <c r="Y239" s="86">
        <v>3.3760000000000001E-3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957</v>
      </c>
      <c r="B240" s="77" t="s">
        <v>958</v>
      </c>
      <c r="C240" s="129" t="s">
        <v>960</v>
      </c>
      <c r="D240" s="128"/>
      <c r="E240" s="78"/>
      <c r="F240" s="79" t="s">
        <v>39</v>
      </c>
      <c r="G240" s="80">
        <v>6817.84</v>
      </c>
      <c r="H240" s="80">
        <v>5681.53</v>
      </c>
      <c r="I240" s="80">
        <f t="shared" si="22"/>
        <v>4363.4176000000007</v>
      </c>
      <c r="J240" s="80">
        <f t="shared" si="23"/>
        <v>5113.38</v>
      </c>
      <c r="K240" s="81">
        <f t="shared" si="24"/>
        <v>4363.4175999999998</v>
      </c>
      <c r="L240" s="81">
        <f t="shared" si="25"/>
        <v>3636.1792</v>
      </c>
      <c r="M240" s="80" t="s">
        <v>1204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930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0.28299999999999997</v>
      </c>
      <c r="Y240" s="86">
        <v>6.7500000000000004E-4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961</v>
      </c>
      <c r="B241" s="77" t="s">
        <v>962</v>
      </c>
      <c r="C241" s="129" t="s">
        <v>963</v>
      </c>
      <c r="D241" s="128"/>
      <c r="E241" s="78"/>
      <c r="F241" s="79" t="s">
        <v>39</v>
      </c>
      <c r="G241" s="80">
        <v>13100.94</v>
      </c>
      <c r="H241" s="80">
        <v>10917.45</v>
      </c>
      <c r="I241" s="80">
        <f t="shared" si="22"/>
        <v>8384.6016</v>
      </c>
      <c r="J241" s="80">
        <f t="shared" si="23"/>
        <v>9825.7049999999999</v>
      </c>
      <c r="K241" s="81">
        <f t="shared" si="24"/>
        <v>8384.6016</v>
      </c>
      <c r="L241" s="81">
        <f t="shared" si="25"/>
        <v>6987.1680000000006</v>
      </c>
      <c r="M241" s="80" t="s">
        <v>1204</v>
      </c>
      <c r="N241" s="82">
        <v>1</v>
      </c>
      <c r="O241" s="82">
        <v>1</v>
      </c>
      <c r="P241" s="82">
        <v>20</v>
      </c>
      <c r="Q241" s="83" t="s">
        <v>348</v>
      </c>
      <c r="R241" s="83" t="s">
        <v>930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0.64700000000000002</v>
      </c>
      <c r="Y241" s="86">
        <v>8.9999999999999998E-4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964</v>
      </c>
      <c r="B242" s="77" t="s">
        <v>965</v>
      </c>
      <c r="C242" s="129" t="s">
        <v>967</v>
      </c>
      <c r="D242" s="128"/>
      <c r="E242" s="78"/>
      <c r="F242" s="79" t="s">
        <v>39</v>
      </c>
      <c r="G242" s="80">
        <v>63.57</v>
      </c>
      <c r="H242" s="80">
        <v>52.98</v>
      </c>
      <c r="I242" s="80">
        <f t="shared" si="22"/>
        <v>40.684799999999996</v>
      </c>
      <c r="J242" s="80">
        <f t="shared" si="23"/>
        <v>47.677500000000002</v>
      </c>
      <c r="K242" s="81">
        <f t="shared" si="24"/>
        <v>40.684800000000003</v>
      </c>
      <c r="L242" s="81">
        <f t="shared" si="25"/>
        <v>33.907199999999996</v>
      </c>
      <c r="M242" s="80" t="s">
        <v>1204</v>
      </c>
      <c r="N242" s="82">
        <v>1000</v>
      </c>
      <c r="O242" s="82">
        <v>1</v>
      </c>
      <c r="P242" s="82">
        <v>1000</v>
      </c>
      <c r="Q242" s="83" t="s">
        <v>348</v>
      </c>
      <c r="R242" s="83" t="s">
        <v>930</v>
      </c>
      <c r="S242" s="83" t="s">
        <v>966</v>
      </c>
      <c r="T242" s="83"/>
      <c r="U242" s="79" t="s">
        <v>660</v>
      </c>
      <c r="V242" s="79" t="s">
        <v>351</v>
      </c>
      <c r="W242" s="84"/>
      <c r="X242" s="85">
        <v>0.01</v>
      </c>
      <c r="Y242" s="86">
        <v>2.2799999999999999E-5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968</v>
      </c>
      <c r="B243" s="77" t="s">
        <v>969</v>
      </c>
      <c r="C243" s="129" t="s">
        <v>967</v>
      </c>
      <c r="D243" s="128"/>
      <c r="E243" s="78"/>
      <c r="F243" s="79" t="s">
        <v>39</v>
      </c>
      <c r="G243" s="80">
        <v>79.489999999999995</v>
      </c>
      <c r="H243" s="80">
        <v>66.239999999999995</v>
      </c>
      <c r="I243" s="80">
        <f t="shared" si="22"/>
        <v>50.873599999999996</v>
      </c>
      <c r="J243" s="80">
        <f t="shared" si="23"/>
        <v>59.617499999999993</v>
      </c>
      <c r="K243" s="81">
        <f t="shared" si="24"/>
        <v>50.873599999999996</v>
      </c>
      <c r="L243" s="81">
        <f t="shared" si="25"/>
        <v>42.393599999999999</v>
      </c>
      <c r="M243" s="80" t="s">
        <v>1204</v>
      </c>
      <c r="N243" s="82">
        <v>1000</v>
      </c>
      <c r="O243" s="82">
        <v>1</v>
      </c>
      <c r="P243" s="82">
        <v>1000</v>
      </c>
      <c r="Q243" s="83" t="s">
        <v>348</v>
      </c>
      <c r="R243" s="83" t="s">
        <v>930</v>
      </c>
      <c r="S243" s="83" t="s">
        <v>966</v>
      </c>
      <c r="T243" s="83"/>
      <c r="U243" s="79" t="s">
        <v>660</v>
      </c>
      <c r="V243" s="79" t="s">
        <v>351</v>
      </c>
      <c r="W243" s="84"/>
      <c r="X243" s="85">
        <v>0.01</v>
      </c>
      <c r="Y243" s="86">
        <v>3.8399999999999998E-5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970</v>
      </c>
      <c r="B244" s="77" t="s">
        <v>971</v>
      </c>
      <c r="C244" s="129" t="s">
        <v>972</v>
      </c>
      <c r="D244" s="128"/>
      <c r="E244" s="78"/>
      <c r="F244" s="79" t="s">
        <v>39</v>
      </c>
      <c r="G244" s="80">
        <v>63.57</v>
      </c>
      <c r="H244" s="80">
        <v>52.98</v>
      </c>
      <c r="I244" s="80">
        <f t="shared" si="22"/>
        <v>40.684799999999996</v>
      </c>
      <c r="J244" s="80">
        <f t="shared" si="23"/>
        <v>47.677500000000002</v>
      </c>
      <c r="K244" s="81">
        <f t="shared" si="24"/>
        <v>40.684800000000003</v>
      </c>
      <c r="L244" s="81">
        <f t="shared" si="25"/>
        <v>33.907199999999996</v>
      </c>
      <c r="M244" s="80" t="s">
        <v>1204</v>
      </c>
      <c r="N244" s="82">
        <v>1000</v>
      </c>
      <c r="O244" s="82">
        <v>1</v>
      </c>
      <c r="P244" s="82">
        <v>1000</v>
      </c>
      <c r="Q244" s="83" t="s">
        <v>348</v>
      </c>
      <c r="R244" s="83" t="s">
        <v>930</v>
      </c>
      <c r="S244" s="83" t="s">
        <v>966</v>
      </c>
      <c r="T244" s="83"/>
      <c r="U244" s="79" t="s">
        <v>660</v>
      </c>
      <c r="V244" s="79" t="s">
        <v>351</v>
      </c>
      <c r="W244" s="84"/>
      <c r="X244" s="85">
        <v>0.01</v>
      </c>
      <c r="Y244" s="86">
        <v>2.2799999999999999E-5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973</v>
      </c>
      <c r="B245" s="77" t="s">
        <v>974</v>
      </c>
      <c r="C245" s="129" t="s">
        <v>972</v>
      </c>
      <c r="D245" s="128"/>
      <c r="E245" s="78"/>
      <c r="F245" s="79" t="s">
        <v>39</v>
      </c>
      <c r="G245" s="80">
        <v>77.930000000000007</v>
      </c>
      <c r="H245" s="80">
        <v>64.94</v>
      </c>
      <c r="I245" s="80">
        <f t="shared" si="22"/>
        <v>49.875200000000007</v>
      </c>
      <c r="J245" s="80">
        <f t="shared" si="23"/>
        <v>58.447500000000005</v>
      </c>
      <c r="K245" s="81">
        <f t="shared" si="24"/>
        <v>49.875200000000007</v>
      </c>
      <c r="L245" s="81">
        <f t="shared" si="25"/>
        <v>41.561599999999999</v>
      </c>
      <c r="M245" s="80" t="s">
        <v>1204</v>
      </c>
      <c r="N245" s="82">
        <v>1000</v>
      </c>
      <c r="O245" s="82">
        <v>1</v>
      </c>
      <c r="P245" s="82">
        <v>1000</v>
      </c>
      <c r="Q245" s="83" t="s">
        <v>348</v>
      </c>
      <c r="R245" s="83" t="s">
        <v>930</v>
      </c>
      <c r="S245" s="83" t="s">
        <v>966</v>
      </c>
      <c r="T245" s="83"/>
      <c r="U245" s="79" t="s">
        <v>660</v>
      </c>
      <c r="V245" s="79" t="s">
        <v>351</v>
      </c>
      <c r="W245" s="84"/>
      <c r="X245" s="85">
        <v>0.01</v>
      </c>
      <c r="Y245" s="86">
        <v>3.8399999999999998E-5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975</v>
      </c>
      <c r="B246" s="77" t="s">
        <v>976</v>
      </c>
      <c r="C246" s="129" t="s">
        <v>977</v>
      </c>
      <c r="D246" s="128"/>
      <c r="E246" s="78"/>
      <c r="F246" s="79" t="s">
        <v>39</v>
      </c>
      <c r="G246" s="80">
        <v>63.57</v>
      </c>
      <c r="H246" s="80">
        <v>52.98</v>
      </c>
      <c r="I246" s="80">
        <f t="shared" si="22"/>
        <v>40.684799999999996</v>
      </c>
      <c r="J246" s="80">
        <f t="shared" si="23"/>
        <v>47.677500000000002</v>
      </c>
      <c r="K246" s="81">
        <f t="shared" si="24"/>
        <v>40.684800000000003</v>
      </c>
      <c r="L246" s="81">
        <f t="shared" si="25"/>
        <v>33.907199999999996</v>
      </c>
      <c r="M246" s="80" t="s">
        <v>1204</v>
      </c>
      <c r="N246" s="82">
        <v>1000</v>
      </c>
      <c r="O246" s="82">
        <v>1</v>
      </c>
      <c r="P246" s="82">
        <v>1000</v>
      </c>
      <c r="Q246" s="83" t="s">
        <v>348</v>
      </c>
      <c r="R246" s="83" t="s">
        <v>930</v>
      </c>
      <c r="S246" s="83" t="s">
        <v>966</v>
      </c>
      <c r="T246" s="83"/>
      <c r="U246" s="79" t="s">
        <v>660</v>
      </c>
      <c r="V246" s="79" t="s">
        <v>351</v>
      </c>
      <c r="W246" s="84"/>
      <c r="X246" s="85">
        <v>0.01</v>
      </c>
      <c r="Y246" s="86">
        <v>2.2799999999999999E-5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978</v>
      </c>
      <c r="B247" s="77" t="s">
        <v>979</v>
      </c>
      <c r="C247" s="129" t="s">
        <v>977</v>
      </c>
      <c r="D247" s="128"/>
      <c r="E247" s="78"/>
      <c r="F247" s="79" t="s">
        <v>39</v>
      </c>
      <c r="G247" s="80">
        <v>79.489999999999995</v>
      </c>
      <c r="H247" s="80">
        <v>66.239999999999995</v>
      </c>
      <c r="I247" s="80">
        <f t="shared" si="22"/>
        <v>50.873599999999996</v>
      </c>
      <c r="J247" s="80">
        <f t="shared" si="23"/>
        <v>59.617499999999993</v>
      </c>
      <c r="K247" s="81">
        <f t="shared" si="24"/>
        <v>50.873599999999996</v>
      </c>
      <c r="L247" s="81">
        <f t="shared" si="25"/>
        <v>42.393599999999999</v>
      </c>
      <c r="M247" s="80" t="s">
        <v>1204</v>
      </c>
      <c r="N247" s="82">
        <v>1000</v>
      </c>
      <c r="O247" s="82">
        <v>1</v>
      </c>
      <c r="P247" s="82">
        <v>1000</v>
      </c>
      <c r="Q247" s="83" t="s">
        <v>348</v>
      </c>
      <c r="R247" s="83" t="s">
        <v>930</v>
      </c>
      <c r="S247" s="83" t="s">
        <v>966</v>
      </c>
      <c r="T247" s="83"/>
      <c r="U247" s="79" t="s">
        <v>660</v>
      </c>
      <c r="V247" s="79" t="s">
        <v>351</v>
      </c>
      <c r="W247" s="84"/>
      <c r="X247" s="85">
        <v>0.01</v>
      </c>
      <c r="Y247" s="86">
        <v>3.8399999999999998E-5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980</v>
      </c>
      <c r="B248" s="77" t="s">
        <v>981</v>
      </c>
      <c r="C248" s="129" t="s">
        <v>982</v>
      </c>
      <c r="D248" s="128"/>
      <c r="E248" s="78"/>
      <c r="F248" s="79" t="s">
        <v>39</v>
      </c>
      <c r="G248" s="80">
        <v>53.34</v>
      </c>
      <c r="H248" s="80">
        <v>44.45</v>
      </c>
      <c r="I248" s="80">
        <f t="shared" si="22"/>
        <v>34.137600000000006</v>
      </c>
      <c r="J248" s="80">
        <f t="shared" si="23"/>
        <v>40.005000000000003</v>
      </c>
      <c r="K248" s="81">
        <f t="shared" si="24"/>
        <v>34.137600000000006</v>
      </c>
      <c r="L248" s="81">
        <f t="shared" si="25"/>
        <v>28.448000000000004</v>
      </c>
      <c r="M248" s="80" t="s">
        <v>1204</v>
      </c>
      <c r="N248" s="82">
        <v>1</v>
      </c>
      <c r="O248" s="82">
        <v>1</v>
      </c>
      <c r="P248" s="82">
        <v>1000</v>
      </c>
      <c r="Q248" s="83" t="s">
        <v>348</v>
      </c>
      <c r="R248" s="83" t="s">
        <v>930</v>
      </c>
      <c r="S248" s="83" t="s">
        <v>966</v>
      </c>
      <c r="T248" s="83"/>
      <c r="U248" s="79" t="s">
        <v>40</v>
      </c>
      <c r="V248" s="79" t="s">
        <v>351</v>
      </c>
      <c r="W248" s="84"/>
      <c r="X248" s="85">
        <v>0.01</v>
      </c>
      <c r="Y248" s="86">
        <v>2.2799999999999999E-5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983</v>
      </c>
      <c r="B249" s="77" t="s">
        <v>984</v>
      </c>
      <c r="C249" s="129" t="s">
        <v>985</v>
      </c>
      <c r="D249" s="128"/>
      <c r="E249" s="78"/>
      <c r="F249" s="79" t="s">
        <v>39</v>
      </c>
      <c r="G249" s="80">
        <v>79.489999999999995</v>
      </c>
      <c r="H249" s="80">
        <v>66.239999999999995</v>
      </c>
      <c r="I249" s="80">
        <f t="shared" si="22"/>
        <v>50.873599999999996</v>
      </c>
      <c r="J249" s="80">
        <f t="shared" si="23"/>
        <v>59.617499999999993</v>
      </c>
      <c r="K249" s="81">
        <f t="shared" si="24"/>
        <v>50.873599999999996</v>
      </c>
      <c r="L249" s="81">
        <f t="shared" si="25"/>
        <v>42.393599999999999</v>
      </c>
      <c r="M249" s="80" t="s">
        <v>1204</v>
      </c>
      <c r="N249" s="82">
        <v>1</v>
      </c>
      <c r="O249" s="82">
        <v>1</v>
      </c>
      <c r="P249" s="82">
        <v>1000</v>
      </c>
      <c r="Q249" s="83" t="s">
        <v>348</v>
      </c>
      <c r="R249" s="83" t="s">
        <v>930</v>
      </c>
      <c r="S249" s="83" t="s">
        <v>966</v>
      </c>
      <c r="T249" s="83"/>
      <c r="U249" s="79" t="s">
        <v>40</v>
      </c>
      <c r="V249" s="79" t="s">
        <v>351</v>
      </c>
      <c r="W249" s="84"/>
      <c r="X249" s="85">
        <v>0.01</v>
      </c>
      <c r="Y249" s="86">
        <v>3.8399999999999998E-5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986</v>
      </c>
      <c r="B250" s="77" t="s">
        <v>987</v>
      </c>
      <c r="C250" s="129" t="s">
        <v>988</v>
      </c>
      <c r="D250" s="128"/>
      <c r="E250" s="78"/>
      <c r="F250" s="79" t="s">
        <v>39</v>
      </c>
      <c r="G250" s="80">
        <v>61.72</v>
      </c>
      <c r="H250" s="80">
        <v>51.43</v>
      </c>
      <c r="I250" s="80">
        <f t="shared" si="22"/>
        <v>39.500799999999998</v>
      </c>
      <c r="J250" s="80">
        <f t="shared" si="23"/>
        <v>46.29</v>
      </c>
      <c r="K250" s="81">
        <f t="shared" si="24"/>
        <v>39.500799999999998</v>
      </c>
      <c r="L250" s="81">
        <f t="shared" si="25"/>
        <v>32.915199999999999</v>
      </c>
      <c r="M250" s="80" t="s">
        <v>1204</v>
      </c>
      <c r="N250" s="82">
        <v>1000</v>
      </c>
      <c r="O250" s="82">
        <v>1</v>
      </c>
      <c r="P250" s="82">
        <v>1000</v>
      </c>
      <c r="Q250" s="83" t="s">
        <v>348</v>
      </c>
      <c r="R250" s="83" t="s">
        <v>930</v>
      </c>
      <c r="S250" s="83" t="s">
        <v>966</v>
      </c>
      <c r="T250" s="83"/>
      <c r="U250" s="79" t="s">
        <v>660</v>
      </c>
      <c r="V250" s="79" t="s">
        <v>351</v>
      </c>
      <c r="W250" s="84"/>
      <c r="X250" s="85">
        <v>0.01</v>
      </c>
      <c r="Y250" s="86">
        <v>2.2799999999999999E-5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989</v>
      </c>
      <c r="B251" s="77" t="s">
        <v>990</v>
      </c>
      <c r="C251" s="129" t="s">
        <v>991</v>
      </c>
      <c r="D251" s="128"/>
      <c r="E251" s="78"/>
      <c r="F251" s="79" t="s">
        <v>39</v>
      </c>
      <c r="G251" s="80">
        <v>63.87</v>
      </c>
      <c r="H251" s="80">
        <v>53.23</v>
      </c>
      <c r="I251" s="80">
        <f t="shared" si="22"/>
        <v>40.876800000000003</v>
      </c>
      <c r="J251" s="80">
        <f t="shared" si="23"/>
        <v>47.902499999999996</v>
      </c>
      <c r="K251" s="81">
        <f t="shared" si="24"/>
        <v>40.876799999999996</v>
      </c>
      <c r="L251" s="81">
        <f t="shared" si="25"/>
        <v>34.0672</v>
      </c>
      <c r="M251" s="80" t="s">
        <v>1204</v>
      </c>
      <c r="N251" s="82">
        <v>1000</v>
      </c>
      <c r="O251" s="82">
        <v>1</v>
      </c>
      <c r="P251" s="82">
        <v>1000</v>
      </c>
      <c r="Q251" s="83" t="s">
        <v>348</v>
      </c>
      <c r="R251" s="83" t="s">
        <v>930</v>
      </c>
      <c r="S251" s="83" t="s">
        <v>966</v>
      </c>
      <c r="T251" s="83"/>
      <c r="U251" s="79" t="s">
        <v>660</v>
      </c>
      <c r="V251" s="79" t="s">
        <v>351</v>
      </c>
      <c r="W251" s="84"/>
      <c r="X251" s="85">
        <v>0.01</v>
      </c>
      <c r="Y251" s="86">
        <v>3.8399999999999998E-5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992</v>
      </c>
      <c r="B252" s="77" t="s">
        <v>993</v>
      </c>
      <c r="C252" s="129" t="s">
        <v>994</v>
      </c>
      <c r="D252" s="128"/>
      <c r="E252" s="78"/>
      <c r="F252" s="79" t="s">
        <v>39</v>
      </c>
      <c r="G252" s="80">
        <v>53.34</v>
      </c>
      <c r="H252" s="80">
        <v>44.45</v>
      </c>
      <c r="I252" s="80">
        <f t="shared" si="22"/>
        <v>34.137600000000006</v>
      </c>
      <c r="J252" s="80">
        <f t="shared" si="23"/>
        <v>40.005000000000003</v>
      </c>
      <c r="K252" s="81">
        <f t="shared" si="24"/>
        <v>34.137600000000006</v>
      </c>
      <c r="L252" s="81">
        <f t="shared" si="25"/>
        <v>28.448000000000004</v>
      </c>
      <c r="M252" s="80" t="s">
        <v>1204</v>
      </c>
      <c r="N252" s="82">
        <v>1</v>
      </c>
      <c r="O252" s="82">
        <v>1</v>
      </c>
      <c r="P252" s="82">
        <v>1000</v>
      </c>
      <c r="Q252" s="83" t="s">
        <v>348</v>
      </c>
      <c r="R252" s="83" t="s">
        <v>930</v>
      </c>
      <c r="S252" s="83" t="s">
        <v>966</v>
      </c>
      <c r="T252" s="83"/>
      <c r="U252" s="79" t="s">
        <v>40</v>
      </c>
      <c r="V252" s="79" t="s">
        <v>351</v>
      </c>
      <c r="W252" s="84"/>
      <c r="X252" s="85">
        <v>0.01</v>
      </c>
      <c r="Y252" s="86">
        <v>2.2799999999999999E-5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995</v>
      </c>
      <c r="B253" s="77" t="s">
        <v>996</v>
      </c>
      <c r="C253" s="129" t="s">
        <v>997</v>
      </c>
      <c r="D253" s="128"/>
      <c r="E253" s="78"/>
      <c r="F253" s="79" t="s">
        <v>39</v>
      </c>
      <c r="G253" s="80">
        <v>65.150000000000006</v>
      </c>
      <c r="H253" s="80">
        <v>54.29</v>
      </c>
      <c r="I253" s="80">
        <f t="shared" si="22"/>
        <v>41.696000000000005</v>
      </c>
      <c r="J253" s="80">
        <f t="shared" si="23"/>
        <v>48.862500000000004</v>
      </c>
      <c r="K253" s="81">
        <f t="shared" si="24"/>
        <v>41.696000000000005</v>
      </c>
      <c r="L253" s="81">
        <f t="shared" si="25"/>
        <v>34.745600000000003</v>
      </c>
      <c r="M253" s="80" t="s">
        <v>1204</v>
      </c>
      <c r="N253" s="82">
        <v>1000</v>
      </c>
      <c r="O253" s="82">
        <v>1</v>
      </c>
      <c r="P253" s="82">
        <v>1000</v>
      </c>
      <c r="Q253" s="83" t="s">
        <v>348</v>
      </c>
      <c r="R253" s="83" t="s">
        <v>930</v>
      </c>
      <c r="S253" s="83" t="s">
        <v>966</v>
      </c>
      <c r="T253" s="83"/>
      <c r="U253" s="79" t="s">
        <v>660</v>
      </c>
      <c r="V253" s="79" t="s">
        <v>351</v>
      </c>
      <c r="W253" s="84"/>
      <c r="X253" s="85">
        <v>0.01</v>
      </c>
      <c r="Y253" s="86">
        <v>3.8399999999999998E-5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998</v>
      </c>
      <c r="B254" s="77" t="s">
        <v>999</v>
      </c>
      <c r="C254" s="129" t="s">
        <v>1000</v>
      </c>
      <c r="D254" s="128"/>
      <c r="E254" s="78"/>
      <c r="F254" s="79" t="s">
        <v>39</v>
      </c>
      <c r="G254" s="80">
        <v>63.57</v>
      </c>
      <c r="H254" s="80">
        <v>52.98</v>
      </c>
      <c r="I254" s="80">
        <f t="shared" si="22"/>
        <v>40.684799999999996</v>
      </c>
      <c r="J254" s="80">
        <f t="shared" si="23"/>
        <v>47.677500000000002</v>
      </c>
      <c r="K254" s="81">
        <f t="shared" si="24"/>
        <v>40.684800000000003</v>
      </c>
      <c r="L254" s="81">
        <f t="shared" si="25"/>
        <v>33.907199999999996</v>
      </c>
      <c r="M254" s="80" t="s">
        <v>1204</v>
      </c>
      <c r="N254" s="82">
        <v>1</v>
      </c>
      <c r="O254" s="82">
        <v>1</v>
      </c>
      <c r="P254" s="82">
        <v>1000</v>
      </c>
      <c r="Q254" s="83" t="s">
        <v>348</v>
      </c>
      <c r="R254" s="83" t="s">
        <v>930</v>
      </c>
      <c r="S254" s="83" t="s">
        <v>966</v>
      </c>
      <c r="T254" s="83"/>
      <c r="U254" s="79" t="s">
        <v>40</v>
      </c>
      <c r="V254" s="79" t="s">
        <v>351</v>
      </c>
      <c r="W254" s="84"/>
      <c r="X254" s="85">
        <v>0.01</v>
      </c>
      <c r="Y254" s="86">
        <v>2.2799999999999999E-5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1001</v>
      </c>
      <c r="B255" s="77" t="s">
        <v>1002</v>
      </c>
      <c r="C255" s="129" t="s">
        <v>1003</v>
      </c>
      <c r="D255" s="128"/>
      <c r="E255" s="78"/>
      <c r="F255" s="79" t="s">
        <v>39</v>
      </c>
      <c r="G255" s="80">
        <v>77.930000000000007</v>
      </c>
      <c r="H255" s="80">
        <v>64.94</v>
      </c>
      <c r="I255" s="80">
        <f t="shared" si="22"/>
        <v>49.875200000000007</v>
      </c>
      <c r="J255" s="80">
        <f t="shared" si="23"/>
        <v>58.447500000000005</v>
      </c>
      <c r="K255" s="81">
        <f t="shared" si="24"/>
        <v>49.875200000000007</v>
      </c>
      <c r="L255" s="81">
        <f t="shared" si="25"/>
        <v>41.561599999999999</v>
      </c>
      <c r="M255" s="80" t="s">
        <v>1204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930</v>
      </c>
      <c r="S255" s="83" t="s">
        <v>966</v>
      </c>
      <c r="T255" s="83"/>
      <c r="U255" s="79" t="s">
        <v>660</v>
      </c>
      <c r="V255" s="79" t="s">
        <v>351</v>
      </c>
      <c r="W255" s="84"/>
      <c r="X255" s="85">
        <v>0.01</v>
      </c>
      <c r="Y255" s="86">
        <v>3.8399999999999998E-5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1004</v>
      </c>
      <c r="B256" s="77" t="s">
        <v>1005</v>
      </c>
      <c r="C256" s="129" t="s">
        <v>1006</v>
      </c>
      <c r="D256" s="128"/>
      <c r="E256" s="78"/>
      <c r="F256" s="79" t="s">
        <v>39</v>
      </c>
      <c r="G256" s="80">
        <v>64.84</v>
      </c>
      <c r="H256" s="80">
        <v>54.03</v>
      </c>
      <c r="I256" s="80">
        <f t="shared" si="22"/>
        <v>41.497600000000006</v>
      </c>
      <c r="J256" s="80">
        <f t="shared" si="23"/>
        <v>48.63</v>
      </c>
      <c r="K256" s="81">
        <f t="shared" si="24"/>
        <v>41.497600000000006</v>
      </c>
      <c r="L256" s="81">
        <f t="shared" si="25"/>
        <v>34.5792</v>
      </c>
      <c r="M256" s="80" t="s">
        <v>1204</v>
      </c>
      <c r="N256" s="82">
        <v>1000</v>
      </c>
      <c r="O256" s="82">
        <v>1</v>
      </c>
      <c r="P256" s="82">
        <v>1000</v>
      </c>
      <c r="Q256" s="83" t="s">
        <v>348</v>
      </c>
      <c r="R256" s="83" t="s">
        <v>930</v>
      </c>
      <c r="S256" s="83" t="s">
        <v>966</v>
      </c>
      <c r="T256" s="83"/>
      <c r="U256" s="79" t="s">
        <v>660</v>
      </c>
      <c r="V256" s="79" t="s">
        <v>351</v>
      </c>
      <c r="W256" s="84"/>
      <c r="X256" s="85">
        <v>0.01</v>
      </c>
      <c r="Y256" s="86">
        <v>2.2799999999999999E-5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1007</v>
      </c>
      <c r="B257" s="77" t="s">
        <v>1008</v>
      </c>
      <c r="C257" s="129" t="s">
        <v>1009</v>
      </c>
      <c r="D257" s="128"/>
      <c r="E257" s="78"/>
      <c r="F257" s="79" t="s">
        <v>39</v>
      </c>
      <c r="G257" s="80">
        <v>79.489999999999995</v>
      </c>
      <c r="H257" s="80">
        <v>66.239999999999995</v>
      </c>
      <c r="I257" s="80">
        <f t="shared" si="22"/>
        <v>50.873599999999996</v>
      </c>
      <c r="J257" s="80">
        <f t="shared" si="23"/>
        <v>59.617499999999993</v>
      </c>
      <c r="K257" s="81">
        <f t="shared" si="24"/>
        <v>50.873599999999996</v>
      </c>
      <c r="L257" s="81">
        <f t="shared" si="25"/>
        <v>42.393599999999999</v>
      </c>
      <c r="M257" s="80" t="s">
        <v>1204</v>
      </c>
      <c r="N257" s="82">
        <v>1000</v>
      </c>
      <c r="O257" s="82">
        <v>1</v>
      </c>
      <c r="P257" s="82">
        <v>1000</v>
      </c>
      <c r="Q257" s="83" t="s">
        <v>348</v>
      </c>
      <c r="R257" s="83" t="s">
        <v>930</v>
      </c>
      <c r="S257" s="83" t="s">
        <v>966</v>
      </c>
      <c r="T257" s="83"/>
      <c r="U257" s="79" t="s">
        <v>660</v>
      </c>
      <c r="V257" s="79" t="s">
        <v>351</v>
      </c>
      <c r="W257" s="84"/>
      <c r="X257" s="85">
        <v>0.01</v>
      </c>
      <c r="Y257" s="86">
        <v>3.8399999999999998E-5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1010</v>
      </c>
      <c r="B258" s="77" t="s">
        <v>1011</v>
      </c>
      <c r="C258" s="129" t="s">
        <v>1012</v>
      </c>
      <c r="D258" s="128"/>
      <c r="E258" s="78"/>
      <c r="F258" s="79" t="s">
        <v>39</v>
      </c>
      <c r="G258" s="80">
        <v>64.84</v>
      </c>
      <c r="H258" s="80">
        <v>54.03</v>
      </c>
      <c r="I258" s="80">
        <f t="shared" si="22"/>
        <v>41.497600000000006</v>
      </c>
      <c r="J258" s="80">
        <f t="shared" si="23"/>
        <v>48.63</v>
      </c>
      <c r="K258" s="81">
        <f t="shared" si="24"/>
        <v>41.497600000000006</v>
      </c>
      <c r="L258" s="81">
        <f t="shared" si="25"/>
        <v>34.5792</v>
      </c>
      <c r="M258" s="80" t="s">
        <v>1204</v>
      </c>
      <c r="N258" s="82">
        <v>1</v>
      </c>
      <c r="O258" s="82">
        <v>1</v>
      </c>
      <c r="P258" s="82">
        <v>1000</v>
      </c>
      <c r="Q258" s="83" t="s">
        <v>348</v>
      </c>
      <c r="R258" s="83" t="s">
        <v>930</v>
      </c>
      <c r="S258" s="83" t="s">
        <v>966</v>
      </c>
      <c r="T258" s="83"/>
      <c r="U258" s="79" t="s">
        <v>40</v>
      </c>
      <c r="V258" s="79" t="s">
        <v>351</v>
      </c>
      <c r="W258" s="84"/>
      <c r="X258" s="85">
        <v>0.01</v>
      </c>
      <c r="Y258" s="86">
        <v>2.2799999999999999E-5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1013</v>
      </c>
      <c r="B259" s="77" t="s">
        <v>1014</v>
      </c>
      <c r="C259" s="129" t="s">
        <v>1012</v>
      </c>
      <c r="D259" s="128"/>
      <c r="E259" s="78"/>
      <c r="F259" s="79" t="s">
        <v>39</v>
      </c>
      <c r="G259" s="80">
        <v>77.930000000000007</v>
      </c>
      <c r="H259" s="80">
        <v>64.94</v>
      </c>
      <c r="I259" s="80">
        <f t="shared" si="22"/>
        <v>49.875200000000007</v>
      </c>
      <c r="J259" s="80">
        <f t="shared" si="23"/>
        <v>58.447500000000005</v>
      </c>
      <c r="K259" s="81">
        <f t="shared" si="24"/>
        <v>49.875200000000007</v>
      </c>
      <c r="L259" s="81">
        <f t="shared" si="25"/>
        <v>41.561599999999999</v>
      </c>
      <c r="M259" s="80" t="s">
        <v>1204</v>
      </c>
      <c r="N259" s="82">
        <v>1000</v>
      </c>
      <c r="O259" s="82">
        <v>1</v>
      </c>
      <c r="P259" s="82">
        <v>1000</v>
      </c>
      <c r="Q259" s="83" t="s">
        <v>348</v>
      </c>
      <c r="R259" s="83" t="s">
        <v>930</v>
      </c>
      <c r="S259" s="83" t="s">
        <v>966</v>
      </c>
      <c r="T259" s="83"/>
      <c r="U259" s="79" t="s">
        <v>660</v>
      </c>
      <c r="V259" s="79" t="s">
        <v>351</v>
      </c>
      <c r="W259" s="84"/>
      <c r="X259" s="85">
        <v>0.01</v>
      </c>
      <c r="Y259" s="86">
        <v>3.8399999999999998E-5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1015</v>
      </c>
      <c r="B260" s="77" t="s">
        <v>1016</v>
      </c>
      <c r="C260" s="129" t="s">
        <v>1017</v>
      </c>
      <c r="D260" s="128"/>
      <c r="E260" s="78"/>
      <c r="F260" s="79" t="s">
        <v>39</v>
      </c>
      <c r="G260" s="80">
        <v>66.78</v>
      </c>
      <c r="H260" s="80">
        <v>55.65</v>
      </c>
      <c r="I260" s="80">
        <f t="shared" si="22"/>
        <v>42.739199999999997</v>
      </c>
      <c r="J260" s="80">
        <f t="shared" si="23"/>
        <v>50.085000000000001</v>
      </c>
      <c r="K260" s="81">
        <f t="shared" si="24"/>
        <v>42.739200000000004</v>
      </c>
      <c r="L260" s="81">
        <f t="shared" si="25"/>
        <v>35.616</v>
      </c>
      <c r="M260" s="80" t="s">
        <v>1204</v>
      </c>
      <c r="N260" s="82">
        <v>1</v>
      </c>
      <c r="O260" s="82">
        <v>1</v>
      </c>
      <c r="P260" s="82">
        <v>1000</v>
      </c>
      <c r="Q260" s="83" t="s">
        <v>348</v>
      </c>
      <c r="R260" s="83" t="s">
        <v>930</v>
      </c>
      <c r="S260" s="83" t="s">
        <v>966</v>
      </c>
      <c r="T260" s="83"/>
      <c r="U260" s="79" t="s">
        <v>40</v>
      </c>
      <c r="V260" s="79" t="s">
        <v>351</v>
      </c>
      <c r="W260" s="84"/>
      <c r="X260" s="85">
        <v>0.01</v>
      </c>
      <c r="Y260" s="86">
        <v>2.2799999999999999E-5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1018</v>
      </c>
      <c r="B261" s="77" t="s">
        <v>1019</v>
      </c>
      <c r="C261" s="129" t="s">
        <v>1020</v>
      </c>
      <c r="D261" s="128"/>
      <c r="E261" s="78"/>
      <c r="F261" s="79" t="s">
        <v>39</v>
      </c>
      <c r="G261" s="80">
        <v>79.489999999999995</v>
      </c>
      <c r="H261" s="80">
        <v>66.239999999999995</v>
      </c>
      <c r="I261" s="80">
        <f t="shared" si="22"/>
        <v>50.873599999999996</v>
      </c>
      <c r="J261" s="80">
        <f t="shared" si="23"/>
        <v>59.617499999999993</v>
      </c>
      <c r="K261" s="81">
        <f t="shared" si="24"/>
        <v>50.873599999999996</v>
      </c>
      <c r="L261" s="81">
        <f t="shared" si="25"/>
        <v>42.393599999999999</v>
      </c>
      <c r="M261" s="80" t="s">
        <v>1204</v>
      </c>
      <c r="N261" s="82">
        <v>1</v>
      </c>
      <c r="O261" s="82">
        <v>1</v>
      </c>
      <c r="P261" s="82">
        <v>1000</v>
      </c>
      <c r="Q261" s="83" t="s">
        <v>348</v>
      </c>
      <c r="R261" s="83" t="s">
        <v>930</v>
      </c>
      <c r="S261" s="83" t="s">
        <v>966</v>
      </c>
      <c r="T261" s="83"/>
      <c r="U261" s="79" t="s">
        <v>40</v>
      </c>
      <c r="V261" s="79" t="s">
        <v>351</v>
      </c>
      <c r="W261" s="84"/>
      <c r="X261" s="85">
        <v>0.01</v>
      </c>
      <c r="Y261" s="86">
        <v>3.8399999999999998E-5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1021</v>
      </c>
      <c r="B262" s="77" t="s">
        <v>1022</v>
      </c>
      <c r="C262" s="129" t="s">
        <v>1023</v>
      </c>
      <c r="D262" s="128"/>
      <c r="E262" s="78"/>
      <c r="F262" s="79" t="s">
        <v>39</v>
      </c>
      <c r="G262" s="80">
        <v>64.84</v>
      </c>
      <c r="H262" s="80">
        <v>54.03</v>
      </c>
      <c r="I262" s="80">
        <f t="shared" si="22"/>
        <v>41.497600000000006</v>
      </c>
      <c r="J262" s="80">
        <f t="shared" si="23"/>
        <v>48.63</v>
      </c>
      <c r="K262" s="81">
        <f t="shared" si="24"/>
        <v>41.497600000000006</v>
      </c>
      <c r="L262" s="81">
        <f t="shared" si="25"/>
        <v>34.5792</v>
      </c>
      <c r="M262" s="80" t="s">
        <v>1204</v>
      </c>
      <c r="N262" s="82">
        <v>1</v>
      </c>
      <c r="O262" s="82">
        <v>1</v>
      </c>
      <c r="P262" s="82">
        <v>1000</v>
      </c>
      <c r="Q262" s="83" t="s">
        <v>348</v>
      </c>
      <c r="R262" s="83" t="s">
        <v>930</v>
      </c>
      <c r="S262" s="83" t="s">
        <v>966</v>
      </c>
      <c r="T262" s="83"/>
      <c r="U262" s="79" t="s">
        <v>40</v>
      </c>
      <c r="V262" s="79" t="s">
        <v>351</v>
      </c>
      <c r="W262" s="84"/>
      <c r="X262" s="85">
        <v>0.01</v>
      </c>
      <c r="Y262" s="86">
        <v>2.2799999999999999E-5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1024</v>
      </c>
      <c r="B263" s="77" t="s">
        <v>1025</v>
      </c>
      <c r="C263" s="129" t="s">
        <v>1023</v>
      </c>
      <c r="D263" s="128"/>
      <c r="E263" s="78"/>
      <c r="F263" s="79" t="s">
        <v>39</v>
      </c>
      <c r="G263" s="80">
        <v>79.489999999999995</v>
      </c>
      <c r="H263" s="80">
        <v>66.239999999999995</v>
      </c>
      <c r="I263" s="80">
        <f t="shared" si="22"/>
        <v>50.873599999999996</v>
      </c>
      <c r="J263" s="80">
        <f t="shared" si="23"/>
        <v>59.617499999999993</v>
      </c>
      <c r="K263" s="81">
        <f t="shared" si="24"/>
        <v>50.873599999999996</v>
      </c>
      <c r="L263" s="81">
        <f t="shared" si="25"/>
        <v>42.393599999999999</v>
      </c>
      <c r="M263" s="80" t="s">
        <v>1204</v>
      </c>
      <c r="N263" s="82">
        <v>1</v>
      </c>
      <c r="O263" s="82">
        <v>1</v>
      </c>
      <c r="P263" s="82">
        <v>1000</v>
      </c>
      <c r="Q263" s="83" t="s">
        <v>348</v>
      </c>
      <c r="R263" s="83" t="s">
        <v>930</v>
      </c>
      <c r="S263" s="83" t="s">
        <v>966</v>
      </c>
      <c r="T263" s="83"/>
      <c r="U263" s="79" t="s">
        <v>40</v>
      </c>
      <c r="V263" s="79" t="s">
        <v>351</v>
      </c>
      <c r="W263" s="84"/>
      <c r="X263" s="85">
        <v>0.01</v>
      </c>
      <c r="Y263" s="86">
        <v>3.8399999999999998E-5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1026</v>
      </c>
      <c r="B264" s="77" t="s">
        <v>1027</v>
      </c>
      <c r="C264" s="129" t="s">
        <v>1030</v>
      </c>
      <c r="D264" s="128"/>
      <c r="E264" s="78"/>
      <c r="F264" s="79" t="s">
        <v>39</v>
      </c>
      <c r="G264" s="80">
        <v>377.83</v>
      </c>
      <c r="H264" s="80">
        <v>314.86</v>
      </c>
      <c r="I264" s="80">
        <f t="shared" si="22"/>
        <v>241.81119999999999</v>
      </c>
      <c r="J264" s="80">
        <f t="shared" si="23"/>
        <v>283.3725</v>
      </c>
      <c r="K264" s="81">
        <f t="shared" si="24"/>
        <v>241.81119999999999</v>
      </c>
      <c r="L264" s="81">
        <f t="shared" si="25"/>
        <v>201.5104</v>
      </c>
      <c r="M264" s="80" t="s">
        <v>1204</v>
      </c>
      <c r="N264" s="82">
        <v>1</v>
      </c>
      <c r="O264" s="82">
        <v>1</v>
      </c>
      <c r="P264" s="82">
        <v>60</v>
      </c>
      <c r="Q264" s="83" t="s">
        <v>348</v>
      </c>
      <c r="R264" s="83" t="s">
        <v>1028</v>
      </c>
      <c r="S264" s="83" t="s">
        <v>1029</v>
      </c>
      <c r="T264" s="83"/>
      <c r="U264" s="79" t="s">
        <v>486</v>
      </c>
      <c r="V264" s="79" t="s">
        <v>351</v>
      </c>
      <c r="W264" s="84"/>
      <c r="X264" s="85">
        <v>0.153</v>
      </c>
      <c r="Y264" s="86">
        <v>3.2899999999999997E-4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1031</v>
      </c>
      <c r="B265" s="77" t="s">
        <v>1032</v>
      </c>
      <c r="C265" s="129" t="s">
        <v>1033</v>
      </c>
      <c r="D265" s="128"/>
      <c r="E265" s="78"/>
      <c r="F265" s="79" t="s">
        <v>39</v>
      </c>
      <c r="G265" s="80">
        <v>506.39</v>
      </c>
      <c r="H265" s="80">
        <v>421.99</v>
      </c>
      <c r="I265" s="80">
        <f t="shared" si="22"/>
        <v>324.08960000000002</v>
      </c>
      <c r="J265" s="80">
        <f t="shared" si="23"/>
        <v>379.79250000000002</v>
      </c>
      <c r="K265" s="81">
        <f t="shared" si="24"/>
        <v>324.08960000000002</v>
      </c>
      <c r="L265" s="81">
        <f t="shared" si="25"/>
        <v>270.0736</v>
      </c>
      <c r="M265" s="80" t="s">
        <v>1204</v>
      </c>
      <c r="N265" s="82">
        <v>1</v>
      </c>
      <c r="O265" s="82">
        <v>1</v>
      </c>
      <c r="P265" s="82">
        <v>60</v>
      </c>
      <c r="Q265" s="83" t="s">
        <v>348</v>
      </c>
      <c r="R265" s="83" t="s">
        <v>1028</v>
      </c>
      <c r="S265" s="83" t="s">
        <v>1029</v>
      </c>
      <c r="T265" s="83"/>
      <c r="U265" s="79" t="s">
        <v>486</v>
      </c>
      <c r="V265" s="79" t="s">
        <v>351</v>
      </c>
      <c r="W265" s="84"/>
      <c r="X265" s="85">
        <v>0.16500000000000001</v>
      </c>
      <c r="Y265" s="86">
        <v>2.3963000000000001E-4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1034</v>
      </c>
      <c r="B266" s="77" t="s">
        <v>1035</v>
      </c>
      <c r="C266" s="129" t="s">
        <v>1036</v>
      </c>
      <c r="D266" s="128"/>
      <c r="E266" s="78"/>
      <c r="F266" s="79" t="s">
        <v>39</v>
      </c>
      <c r="G266" s="80">
        <v>681.82</v>
      </c>
      <c r="H266" s="80">
        <v>568.17999999999995</v>
      </c>
      <c r="I266" s="80">
        <f t="shared" si="22"/>
        <v>436.36480000000006</v>
      </c>
      <c r="J266" s="80">
        <f t="shared" si="23"/>
        <v>511.36500000000001</v>
      </c>
      <c r="K266" s="81">
        <f t="shared" si="24"/>
        <v>436.36480000000006</v>
      </c>
      <c r="L266" s="81">
        <f t="shared" si="25"/>
        <v>363.6352</v>
      </c>
      <c r="M266" s="80" t="s">
        <v>1204</v>
      </c>
      <c r="N266" s="82">
        <v>1</v>
      </c>
      <c r="O266" s="82">
        <v>1</v>
      </c>
      <c r="P266" s="82">
        <v>40</v>
      </c>
      <c r="Q266" s="83" t="s">
        <v>348</v>
      </c>
      <c r="R266" s="83" t="s">
        <v>1028</v>
      </c>
      <c r="S266" s="83" t="s">
        <v>1029</v>
      </c>
      <c r="T266" s="83"/>
      <c r="U266" s="79" t="s">
        <v>486</v>
      </c>
      <c r="V266" s="79" t="s">
        <v>351</v>
      </c>
      <c r="W266" s="84"/>
      <c r="X266" s="85">
        <v>0.18099999999999999</v>
      </c>
      <c r="Y266" s="86">
        <v>4.86E-4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1037</v>
      </c>
      <c r="B267" s="77" t="s">
        <v>1038</v>
      </c>
      <c r="C267" s="129" t="s">
        <v>1039</v>
      </c>
      <c r="D267" s="128"/>
      <c r="E267" s="78"/>
      <c r="F267" s="79" t="s">
        <v>39</v>
      </c>
      <c r="G267" s="80">
        <v>1678.43</v>
      </c>
      <c r="H267" s="80">
        <v>1398.69</v>
      </c>
      <c r="I267" s="80">
        <f t="shared" si="22"/>
        <v>1074.1952000000001</v>
      </c>
      <c r="J267" s="80">
        <f t="shared" si="23"/>
        <v>1258.8225</v>
      </c>
      <c r="K267" s="81">
        <f t="shared" si="24"/>
        <v>1074.1952000000001</v>
      </c>
      <c r="L267" s="81">
        <f t="shared" si="25"/>
        <v>895.16160000000002</v>
      </c>
      <c r="M267" s="80" t="s">
        <v>1204</v>
      </c>
      <c r="N267" s="82">
        <v>1</v>
      </c>
      <c r="O267" s="82">
        <v>1</v>
      </c>
      <c r="P267" s="82">
        <v>48</v>
      </c>
      <c r="Q267" s="83" t="s">
        <v>348</v>
      </c>
      <c r="R267" s="83" t="s">
        <v>1028</v>
      </c>
      <c r="S267" s="83" t="s">
        <v>1029</v>
      </c>
      <c r="T267" s="83"/>
      <c r="U267" s="79" t="s">
        <v>486</v>
      </c>
      <c r="V267" s="79" t="s">
        <v>351</v>
      </c>
      <c r="W267" s="84"/>
      <c r="X267" s="85">
        <v>0.23400000000000001</v>
      </c>
      <c r="Y267" s="86">
        <v>9.8799999999999995E-4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1040</v>
      </c>
      <c r="B268" s="77" t="s">
        <v>1041</v>
      </c>
      <c r="C268" s="129" t="s">
        <v>1042</v>
      </c>
      <c r="D268" s="128"/>
      <c r="E268" s="78"/>
      <c r="F268" s="79" t="s">
        <v>39</v>
      </c>
      <c r="G268" s="80">
        <v>1048.74</v>
      </c>
      <c r="H268" s="80">
        <v>873.95</v>
      </c>
      <c r="I268" s="80">
        <f t="shared" si="22"/>
        <v>671.19360000000006</v>
      </c>
      <c r="J268" s="80">
        <f t="shared" si="23"/>
        <v>786.55500000000006</v>
      </c>
      <c r="K268" s="81">
        <f t="shared" si="24"/>
        <v>671.19360000000006</v>
      </c>
      <c r="L268" s="81">
        <f t="shared" si="25"/>
        <v>559.32800000000009</v>
      </c>
      <c r="M268" s="80" t="s">
        <v>1204</v>
      </c>
      <c r="N268" s="82">
        <v>1</v>
      </c>
      <c r="O268" s="82">
        <v>1</v>
      </c>
      <c r="P268" s="82">
        <v>40</v>
      </c>
      <c r="Q268" s="83" t="s">
        <v>348</v>
      </c>
      <c r="R268" s="83" t="s">
        <v>1028</v>
      </c>
      <c r="S268" s="83" t="s">
        <v>1029</v>
      </c>
      <c r="T268" s="83"/>
      <c r="U268" s="79" t="s">
        <v>486</v>
      </c>
      <c r="V268" s="79" t="s">
        <v>351</v>
      </c>
      <c r="W268" s="84"/>
      <c r="X268" s="85">
        <v>0.28899999999999998</v>
      </c>
      <c r="Y268" s="86">
        <v>6.4499999999999996E-4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1043</v>
      </c>
      <c r="B269" s="77" t="s">
        <v>1044</v>
      </c>
      <c r="C269" s="129" t="s">
        <v>1045</v>
      </c>
      <c r="D269" s="128"/>
      <c r="E269" s="78"/>
      <c r="F269" s="79" t="s">
        <v>39</v>
      </c>
      <c r="G269" s="80">
        <v>2157.98</v>
      </c>
      <c r="H269" s="80">
        <v>1798.32</v>
      </c>
      <c r="I269" s="80">
        <f t="shared" si="22"/>
        <v>1381.1071999999999</v>
      </c>
      <c r="J269" s="80">
        <f t="shared" si="23"/>
        <v>1618.4850000000001</v>
      </c>
      <c r="K269" s="81">
        <f t="shared" si="24"/>
        <v>1381.1072000000001</v>
      </c>
      <c r="L269" s="81">
        <f t="shared" si="25"/>
        <v>1150.9248</v>
      </c>
      <c r="M269" s="80" t="s">
        <v>1204</v>
      </c>
      <c r="N269" s="82">
        <v>1</v>
      </c>
      <c r="O269" s="82">
        <v>1</v>
      </c>
      <c r="P269" s="82">
        <v>24</v>
      </c>
      <c r="Q269" s="83" t="s">
        <v>348</v>
      </c>
      <c r="R269" s="83" t="s">
        <v>1028</v>
      </c>
      <c r="S269" s="83" t="s">
        <v>1029</v>
      </c>
      <c r="T269" s="83"/>
      <c r="U269" s="79" t="s">
        <v>486</v>
      </c>
      <c r="V269" s="79" t="s">
        <v>351</v>
      </c>
      <c r="W269" s="84"/>
      <c r="X269" s="85">
        <v>0.35599999999999998</v>
      </c>
      <c r="Y269" s="86">
        <v>1.4909999999999999E-3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1046</v>
      </c>
      <c r="B270" s="77" t="s">
        <v>1047</v>
      </c>
      <c r="C270" s="129" t="s">
        <v>1048</v>
      </c>
      <c r="D270" s="128"/>
      <c r="E270" s="78"/>
      <c r="F270" s="79" t="s">
        <v>39</v>
      </c>
      <c r="G270" s="80">
        <v>1615.85</v>
      </c>
      <c r="H270" s="80">
        <v>1346.54</v>
      </c>
      <c r="I270" s="80">
        <f t="shared" ref="I270:I321" si="29">G270-(36 *G270/100)</f>
        <v>1034.1439999999998</v>
      </c>
      <c r="J270" s="80">
        <f t="shared" ref="J270:J321" si="30">G270-(25 *G270/100)</f>
        <v>1211.8874999999998</v>
      </c>
      <c r="K270" s="81">
        <f t="shared" ref="K270:K321" si="31">IF(G270="","",G270*(1-$G$4))</f>
        <v>1034.144</v>
      </c>
      <c r="L270" s="81">
        <f t="shared" ref="L270:L321" si="32">IF(H270="","",H270*(1-$G$4))</f>
        <v>861.78560000000004</v>
      </c>
      <c r="M270" s="80" t="s">
        <v>1204</v>
      </c>
      <c r="N270" s="82">
        <v>1</v>
      </c>
      <c r="O270" s="82">
        <v>1</v>
      </c>
      <c r="P270" s="82">
        <v>10</v>
      </c>
      <c r="Q270" s="83" t="s">
        <v>348</v>
      </c>
      <c r="R270" s="83" t="s">
        <v>1028</v>
      </c>
      <c r="S270" s="83" t="s">
        <v>1029</v>
      </c>
      <c r="T270" s="83"/>
      <c r="U270" s="79" t="s">
        <v>486</v>
      </c>
      <c r="V270" s="79" t="s">
        <v>351</v>
      </c>
      <c r="W270" s="84"/>
      <c r="X270" s="85">
        <v>0.61499999999999999</v>
      </c>
      <c r="Y270" s="86">
        <v>1.2115699999999999E-3</v>
      </c>
      <c r="Z270" s="80" t="str">
        <f t="shared" ref="Z270:Z321" si="33">IF(OR(E270="",K270=""),"",E270*K270)</f>
        <v/>
      </c>
      <c r="AA270" s="80" t="str">
        <f t="shared" ref="AA270:AA321" si="34">IF(OR(E270="",X270=""),"",X270*E270)</f>
        <v/>
      </c>
      <c r="AB270" s="87" t="str">
        <f t="shared" ref="AB270:AB321" si="35">IF(OR(E270="",Y270=""),"",E270*Y270)</f>
        <v/>
      </c>
    </row>
    <row r="271" spans="1:28" s="88" customFormat="1" ht="75" customHeight="1" x14ac:dyDescent="0.2">
      <c r="A271" s="76" t="s">
        <v>1049</v>
      </c>
      <c r="B271" s="77" t="s">
        <v>1050</v>
      </c>
      <c r="C271" s="129" t="s">
        <v>1051</v>
      </c>
      <c r="D271" s="128"/>
      <c r="E271" s="78"/>
      <c r="F271" s="79" t="s">
        <v>39</v>
      </c>
      <c r="G271" s="80">
        <v>2353.48</v>
      </c>
      <c r="H271" s="80">
        <v>1961.23</v>
      </c>
      <c r="I271" s="80">
        <f t="shared" si="29"/>
        <v>1506.2272</v>
      </c>
      <c r="J271" s="80">
        <f t="shared" si="30"/>
        <v>1765.1100000000001</v>
      </c>
      <c r="K271" s="81">
        <f t="shared" si="31"/>
        <v>1506.2272</v>
      </c>
      <c r="L271" s="81">
        <f t="shared" si="32"/>
        <v>1255.1872000000001</v>
      </c>
      <c r="M271" s="80" t="s">
        <v>1204</v>
      </c>
      <c r="N271" s="82">
        <v>1</v>
      </c>
      <c r="O271" s="82">
        <v>1</v>
      </c>
      <c r="P271" s="82">
        <v>10</v>
      </c>
      <c r="Q271" s="83" t="s">
        <v>348</v>
      </c>
      <c r="R271" s="83" t="s">
        <v>1028</v>
      </c>
      <c r="S271" s="83" t="s">
        <v>1029</v>
      </c>
      <c r="T271" s="83"/>
      <c r="U271" s="79" t="s">
        <v>486</v>
      </c>
      <c r="V271" s="79" t="s">
        <v>351</v>
      </c>
      <c r="W271" s="84"/>
      <c r="X271" s="85">
        <v>0.90800000000000003</v>
      </c>
      <c r="Y271" s="86">
        <v>1.6389499999999999E-3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1052</v>
      </c>
      <c r="B272" s="77" t="s">
        <v>1053</v>
      </c>
      <c r="C272" s="129" t="s">
        <v>1054</v>
      </c>
      <c r="D272" s="128"/>
      <c r="E272" s="78"/>
      <c r="F272" s="79" t="s">
        <v>39</v>
      </c>
      <c r="G272" s="80">
        <v>5184.01</v>
      </c>
      <c r="H272" s="80">
        <v>4320.01</v>
      </c>
      <c r="I272" s="80">
        <f t="shared" si="29"/>
        <v>3317.7664</v>
      </c>
      <c r="J272" s="80">
        <f t="shared" si="30"/>
        <v>3888.0075000000002</v>
      </c>
      <c r="K272" s="81">
        <f t="shared" si="31"/>
        <v>3317.7664000000004</v>
      </c>
      <c r="L272" s="81">
        <f t="shared" si="32"/>
        <v>2764.8064000000004</v>
      </c>
      <c r="M272" s="80" t="s">
        <v>1204</v>
      </c>
      <c r="N272" s="82">
        <v>1</v>
      </c>
      <c r="O272" s="82">
        <v>1</v>
      </c>
      <c r="P272" s="82">
        <v>5</v>
      </c>
      <c r="Q272" s="83" t="s">
        <v>348</v>
      </c>
      <c r="R272" s="83" t="s">
        <v>1028</v>
      </c>
      <c r="S272" s="83" t="s">
        <v>1029</v>
      </c>
      <c r="T272" s="83"/>
      <c r="U272" s="79" t="s">
        <v>486</v>
      </c>
      <c r="V272" s="79" t="s">
        <v>351</v>
      </c>
      <c r="W272" s="84"/>
      <c r="X272" s="85">
        <v>1.5</v>
      </c>
      <c r="Y272" s="86">
        <v>2.8335999999999999E-3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1055</v>
      </c>
      <c r="B273" s="77" t="s">
        <v>1056</v>
      </c>
      <c r="C273" s="129" t="s">
        <v>1057</v>
      </c>
      <c r="D273" s="128"/>
      <c r="E273" s="78"/>
      <c r="F273" s="79" t="s">
        <v>39</v>
      </c>
      <c r="G273" s="80">
        <v>6746.12</v>
      </c>
      <c r="H273" s="80">
        <v>5621.77</v>
      </c>
      <c r="I273" s="80">
        <f t="shared" si="29"/>
        <v>4317.5167999999994</v>
      </c>
      <c r="J273" s="80">
        <f t="shared" si="30"/>
        <v>5059.59</v>
      </c>
      <c r="K273" s="81">
        <f t="shared" si="31"/>
        <v>4317.5168000000003</v>
      </c>
      <c r="L273" s="81">
        <f t="shared" si="32"/>
        <v>3597.9328000000005</v>
      </c>
      <c r="M273" s="80" t="s">
        <v>1204</v>
      </c>
      <c r="N273" s="82">
        <v>1</v>
      </c>
      <c r="O273" s="82">
        <v>1</v>
      </c>
      <c r="P273" s="82">
        <v>5</v>
      </c>
      <c r="Q273" s="83" t="s">
        <v>348</v>
      </c>
      <c r="R273" s="83" t="s">
        <v>1028</v>
      </c>
      <c r="S273" s="83" t="s">
        <v>1029</v>
      </c>
      <c r="T273" s="83"/>
      <c r="U273" s="79" t="s">
        <v>486</v>
      </c>
      <c r="V273" s="79" t="s">
        <v>351</v>
      </c>
      <c r="W273" s="84"/>
      <c r="X273" s="85">
        <v>2.33</v>
      </c>
      <c r="Y273" s="86">
        <v>4.6750000000000003E-3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1058</v>
      </c>
      <c r="B274" s="77" t="s">
        <v>1059</v>
      </c>
      <c r="C274" s="129" t="s">
        <v>1060</v>
      </c>
      <c r="D274" s="128"/>
      <c r="E274" s="78"/>
      <c r="F274" s="79" t="s">
        <v>39</v>
      </c>
      <c r="G274" s="80">
        <v>1512</v>
      </c>
      <c r="H274" s="80">
        <v>1260</v>
      </c>
      <c r="I274" s="80">
        <f t="shared" si="29"/>
        <v>967.68</v>
      </c>
      <c r="J274" s="80">
        <f t="shared" si="30"/>
        <v>1134</v>
      </c>
      <c r="K274" s="81">
        <f t="shared" si="31"/>
        <v>967.68000000000006</v>
      </c>
      <c r="L274" s="81">
        <f t="shared" si="32"/>
        <v>806.4</v>
      </c>
      <c r="M274" s="80" t="s">
        <v>1204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1028</v>
      </c>
      <c r="S274" s="83" t="s">
        <v>1029</v>
      </c>
      <c r="T274" s="83"/>
      <c r="U274" s="79" t="s">
        <v>40</v>
      </c>
      <c r="V274" s="79" t="s">
        <v>351</v>
      </c>
      <c r="W274" s="84"/>
      <c r="X274" s="85">
        <v>0.20200000000000001</v>
      </c>
      <c r="Y274" s="86">
        <v>4.2000000000000002E-4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1061</v>
      </c>
      <c r="B275" s="77" t="s">
        <v>1062</v>
      </c>
      <c r="C275" s="129" t="s">
        <v>1063</v>
      </c>
      <c r="D275" s="128"/>
      <c r="E275" s="78"/>
      <c r="F275" s="79" t="s">
        <v>39</v>
      </c>
      <c r="G275" s="80">
        <v>1758.4</v>
      </c>
      <c r="H275" s="80">
        <v>1465.33</v>
      </c>
      <c r="I275" s="80">
        <f t="shared" si="29"/>
        <v>1125.3760000000002</v>
      </c>
      <c r="J275" s="80">
        <f t="shared" si="30"/>
        <v>1318.8000000000002</v>
      </c>
      <c r="K275" s="81">
        <f t="shared" si="31"/>
        <v>1125.376</v>
      </c>
      <c r="L275" s="81">
        <f t="shared" si="32"/>
        <v>937.81119999999999</v>
      </c>
      <c r="M275" s="80" t="s">
        <v>1204</v>
      </c>
      <c r="N275" s="82">
        <v>1</v>
      </c>
      <c r="O275" s="82">
        <v>1</v>
      </c>
      <c r="P275" s="82">
        <v>20</v>
      </c>
      <c r="Q275" s="83" t="s">
        <v>348</v>
      </c>
      <c r="R275" s="83" t="s">
        <v>1028</v>
      </c>
      <c r="S275" s="83" t="s">
        <v>1029</v>
      </c>
      <c r="T275" s="83"/>
      <c r="U275" s="79" t="s">
        <v>40</v>
      </c>
      <c r="V275" s="79" t="s">
        <v>351</v>
      </c>
      <c r="W275" s="84"/>
      <c r="X275" s="85">
        <v>0.26400000000000001</v>
      </c>
      <c r="Y275" s="86">
        <v>7.0799999999999997E-4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1064</v>
      </c>
      <c r="B276" s="77" t="s">
        <v>1065</v>
      </c>
      <c r="C276" s="129" t="s">
        <v>1066</v>
      </c>
      <c r="D276" s="128"/>
      <c r="E276" s="78"/>
      <c r="F276" s="79" t="s">
        <v>39</v>
      </c>
      <c r="G276" s="80">
        <v>2105.6</v>
      </c>
      <c r="H276" s="80">
        <v>1754.67</v>
      </c>
      <c r="I276" s="80">
        <f t="shared" si="29"/>
        <v>1347.5839999999998</v>
      </c>
      <c r="J276" s="80">
        <f t="shared" si="30"/>
        <v>1579.1999999999998</v>
      </c>
      <c r="K276" s="81">
        <f t="shared" si="31"/>
        <v>1347.5840000000001</v>
      </c>
      <c r="L276" s="81">
        <f t="shared" si="32"/>
        <v>1122.9888000000001</v>
      </c>
      <c r="M276" s="80" t="s">
        <v>1204</v>
      </c>
      <c r="N276" s="82">
        <v>1</v>
      </c>
      <c r="O276" s="82">
        <v>1</v>
      </c>
      <c r="P276" s="82">
        <v>20</v>
      </c>
      <c r="Q276" s="83" t="s">
        <v>348</v>
      </c>
      <c r="R276" s="83" t="s">
        <v>1028</v>
      </c>
      <c r="S276" s="83" t="s">
        <v>1029</v>
      </c>
      <c r="T276" s="83"/>
      <c r="U276" s="79" t="s">
        <v>40</v>
      </c>
      <c r="V276" s="79" t="s">
        <v>351</v>
      </c>
      <c r="W276" s="84"/>
      <c r="X276" s="85">
        <v>0.41599999999999998</v>
      </c>
      <c r="Y276" s="86">
        <v>1.17E-3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1067</v>
      </c>
      <c r="B277" s="77" t="s">
        <v>1068</v>
      </c>
      <c r="C277" s="129" t="s">
        <v>1069</v>
      </c>
      <c r="D277" s="128"/>
      <c r="E277" s="78"/>
      <c r="F277" s="79" t="s">
        <v>39</v>
      </c>
      <c r="G277" s="80">
        <v>2710.4</v>
      </c>
      <c r="H277" s="80">
        <v>2258.67</v>
      </c>
      <c r="I277" s="80">
        <f t="shared" si="29"/>
        <v>1734.6559999999999</v>
      </c>
      <c r="J277" s="80">
        <f t="shared" si="30"/>
        <v>2032.8000000000002</v>
      </c>
      <c r="K277" s="81">
        <f t="shared" si="31"/>
        <v>1734.6560000000002</v>
      </c>
      <c r="L277" s="81">
        <f t="shared" si="32"/>
        <v>1445.5488</v>
      </c>
      <c r="M277" s="80" t="s">
        <v>1204</v>
      </c>
      <c r="N277" s="82">
        <v>1</v>
      </c>
      <c r="O277" s="82">
        <v>1</v>
      </c>
      <c r="P277" s="82">
        <v>20</v>
      </c>
      <c r="Q277" s="83" t="s">
        <v>348</v>
      </c>
      <c r="R277" s="83" t="s">
        <v>1028</v>
      </c>
      <c r="S277" s="83" t="s">
        <v>1029</v>
      </c>
      <c r="T277" s="83"/>
      <c r="U277" s="79" t="s">
        <v>40</v>
      </c>
      <c r="V277" s="79" t="s">
        <v>351</v>
      </c>
      <c r="W277" s="84"/>
      <c r="X277" s="85">
        <v>0.59599999999999997</v>
      </c>
      <c r="Y277" s="86">
        <v>1.802E-3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1070</v>
      </c>
      <c r="B278" s="77" t="s">
        <v>1071</v>
      </c>
      <c r="C278" s="129" t="s">
        <v>1072</v>
      </c>
      <c r="D278" s="128"/>
      <c r="E278" s="78"/>
      <c r="F278" s="79" t="s">
        <v>39</v>
      </c>
      <c r="G278" s="80">
        <v>4110.3999999999996</v>
      </c>
      <c r="H278" s="80">
        <v>3425.33</v>
      </c>
      <c r="I278" s="80">
        <f t="shared" si="29"/>
        <v>2630.6559999999999</v>
      </c>
      <c r="J278" s="80">
        <f t="shared" si="30"/>
        <v>3082.7999999999997</v>
      </c>
      <c r="K278" s="81">
        <f t="shared" si="31"/>
        <v>2630.6559999999999</v>
      </c>
      <c r="L278" s="81">
        <f t="shared" si="32"/>
        <v>2192.2112000000002</v>
      </c>
      <c r="M278" s="80" t="s">
        <v>1204</v>
      </c>
      <c r="N278" s="82">
        <v>1</v>
      </c>
      <c r="O278" s="82">
        <v>1</v>
      </c>
      <c r="P278" s="82">
        <v>10</v>
      </c>
      <c r="Q278" s="83" t="s">
        <v>348</v>
      </c>
      <c r="R278" s="83" t="s">
        <v>1028</v>
      </c>
      <c r="S278" s="83" t="s">
        <v>1029</v>
      </c>
      <c r="T278" s="83"/>
      <c r="U278" s="79" t="s">
        <v>40</v>
      </c>
      <c r="V278" s="79" t="s">
        <v>351</v>
      </c>
      <c r="W278" s="84"/>
      <c r="X278" s="85">
        <v>0.89600000000000002</v>
      </c>
      <c r="Y278" s="86">
        <v>3.5119999999999999E-3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1073</v>
      </c>
      <c r="B279" s="77" t="s">
        <v>1074</v>
      </c>
      <c r="C279" s="129" t="s">
        <v>1076</v>
      </c>
      <c r="D279" s="128"/>
      <c r="E279" s="78"/>
      <c r="F279" s="79" t="s">
        <v>39</v>
      </c>
      <c r="G279" s="80">
        <v>2506.8000000000002</v>
      </c>
      <c r="H279" s="80">
        <v>2089</v>
      </c>
      <c r="I279" s="80">
        <f t="shared" si="29"/>
        <v>1604.3520000000003</v>
      </c>
      <c r="J279" s="80">
        <f t="shared" si="30"/>
        <v>1880.1000000000001</v>
      </c>
      <c r="K279" s="81">
        <f t="shared" si="31"/>
        <v>1604.3520000000001</v>
      </c>
      <c r="L279" s="81">
        <f t="shared" si="32"/>
        <v>1336.96</v>
      </c>
      <c r="M279" s="80" t="s">
        <v>1204</v>
      </c>
      <c r="N279" s="82">
        <v>1</v>
      </c>
      <c r="O279" s="82">
        <v>1</v>
      </c>
      <c r="P279" s="82">
        <v>20</v>
      </c>
      <c r="Q279" s="83" t="s">
        <v>348</v>
      </c>
      <c r="R279" s="83" t="s">
        <v>1028</v>
      </c>
      <c r="S279" s="83" t="s">
        <v>1075</v>
      </c>
      <c r="T279" s="83"/>
      <c r="U279" s="79" t="s">
        <v>486</v>
      </c>
      <c r="V279" s="79" t="s">
        <v>351</v>
      </c>
      <c r="W279" s="84"/>
      <c r="X279" s="85">
        <v>0.61799999999999999</v>
      </c>
      <c r="Y279" s="86">
        <v>3.356E-3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1077</v>
      </c>
      <c r="B280" s="77" t="s">
        <v>1078</v>
      </c>
      <c r="C280" s="129" t="s">
        <v>1079</v>
      </c>
      <c r="D280" s="128"/>
      <c r="E280" s="78"/>
      <c r="F280" s="79" t="s">
        <v>39</v>
      </c>
      <c r="G280" s="80">
        <v>2593.5</v>
      </c>
      <c r="H280" s="80">
        <v>2161.25</v>
      </c>
      <c r="I280" s="80">
        <f t="shared" si="29"/>
        <v>1659.8400000000001</v>
      </c>
      <c r="J280" s="80">
        <f t="shared" si="30"/>
        <v>1945.125</v>
      </c>
      <c r="K280" s="81">
        <f t="shared" si="31"/>
        <v>1659.8400000000001</v>
      </c>
      <c r="L280" s="81">
        <f t="shared" si="32"/>
        <v>1383.2</v>
      </c>
      <c r="M280" s="80" t="s">
        <v>1204</v>
      </c>
      <c r="N280" s="82">
        <v>1</v>
      </c>
      <c r="O280" s="82">
        <v>1</v>
      </c>
      <c r="P280" s="82">
        <v>15</v>
      </c>
      <c r="Q280" s="83" t="s">
        <v>348</v>
      </c>
      <c r="R280" s="83" t="s">
        <v>1028</v>
      </c>
      <c r="S280" s="83" t="s">
        <v>1075</v>
      </c>
      <c r="T280" s="83"/>
      <c r="U280" s="79" t="s">
        <v>486</v>
      </c>
      <c r="V280" s="79" t="s">
        <v>351</v>
      </c>
      <c r="W280" s="84"/>
      <c r="X280" s="85">
        <v>0.8</v>
      </c>
      <c r="Y280" s="86">
        <v>3.9975000000000002E-3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1080</v>
      </c>
      <c r="B281" s="77" t="s">
        <v>1081</v>
      </c>
      <c r="C281" s="129" t="s">
        <v>1082</v>
      </c>
      <c r="D281" s="128"/>
      <c r="E281" s="78"/>
      <c r="F281" s="79" t="s">
        <v>39</v>
      </c>
      <c r="G281" s="80">
        <v>5145.9399999999996</v>
      </c>
      <c r="H281" s="80">
        <v>4288.28</v>
      </c>
      <c r="I281" s="80">
        <f t="shared" si="29"/>
        <v>3293.4015999999997</v>
      </c>
      <c r="J281" s="80">
        <f t="shared" si="30"/>
        <v>3859.4549999999999</v>
      </c>
      <c r="K281" s="81">
        <f t="shared" si="31"/>
        <v>3293.4015999999997</v>
      </c>
      <c r="L281" s="81">
        <f t="shared" si="32"/>
        <v>2744.4991999999997</v>
      </c>
      <c r="M281" s="80" t="s">
        <v>1204</v>
      </c>
      <c r="N281" s="82">
        <v>1</v>
      </c>
      <c r="O281" s="82">
        <v>1</v>
      </c>
      <c r="P281" s="82">
        <v>10</v>
      </c>
      <c r="Q281" s="83" t="s">
        <v>348</v>
      </c>
      <c r="R281" s="83" t="s">
        <v>1028</v>
      </c>
      <c r="S281" s="83" t="s">
        <v>1075</v>
      </c>
      <c r="T281" s="83"/>
      <c r="U281" s="79" t="s">
        <v>486</v>
      </c>
      <c r="V281" s="79" t="s">
        <v>351</v>
      </c>
      <c r="W281" s="84"/>
      <c r="X281" s="85">
        <v>1.58</v>
      </c>
      <c r="Y281" s="86">
        <v>8.0308800000000007E-3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1083</v>
      </c>
      <c r="B282" s="77" t="s">
        <v>1084</v>
      </c>
      <c r="C282" s="129" t="s">
        <v>1085</v>
      </c>
      <c r="D282" s="128"/>
      <c r="E282" s="78"/>
      <c r="F282" s="79" t="s">
        <v>39</v>
      </c>
      <c r="G282" s="80">
        <v>7596.39</v>
      </c>
      <c r="H282" s="80">
        <v>6330.33</v>
      </c>
      <c r="I282" s="80">
        <f t="shared" si="29"/>
        <v>4861.6895999999997</v>
      </c>
      <c r="J282" s="80">
        <f t="shared" si="30"/>
        <v>5697.2925000000005</v>
      </c>
      <c r="K282" s="81">
        <f t="shared" si="31"/>
        <v>4861.6896000000006</v>
      </c>
      <c r="L282" s="81">
        <f t="shared" si="32"/>
        <v>4051.4112</v>
      </c>
      <c r="M282" s="80" t="s">
        <v>1204</v>
      </c>
      <c r="N282" s="82">
        <v>1</v>
      </c>
      <c r="O282" s="82">
        <v>1</v>
      </c>
      <c r="P282" s="82">
        <v>8</v>
      </c>
      <c r="Q282" s="83" t="s">
        <v>348</v>
      </c>
      <c r="R282" s="83" t="s">
        <v>1028</v>
      </c>
      <c r="S282" s="83" t="s">
        <v>1075</v>
      </c>
      <c r="T282" s="83"/>
      <c r="U282" s="79" t="s">
        <v>486</v>
      </c>
      <c r="V282" s="79" t="s">
        <v>351</v>
      </c>
      <c r="W282" s="84"/>
      <c r="X282" s="85">
        <v>2.2000000000000002</v>
      </c>
      <c r="Y282" s="86">
        <v>1.11804E-2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1086</v>
      </c>
      <c r="B283" s="77" t="s">
        <v>1087</v>
      </c>
      <c r="C283" s="129" t="s">
        <v>1088</v>
      </c>
      <c r="D283" s="128"/>
      <c r="E283" s="78"/>
      <c r="F283" s="79" t="s">
        <v>39</v>
      </c>
      <c r="G283" s="80">
        <v>3200.53</v>
      </c>
      <c r="H283" s="80">
        <v>2667.11</v>
      </c>
      <c r="I283" s="80">
        <f t="shared" si="29"/>
        <v>2048.3392000000003</v>
      </c>
      <c r="J283" s="80">
        <f t="shared" si="30"/>
        <v>2400.3975</v>
      </c>
      <c r="K283" s="81">
        <f t="shared" si="31"/>
        <v>2048.3392000000003</v>
      </c>
      <c r="L283" s="81">
        <f t="shared" si="32"/>
        <v>1706.9504000000002</v>
      </c>
      <c r="M283" s="80" t="s">
        <v>1204</v>
      </c>
      <c r="N283" s="82">
        <v>1</v>
      </c>
      <c r="O283" s="82">
        <v>1</v>
      </c>
      <c r="P283" s="82">
        <v>20</v>
      </c>
      <c r="Q283" s="83" t="s">
        <v>348</v>
      </c>
      <c r="R283" s="83" t="s">
        <v>1028</v>
      </c>
      <c r="S283" s="83" t="s">
        <v>1075</v>
      </c>
      <c r="T283" s="83"/>
      <c r="U283" s="79" t="s">
        <v>486</v>
      </c>
      <c r="V283" s="79" t="s">
        <v>351</v>
      </c>
      <c r="W283" s="84"/>
      <c r="X283" s="85">
        <v>0.66300000000000003</v>
      </c>
      <c r="Y283" s="86">
        <v>2.9269999999999999E-3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1089</v>
      </c>
      <c r="B284" s="77" t="s">
        <v>1090</v>
      </c>
      <c r="C284" s="129" t="s">
        <v>1091</v>
      </c>
      <c r="D284" s="128"/>
      <c r="E284" s="78"/>
      <c r="F284" s="79" t="s">
        <v>39</v>
      </c>
      <c r="G284" s="80">
        <v>3724.68</v>
      </c>
      <c r="H284" s="80">
        <v>3103.9</v>
      </c>
      <c r="I284" s="80">
        <f t="shared" si="29"/>
        <v>2383.7952</v>
      </c>
      <c r="J284" s="80">
        <f t="shared" si="30"/>
        <v>2793.5099999999998</v>
      </c>
      <c r="K284" s="81">
        <f t="shared" si="31"/>
        <v>2383.7952</v>
      </c>
      <c r="L284" s="81">
        <f t="shared" si="32"/>
        <v>1986.4960000000001</v>
      </c>
      <c r="M284" s="80" t="s">
        <v>1204</v>
      </c>
      <c r="N284" s="82">
        <v>1</v>
      </c>
      <c r="O284" s="82">
        <v>1</v>
      </c>
      <c r="P284" s="82">
        <v>10</v>
      </c>
      <c r="Q284" s="83" t="s">
        <v>348</v>
      </c>
      <c r="R284" s="83" t="s">
        <v>1028</v>
      </c>
      <c r="S284" s="83" t="s">
        <v>1075</v>
      </c>
      <c r="T284" s="83"/>
      <c r="U284" s="79" t="s">
        <v>486</v>
      </c>
      <c r="V284" s="79" t="s">
        <v>351</v>
      </c>
      <c r="W284" s="84"/>
      <c r="X284" s="85">
        <v>0.78400000000000003</v>
      </c>
      <c r="Y284" s="86">
        <v>3.614E-3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1092</v>
      </c>
      <c r="B285" s="77" t="s">
        <v>1093</v>
      </c>
      <c r="C285" s="129" t="s">
        <v>1094</v>
      </c>
      <c r="D285" s="128"/>
      <c r="E285" s="78"/>
      <c r="F285" s="79" t="s">
        <v>39</v>
      </c>
      <c r="G285" s="80">
        <v>3748.01</v>
      </c>
      <c r="H285" s="80">
        <v>3123.34</v>
      </c>
      <c r="I285" s="80">
        <f t="shared" si="29"/>
        <v>2398.7264</v>
      </c>
      <c r="J285" s="80">
        <f t="shared" si="30"/>
        <v>2811.0075000000002</v>
      </c>
      <c r="K285" s="81">
        <f t="shared" si="31"/>
        <v>2398.7264</v>
      </c>
      <c r="L285" s="81">
        <f t="shared" si="32"/>
        <v>1998.9376000000002</v>
      </c>
      <c r="M285" s="80" t="s">
        <v>1204</v>
      </c>
      <c r="N285" s="82">
        <v>1</v>
      </c>
      <c r="O285" s="82">
        <v>1</v>
      </c>
      <c r="P285" s="82">
        <v>10</v>
      </c>
      <c r="Q285" s="83" t="s">
        <v>348</v>
      </c>
      <c r="R285" s="83" t="s">
        <v>1028</v>
      </c>
      <c r="S285" s="83" t="s">
        <v>1075</v>
      </c>
      <c r="T285" s="83"/>
      <c r="U285" s="79" t="s">
        <v>486</v>
      </c>
      <c r="V285" s="79" t="s">
        <v>351</v>
      </c>
      <c r="W285" s="84"/>
      <c r="X285" s="85">
        <v>0.8</v>
      </c>
      <c r="Y285" s="86">
        <v>3.5040000000000002E-3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1095</v>
      </c>
      <c r="B286" s="77" t="s">
        <v>1096</v>
      </c>
      <c r="C286" s="129" t="s">
        <v>1097</v>
      </c>
      <c r="D286" s="128"/>
      <c r="E286" s="78"/>
      <c r="F286" s="79" t="s">
        <v>39</v>
      </c>
      <c r="G286" s="80">
        <v>5819.81</v>
      </c>
      <c r="H286" s="80">
        <v>4849.84</v>
      </c>
      <c r="I286" s="80">
        <f t="shared" si="29"/>
        <v>3724.6784000000002</v>
      </c>
      <c r="J286" s="80">
        <f t="shared" si="30"/>
        <v>4364.8575000000001</v>
      </c>
      <c r="K286" s="81">
        <f t="shared" si="31"/>
        <v>3724.6784000000002</v>
      </c>
      <c r="L286" s="81">
        <f t="shared" si="32"/>
        <v>3103.8976000000002</v>
      </c>
      <c r="M286" s="80" t="s">
        <v>1204</v>
      </c>
      <c r="N286" s="82">
        <v>1</v>
      </c>
      <c r="O286" s="82">
        <v>1</v>
      </c>
      <c r="P286" s="82">
        <v>10</v>
      </c>
      <c r="Q286" s="83" t="s">
        <v>348</v>
      </c>
      <c r="R286" s="83" t="s">
        <v>1028</v>
      </c>
      <c r="S286" s="83" t="s">
        <v>1075</v>
      </c>
      <c r="T286" s="83"/>
      <c r="U286" s="79" t="s">
        <v>486</v>
      </c>
      <c r="V286" s="79" t="s">
        <v>351</v>
      </c>
      <c r="W286" s="84"/>
      <c r="X286" s="85">
        <v>1.3620000000000001</v>
      </c>
      <c r="Y286" s="86">
        <v>4.4060000000000002E-3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1098</v>
      </c>
      <c r="B287" s="77" t="s">
        <v>1099</v>
      </c>
      <c r="C287" s="129" t="s">
        <v>1097</v>
      </c>
      <c r="D287" s="128"/>
      <c r="E287" s="78"/>
      <c r="F287" s="79" t="s">
        <v>39</v>
      </c>
      <c r="G287" s="80">
        <v>5801.94</v>
      </c>
      <c r="H287" s="80">
        <v>4834.95</v>
      </c>
      <c r="I287" s="80">
        <f t="shared" si="29"/>
        <v>3713.2415999999998</v>
      </c>
      <c r="J287" s="80">
        <f t="shared" si="30"/>
        <v>4351.4549999999999</v>
      </c>
      <c r="K287" s="81">
        <f t="shared" si="31"/>
        <v>3713.2415999999998</v>
      </c>
      <c r="L287" s="81">
        <f t="shared" si="32"/>
        <v>3094.3679999999999</v>
      </c>
      <c r="M287" s="80" t="s">
        <v>1204</v>
      </c>
      <c r="N287" s="82">
        <v>1</v>
      </c>
      <c r="O287" s="82">
        <v>1</v>
      </c>
      <c r="P287" s="82">
        <v>10</v>
      </c>
      <c r="Q287" s="83" t="s">
        <v>348</v>
      </c>
      <c r="R287" s="83" t="s">
        <v>1028</v>
      </c>
      <c r="S287" s="83" t="s">
        <v>1075</v>
      </c>
      <c r="T287" s="83"/>
      <c r="U287" s="79" t="s">
        <v>486</v>
      </c>
      <c r="V287" s="79" t="s">
        <v>351</v>
      </c>
      <c r="W287" s="84"/>
      <c r="X287" s="85">
        <v>1.29</v>
      </c>
      <c r="Y287" s="86">
        <v>4.6829999999999997E-3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1100</v>
      </c>
      <c r="B288" s="77" t="s">
        <v>1101</v>
      </c>
      <c r="C288" s="129" t="s">
        <v>1102</v>
      </c>
      <c r="D288" s="128"/>
      <c r="E288" s="78"/>
      <c r="F288" s="79" t="s">
        <v>39</v>
      </c>
      <c r="G288" s="80">
        <v>9777.2900000000009</v>
      </c>
      <c r="H288" s="80">
        <v>8147.74</v>
      </c>
      <c r="I288" s="80">
        <f t="shared" si="29"/>
        <v>6257.4656000000004</v>
      </c>
      <c r="J288" s="80">
        <f t="shared" si="30"/>
        <v>7332.9675000000007</v>
      </c>
      <c r="K288" s="81">
        <f t="shared" si="31"/>
        <v>6257.4656000000004</v>
      </c>
      <c r="L288" s="81">
        <f t="shared" si="32"/>
        <v>5214.5536000000002</v>
      </c>
      <c r="M288" s="80" t="s">
        <v>1204</v>
      </c>
      <c r="N288" s="82">
        <v>1</v>
      </c>
      <c r="O288" s="82">
        <v>1</v>
      </c>
      <c r="P288" s="82">
        <v>5</v>
      </c>
      <c r="Q288" s="83" t="s">
        <v>348</v>
      </c>
      <c r="R288" s="83" t="s">
        <v>1028</v>
      </c>
      <c r="S288" s="83" t="s">
        <v>1075</v>
      </c>
      <c r="T288" s="83"/>
      <c r="U288" s="79" t="s">
        <v>486</v>
      </c>
      <c r="V288" s="79" t="s">
        <v>351</v>
      </c>
      <c r="W288" s="84"/>
      <c r="X288" s="85">
        <v>2.1110000000000002</v>
      </c>
      <c r="Y288" s="86">
        <v>7.5230000000000002E-3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1103</v>
      </c>
      <c r="B289" s="77" t="s">
        <v>1104</v>
      </c>
      <c r="C289" s="129" t="s">
        <v>1102</v>
      </c>
      <c r="D289" s="128"/>
      <c r="E289" s="78"/>
      <c r="F289" s="79" t="s">
        <v>39</v>
      </c>
      <c r="G289" s="80">
        <v>9855.8799999999992</v>
      </c>
      <c r="H289" s="80">
        <v>8213.23</v>
      </c>
      <c r="I289" s="80">
        <f t="shared" si="29"/>
        <v>6307.7631999999994</v>
      </c>
      <c r="J289" s="80">
        <f t="shared" si="30"/>
        <v>7391.91</v>
      </c>
      <c r="K289" s="81">
        <f t="shared" si="31"/>
        <v>6307.7631999999994</v>
      </c>
      <c r="L289" s="81">
        <f t="shared" si="32"/>
        <v>5256.4672</v>
      </c>
      <c r="M289" s="80" t="s">
        <v>1204</v>
      </c>
      <c r="N289" s="82">
        <v>1</v>
      </c>
      <c r="O289" s="82">
        <v>1</v>
      </c>
      <c r="P289" s="82">
        <v>5</v>
      </c>
      <c r="Q289" s="83" t="s">
        <v>348</v>
      </c>
      <c r="R289" s="83" t="s">
        <v>1028</v>
      </c>
      <c r="S289" s="83" t="s">
        <v>1075</v>
      </c>
      <c r="T289" s="83"/>
      <c r="U289" s="79" t="s">
        <v>486</v>
      </c>
      <c r="V289" s="79" t="s">
        <v>351</v>
      </c>
      <c r="W289" s="84"/>
      <c r="X289" s="85">
        <v>1.9330000000000001</v>
      </c>
      <c r="Y289" s="86">
        <v>7.7330000000000003E-3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1105</v>
      </c>
      <c r="B290" s="77" t="s">
        <v>1106</v>
      </c>
      <c r="C290" s="129" t="s">
        <v>1109</v>
      </c>
      <c r="D290" s="128"/>
      <c r="E290" s="78"/>
      <c r="F290" s="79" t="s">
        <v>39</v>
      </c>
      <c r="G290" s="80">
        <v>1286.25</v>
      </c>
      <c r="H290" s="80">
        <v>1071.8800000000001</v>
      </c>
      <c r="I290" s="80">
        <f t="shared" si="29"/>
        <v>823.2</v>
      </c>
      <c r="J290" s="80">
        <f t="shared" si="30"/>
        <v>964.6875</v>
      </c>
      <c r="K290" s="81">
        <f t="shared" si="31"/>
        <v>823.2</v>
      </c>
      <c r="L290" s="81">
        <f t="shared" si="32"/>
        <v>686.00320000000011</v>
      </c>
      <c r="M290" s="80" t="s">
        <v>1204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1107</v>
      </c>
      <c r="S290" s="83" t="s">
        <v>1108</v>
      </c>
      <c r="T290" s="83"/>
      <c r="U290" s="79" t="s">
        <v>40</v>
      </c>
      <c r="V290" s="79" t="s">
        <v>351</v>
      </c>
      <c r="W290" s="84"/>
      <c r="X290" s="85">
        <v>0.12</v>
      </c>
      <c r="Y290" s="86">
        <v>4.3199999999999998E-4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1110</v>
      </c>
      <c r="B291" s="77" t="s">
        <v>1111</v>
      </c>
      <c r="C291" s="129" t="s">
        <v>1112</v>
      </c>
      <c r="D291" s="128"/>
      <c r="E291" s="78"/>
      <c r="F291" s="79" t="s">
        <v>39</v>
      </c>
      <c r="G291" s="80">
        <v>678.33</v>
      </c>
      <c r="H291" s="80">
        <v>565.28</v>
      </c>
      <c r="I291" s="80">
        <f t="shared" si="29"/>
        <v>434.13120000000004</v>
      </c>
      <c r="J291" s="80">
        <f t="shared" si="30"/>
        <v>508.74750000000006</v>
      </c>
      <c r="K291" s="81">
        <f t="shared" si="31"/>
        <v>434.13120000000004</v>
      </c>
      <c r="L291" s="81">
        <f t="shared" si="32"/>
        <v>361.7792</v>
      </c>
      <c r="M291" s="80" t="s">
        <v>1204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1107</v>
      </c>
      <c r="S291" s="83" t="s">
        <v>1108</v>
      </c>
      <c r="T291" s="83"/>
      <c r="U291" s="79" t="s">
        <v>616</v>
      </c>
      <c r="V291" s="79" t="s">
        <v>351</v>
      </c>
      <c r="W291" s="84"/>
      <c r="X291" s="85">
        <v>0.34</v>
      </c>
      <c r="Y291" s="86">
        <v>9.3499999999999996E-4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1113</v>
      </c>
      <c r="B292" s="77" t="s">
        <v>1114</v>
      </c>
      <c r="C292" s="129" t="s">
        <v>1115</v>
      </c>
      <c r="D292" s="128"/>
      <c r="E292" s="78"/>
      <c r="F292" s="79" t="s">
        <v>39</v>
      </c>
      <c r="G292" s="80">
        <v>1200.58</v>
      </c>
      <c r="H292" s="80">
        <v>1000.48</v>
      </c>
      <c r="I292" s="80">
        <f t="shared" si="29"/>
        <v>768.37119999999993</v>
      </c>
      <c r="J292" s="80">
        <f t="shared" si="30"/>
        <v>900.43499999999995</v>
      </c>
      <c r="K292" s="81">
        <f t="shared" si="31"/>
        <v>768.37119999999993</v>
      </c>
      <c r="L292" s="81">
        <f t="shared" si="32"/>
        <v>640.30720000000008</v>
      </c>
      <c r="M292" s="80" t="s">
        <v>1204</v>
      </c>
      <c r="N292" s="82">
        <v>1</v>
      </c>
      <c r="O292" s="82">
        <v>1</v>
      </c>
      <c r="P292" s="82">
        <v>50</v>
      </c>
      <c r="Q292" s="83" t="s">
        <v>348</v>
      </c>
      <c r="R292" s="83" t="s">
        <v>1107</v>
      </c>
      <c r="S292" s="83" t="s">
        <v>1108</v>
      </c>
      <c r="T292" s="83"/>
      <c r="U292" s="79" t="s">
        <v>40</v>
      </c>
      <c r="V292" s="79" t="s">
        <v>351</v>
      </c>
      <c r="W292" s="84"/>
      <c r="X292" s="85">
        <v>9.9000000000000005E-2</v>
      </c>
      <c r="Y292" s="86">
        <v>7.8600000000000002E-4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1116</v>
      </c>
      <c r="B293" s="77" t="s">
        <v>1117</v>
      </c>
      <c r="C293" s="129" t="s">
        <v>1118</v>
      </c>
      <c r="D293" s="128"/>
      <c r="E293" s="78"/>
      <c r="F293" s="79" t="s">
        <v>39</v>
      </c>
      <c r="G293" s="80">
        <v>1225.8900000000001</v>
      </c>
      <c r="H293" s="80">
        <v>1021.58</v>
      </c>
      <c r="I293" s="80">
        <f t="shared" si="29"/>
        <v>784.56960000000004</v>
      </c>
      <c r="J293" s="80">
        <f t="shared" si="30"/>
        <v>919.41750000000002</v>
      </c>
      <c r="K293" s="81">
        <f t="shared" si="31"/>
        <v>784.56960000000004</v>
      </c>
      <c r="L293" s="81">
        <f t="shared" si="32"/>
        <v>653.81119999999999</v>
      </c>
      <c r="M293" s="80" t="s">
        <v>1204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1107</v>
      </c>
      <c r="S293" s="83" t="s">
        <v>1108</v>
      </c>
      <c r="T293" s="83"/>
      <c r="U293" s="79" t="s">
        <v>40</v>
      </c>
      <c r="V293" s="79" t="s">
        <v>351</v>
      </c>
      <c r="W293" s="84"/>
      <c r="X293" s="85">
        <v>8.7999999999999995E-2</v>
      </c>
      <c r="Y293" s="86">
        <v>6.69E-4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1119</v>
      </c>
      <c r="B294" s="77" t="s">
        <v>1120</v>
      </c>
      <c r="C294" s="129" t="s">
        <v>1121</v>
      </c>
      <c r="D294" s="128"/>
      <c r="E294" s="78"/>
      <c r="F294" s="79" t="s">
        <v>39</v>
      </c>
      <c r="G294" s="80">
        <v>1225.3399999999999</v>
      </c>
      <c r="H294" s="80">
        <v>1021.12</v>
      </c>
      <c r="I294" s="80">
        <f t="shared" si="29"/>
        <v>784.21759999999995</v>
      </c>
      <c r="J294" s="80">
        <f t="shared" si="30"/>
        <v>919.00499999999988</v>
      </c>
      <c r="K294" s="81">
        <f t="shared" si="31"/>
        <v>784.21759999999995</v>
      </c>
      <c r="L294" s="81">
        <f t="shared" si="32"/>
        <v>653.51679999999999</v>
      </c>
      <c r="M294" s="80" t="s">
        <v>1204</v>
      </c>
      <c r="N294" s="82">
        <v>1</v>
      </c>
      <c r="O294" s="82">
        <v>1</v>
      </c>
      <c r="P294" s="82">
        <v>100</v>
      </c>
      <c r="Q294" s="83" t="s">
        <v>348</v>
      </c>
      <c r="R294" s="83" t="s">
        <v>1107</v>
      </c>
      <c r="S294" s="83" t="s">
        <v>1108</v>
      </c>
      <c r="T294" s="83"/>
      <c r="U294" s="79" t="s">
        <v>40</v>
      </c>
      <c r="V294" s="79" t="s">
        <v>351</v>
      </c>
      <c r="W294" s="84"/>
      <c r="X294" s="85">
        <v>6.7000000000000004E-2</v>
      </c>
      <c r="Y294" s="86">
        <v>3.88E-4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1122</v>
      </c>
      <c r="B295" s="77" t="s">
        <v>1123</v>
      </c>
      <c r="C295" s="129" t="s">
        <v>1124</v>
      </c>
      <c r="D295" s="128"/>
      <c r="E295" s="78"/>
      <c r="F295" s="79" t="s">
        <v>39</v>
      </c>
      <c r="G295" s="80">
        <v>1212.96</v>
      </c>
      <c r="H295" s="80">
        <v>1010.8</v>
      </c>
      <c r="I295" s="80">
        <f t="shared" si="29"/>
        <v>776.2944</v>
      </c>
      <c r="J295" s="80">
        <f t="shared" si="30"/>
        <v>909.72</v>
      </c>
      <c r="K295" s="81">
        <f t="shared" si="31"/>
        <v>776.2944</v>
      </c>
      <c r="L295" s="81">
        <f t="shared" si="32"/>
        <v>646.91200000000003</v>
      </c>
      <c r="M295" s="80" t="s">
        <v>1204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1107</v>
      </c>
      <c r="S295" s="83" t="s">
        <v>1108</v>
      </c>
      <c r="T295" s="83"/>
      <c r="U295" s="79" t="s">
        <v>40</v>
      </c>
      <c r="V295" s="79" t="s">
        <v>351</v>
      </c>
      <c r="W295" s="84"/>
      <c r="X295" s="85">
        <v>0.245</v>
      </c>
      <c r="Y295" s="86">
        <v>1.2080000000000001E-3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1125</v>
      </c>
      <c r="B296" s="77" t="s">
        <v>1126</v>
      </c>
      <c r="C296" s="129" t="s">
        <v>1127</v>
      </c>
      <c r="D296" s="128"/>
      <c r="E296" s="78"/>
      <c r="F296" s="79" t="s">
        <v>39</v>
      </c>
      <c r="G296" s="80">
        <v>1089.99</v>
      </c>
      <c r="H296" s="80">
        <v>908.33</v>
      </c>
      <c r="I296" s="80">
        <f t="shared" si="29"/>
        <v>697.59360000000004</v>
      </c>
      <c r="J296" s="80">
        <f t="shared" si="30"/>
        <v>817.49250000000006</v>
      </c>
      <c r="K296" s="81">
        <f t="shared" si="31"/>
        <v>697.59360000000004</v>
      </c>
      <c r="L296" s="81">
        <f t="shared" si="32"/>
        <v>581.33120000000008</v>
      </c>
      <c r="M296" s="80" t="s">
        <v>1204</v>
      </c>
      <c r="N296" s="82">
        <v>1</v>
      </c>
      <c r="O296" s="82">
        <v>1</v>
      </c>
      <c r="P296" s="82">
        <v>50</v>
      </c>
      <c r="Q296" s="83" t="s">
        <v>348</v>
      </c>
      <c r="R296" s="83" t="s">
        <v>1107</v>
      </c>
      <c r="S296" s="83" t="s">
        <v>1108</v>
      </c>
      <c r="T296" s="83"/>
      <c r="U296" s="79" t="s">
        <v>40</v>
      </c>
      <c r="V296" s="79" t="s">
        <v>351</v>
      </c>
      <c r="W296" s="84"/>
      <c r="X296" s="85">
        <v>0.3</v>
      </c>
      <c r="Y296" s="86">
        <v>1.4705899999999999E-3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1128</v>
      </c>
      <c r="B297" s="77" t="s">
        <v>1129</v>
      </c>
      <c r="C297" s="129" t="s">
        <v>1130</v>
      </c>
      <c r="D297" s="128"/>
      <c r="E297" s="78"/>
      <c r="F297" s="79" t="s">
        <v>39</v>
      </c>
      <c r="G297" s="80">
        <v>1089.99</v>
      </c>
      <c r="H297" s="80">
        <v>908.33</v>
      </c>
      <c r="I297" s="80">
        <f t="shared" si="29"/>
        <v>697.59360000000004</v>
      </c>
      <c r="J297" s="80">
        <f t="shared" si="30"/>
        <v>817.49250000000006</v>
      </c>
      <c r="K297" s="81">
        <f t="shared" si="31"/>
        <v>697.59360000000004</v>
      </c>
      <c r="L297" s="81">
        <f t="shared" si="32"/>
        <v>581.33120000000008</v>
      </c>
      <c r="M297" s="80" t="s">
        <v>1204</v>
      </c>
      <c r="N297" s="82">
        <v>1</v>
      </c>
      <c r="O297" s="82">
        <v>1</v>
      </c>
      <c r="P297" s="82">
        <v>50</v>
      </c>
      <c r="Q297" s="83" t="s">
        <v>348</v>
      </c>
      <c r="R297" s="83" t="s">
        <v>1107</v>
      </c>
      <c r="S297" s="83" t="s">
        <v>1108</v>
      </c>
      <c r="T297" s="83"/>
      <c r="U297" s="79" t="s">
        <v>40</v>
      </c>
      <c r="V297" s="79" t="s">
        <v>351</v>
      </c>
      <c r="W297" s="84"/>
      <c r="X297" s="85">
        <v>0.18</v>
      </c>
      <c r="Y297" s="86">
        <v>1.0690000000000001E-3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1131</v>
      </c>
      <c r="B298" s="77" t="s">
        <v>1132</v>
      </c>
      <c r="C298" s="129" t="s">
        <v>1133</v>
      </c>
      <c r="D298" s="128"/>
      <c r="E298" s="78"/>
      <c r="F298" s="79" t="s">
        <v>39</v>
      </c>
      <c r="G298" s="80">
        <v>1040.22</v>
      </c>
      <c r="H298" s="80">
        <v>866.85</v>
      </c>
      <c r="I298" s="80">
        <f t="shared" si="29"/>
        <v>665.74080000000004</v>
      </c>
      <c r="J298" s="80">
        <f t="shared" si="30"/>
        <v>780.16499999999996</v>
      </c>
      <c r="K298" s="81">
        <f t="shared" si="31"/>
        <v>665.74080000000004</v>
      </c>
      <c r="L298" s="81">
        <f t="shared" si="32"/>
        <v>554.78399999999999</v>
      </c>
      <c r="M298" s="80" t="s">
        <v>1204</v>
      </c>
      <c r="N298" s="82">
        <v>1</v>
      </c>
      <c r="O298" s="82">
        <v>1</v>
      </c>
      <c r="P298" s="82">
        <v>50</v>
      </c>
      <c r="Q298" s="83" t="s">
        <v>348</v>
      </c>
      <c r="R298" s="83" t="s">
        <v>1107</v>
      </c>
      <c r="S298" s="83" t="s">
        <v>1108</v>
      </c>
      <c r="T298" s="83"/>
      <c r="U298" s="79" t="s">
        <v>40</v>
      </c>
      <c r="V298" s="79" t="s">
        <v>351</v>
      </c>
      <c r="W298" s="84"/>
      <c r="X298" s="85">
        <v>0.222</v>
      </c>
      <c r="Y298" s="86">
        <v>7.0200000000000004E-4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1134</v>
      </c>
      <c r="B299" s="77" t="s">
        <v>1135</v>
      </c>
      <c r="C299" s="129" t="s">
        <v>1136</v>
      </c>
      <c r="D299" s="128"/>
      <c r="E299" s="78"/>
      <c r="F299" s="79" t="s">
        <v>39</v>
      </c>
      <c r="G299" s="80">
        <v>1040.22</v>
      </c>
      <c r="H299" s="80">
        <v>866.85</v>
      </c>
      <c r="I299" s="80">
        <f t="shared" si="29"/>
        <v>665.74080000000004</v>
      </c>
      <c r="J299" s="80">
        <f t="shared" si="30"/>
        <v>780.16499999999996</v>
      </c>
      <c r="K299" s="81">
        <f t="shared" si="31"/>
        <v>665.74080000000004</v>
      </c>
      <c r="L299" s="81">
        <f t="shared" si="32"/>
        <v>554.78399999999999</v>
      </c>
      <c r="M299" s="80" t="s">
        <v>1204</v>
      </c>
      <c r="N299" s="82">
        <v>1</v>
      </c>
      <c r="O299" s="82">
        <v>1</v>
      </c>
      <c r="P299" s="82">
        <v>50</v>
      </c>
      <c r="Q299" s="83" t="s">
        <v>348</v>
      </c>
      <c r="R299" s="83" t="s">
        <v>1107</v>
      </c>
      <c r="S299" s="83" t="s">
        <v>1108</v>
      </c>
      <c r="T299" s="83"/>
      <c r="U299" s="79" t="s">
        <v>40</v>
      </c>
      <c r="V299" s="79" t="s">
        <v>351</v>
      </c>
      <c r="W299" s="84"/>
      <c r="X299" s="85">
        <v>0.14099999999999999</v>
      </c>
      <c r="Y299" s="86">
        <v>9.7400000000000004E-4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1137</v>
      </c>
      <c r="B300" s="77" t="s">
        <v>1138</v>
      </c>
      <c r="C300" s="129" t="s">
        <v>1139</v>
      </c>
      <c r="D300" s="128"/>
      <c r="E300" s="78"/>
      <c r="F300" s="79" t="s">
        <v>39</v>
      </c>
      <c r="G300" s="80">
        <v>1497.64</v>
      </c>
      <c r="H300" s="80">
        <v>1248.03</v>
      </c>
      <c r="I300" s="80">
        <f t="shared" si="29"/>
        <v>958.48960000000011</v>
      </c>
      <c r="J300" s="80">
        <f t="shared" si="30"/>
        <v>1123.23</v>
      </c>
      <c r="K300" s="81">
        <f t="shared" si="31"/>
        <v>958.48960000000011</v>
      </c>
      <c r="L300" s="81">
        <f t="shared" si="32"/>
        <v>798.73919999999998</v>
      </c>
      <c r="M300" s="80" t="s">
        <v>1204</v>
      </c>
      <c r="N300" s="82">
        <v>1</v>
      </c>
      <c r="O300" s="82">
        <v>1</v>
      </c>
      <c r="P300" s="82">
        <v>50</v>
      </c>
      <c r="Q300" s="83" t="s">
        <v>348</v>
      </c>
      <c r="R300" s="83" t="s">
        <v>1107</v>
      </c>
      <c r="S300" s="83" t="s">
        <v>1108</v>
      </c>
      <c r="T300" s="83"/>
      <c r="U300" s="79" t="s">
        <v>40</v>
      </c>
      <c r="V300" s="79" t="s">
        <v>351</v>
      </c>
      <c r="W300" s="84"/>
      <c r="X300" s="85">
        <v>0.17199999999999999</v>
      </c>
      <c r="Y300" s="86">
        <v>8.4199999999999998E-4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1140</v>
      </c>
      <c r="B301" s="77" t="s">
        <v>1141</v>
      </c>
      <c r="C301" s="129" t="s">
        <v>1142</v>
      </c>
      <c r="D301" s="128"/>
      <c r="E301" s="78"/>
      <c r="F301" s="79" t="s">
        <v>39</v>
      </c>
      <c r="G301" s="80">
        <v>1057.5</v>
      </c>
      <c r="H301" s="80">
        <v>881.25</v>
      </c>
      <c r="I301" s="80">
        <f t="shared" si="29"/>
        <v>676.8</v>
      </c>
      <c r="J301" s="80">
        <f t="shared" si="30"/>
        <v>793.125</v>
      </c>
      <c r="K301" s="81">
        <f t="shared" si="31"/>
        <v>676.80000000000007</v>
      </c>
      <c r="L301" s="81">
        <f t="shared" si="32"/>
        <v>564</v>
      </c>
      <c r="M301" s="80" t="s">
        <v>1204</v>
      </c>
      <c r="N301" s="82">
        <v>1</v>
      </c>
      <c r="O301" s="82">
        <v>1</v>
      </c>
      <c r="P301" s="82">
        <v>100</v>
      </c>
      <c r="Q301" s="83" t="s">
        <v>348</v>
      </c>
      <c r="R301" s="83" t="s">
        <v>1107</v>
      </c>
      <c r="S301" s="83" t="s">
        <v>1108</v>
      </c>
      <c r="T301" s="83"/>
      <c r="U301" s="79" t="s">
        <v>40</v>
      </c>
      <c r="V301" s="79" t="s">
        <v>351</v>
      </c>
      <c r="W301" s="84"/>
      <c r="X301" s="85">
        <v>0.11600000000000001</v>
      </c>
      <c r="Y301" s="86">
        <v>4.8099999999999998E-4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1143</v>
      </c>
      <c r="B302" s="77" t="s">
        <v>1144</v>
      </c>
      <c r="C302" s="129" t="s">
        <v>1145</v>
      </c>
      <c r="D302" s="128"/>
      <c r="E302" s="78"/>
      <c r="F302" s="79" t="s">
        <v>39</v>
      </c>
      <c r="G302" s="80">
        <v>1212.96</v>
      </c>
      <c r="H302" s="80">
        <v>1010.8</v>
      </c>
      <c r="I302" s="80">
        <f t="shared" si="29"/>
        <v>776.2944</v>
      </c>
      <c r="J302" s="80">
        <f t="shared" si="30"/>
        <v>909.72</v>
      </c>
      <c r="K302" s="81">
        <f t="shared" si="31"/>
        <v>776.2944</v>
      </c>
      <c r="L302" s="81">
        <f t="shared" si="32"/>
        <v>646.91200000000003</v>
      </c>
      <c r="M302" s="80" t="s">
        <v>1204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1107</v>
      </c>
      <c r="S302" s="83" t="s">
        <v>1108</v>
      </c>
      <c r="T302" s="83"/>
      <c r="U302" s="79" t="s">
        <v>40</v>
      </c>
      <c r="V302" s="79" t="s">
        <v>351</v>
      </c>
      <c r="W302" s="84"/>
      <c r="X302" s="85">
        <v>0.18</v>
      </c>
      <c r="Y302" s="86">
        <v>1.3420000000000001E-3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1146</v>
      </c>
      <c r="B303" s="77" t="s">
        <v>1147</v>
      </c>
      <c r="C303" s="129" t="s">
        <v>1148</v>
      </c>
      <c r="D303" s="128"/>
      <c r="E303" s="78"/>
      <c r="F303" s="79" t="s">
        <v>39</v>
      </c>
      <c r="G303" s="80">
        <v>1101.82</v>
      </c>
      <c r="H303" s="80">
        <v>918.18</v>
      </c>
      <c r="I303" s="80">
        <f t="shared" si="29"/>
        <v>705.16480000000001</v>
      </c>
      <c r="J303" s="80">
        <f t="shared" si="30"/>
        <v>826.36500000000001</v>
      </c>
      <c r="K303" s="81">
        <f t="shared" si="31"/>
        <v>705.16480000000001</v>
      </c>
      <c r="L303" s="81">
        <f t="shared" si="32"/>
        <v>587.63519999999994</v>
      </c>
      <c r="M303" s="80" t="s">
        <v>1204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1107</v>
      </c>
      <c r="S303" s="83" t="s">
        <v>1108</v>
      </c>
      <c r="T303" s="83"/>
      <c r="U303" s="79" t="s">
        <v>40</v>
      </c>
      <c r="V303" s="79" t="s">
        <v>351</v>
      </c>
      <c r="W303" s="84"/>
      <c r="X303" s="85">
        <v>0.161</v>
      </c>
      <c r="Y303" s="86">
        <v>1.3489999999999999E-3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1149</v>
      </c>
      <c r="B304" s="77" t="s">
        <v>1150</v>
      </c>
      <c r="C304" s="129" t="s">
        <v>1151</v>
      </c>
      <c r="D304" s="128"/>
      <c r="E304" s="78"/>
      <c r="F304" s="79" t="s">
        <v>39</v>
      </c>
      <c r="G304" s="80">
        <v>1423.37</v>
      </c>
      <c r="H304" s="80">
        <v>1186.1400000000001</v>
      </c>
      <c r="I304" s="80">
        <f t="shared" si="29"/>
        <v>910.95679999999993</v>
      </c>
      <c r="J304" s="80">
        <f t="shared" si="30"/>
        <v>1067.5274999999999</v>
      </c>
      <c r="K304" s="81">
        <f t="shared" si="31"/>
        <v>910.95679999999993</v>
      </c>
      <c r="L304" s="81">
        <f t="shared" si="32"/>
        <v>759.1296000000001</v>
      </c>
      <c r="M304" s="80" t="s">
        <v>1204</v>
      </c>
      <c r="N304" s="82">
        <v>1</v>
      </c>
      <c r="O304" s="82">
        <v>1</v>
      </c>
      <c r="P304" s="82">
        <v>50</v>
      </c>
      <c r="Q304" s="83" t="s">
        <v>348</v>
      </c>
      <c r="R304" s="83" t="s">
        <v>1107</v>
      </c>
      <c r="S304" s="83" t="s">
        <v>1108</v>
      </c>
      <c r="T304" s="83"/>
      <c r="U304" s="79" t="s">
        <v>40</v>
      </c>
      <c r="V304" s="79" t="s">
        <v>351</v>
      </c>
      <c r="W304" s="84"/>
      <c r="X304" s="85">
        <v>0.125</v>
      </c>
      <c r="Y304" s="86">
        <v>6.2100000000000002E-4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1152</v>
      </c>
      <c r="B305" s="77" t="s">
        <v>1153</v>
      </c>
      <c r="C305" s="129" t="s">
        <v>1154</v>
      </c>
      <c r="D305" s="128"/>
      <c r="E305" s="78"/>
      <c r="F305" s="79" t="s">
        <v>39</v>
      </c>
      <c r="G305" s="80">
        <v>1293.4100000000001</v>
      </c>
      <c r="H305" s="80">
        <v>1077.8399999999999</v>
      </c>
      <c r="I305" s="80">
        <f t="shared" si="29"/>
        <v>827.78240000000005</v>
      </c>
      <c r="J305" s="80">
        <f t="shared" si="30"/>
        <v>970.05750000000012</v>
      </c>
      <c r="K305" s="81">
        <f t="shared" si="31"/>
        <v>827.78240000000005</v>
      </c>
      <c r="L305" s="81">
        <f t="shared" si="32"/>
        <v>689.81759999999997</v>
      </c>
      <c r="M305" s="80" t="s">
        <v>1204</v>
      </c>
      <c r="N305" s="82">
        <v>1</v>
      </c>
      <c r="O305" s="82">
        <v>1</v>
      </c>
      <c r="P305" s="82">
        <v>50</v>
      </c>
      <c r="Q305" s="83" t="s">
        <v>348</v>
      </c>
      <c r="R305" s="83" t="s">
        <v>1107</v>
      </c>
      <c r="S305" s="83" t="s">
        <v>1108</v>
      </c>
      <c r="T305" s="83"/>
      <c r="U305" s="79" t="s">
        <v>40</v>
      </c>
      <c r="V305" s="79" t="s">
        <v>351</v>
      </c>
      <c r="W305" s="84"/>
      <c r="X305" s="85">
        <v>0.126</v>
      </c>
      <c r="Y305" s="86">
        <v>6.1799999999999995E-4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1155</v>
      </c>
      <c r="B306" s="77" t="s">
        <v>1156</v>
      </c>
      <c r="C306" s="129" t="s">
        <v>1157</v>
      </c>
      <c r="D306" s="128"/>
      <c r="E306" s="78"/>
      <c r="F306" s="79" t="s">
        <v>39</v>
      </c>
      <c r="G306" s="80">
        <v>1708.5</v>
      </c>
      <c r="H306" s="80">
        <v>1423.75</v>
      </c>
      <c r="I306" s="80">
        <f t="shared" si="29"/>
        <v>1093.44</v>
      </c>
      <c r="J306" s="80">
        <f t="shared" si="30"/>
        <v>1281.375</v>
      </c>
      <c r="K306" s="81">
        <f t="shared" si="31"/>
        <v>1093.44</v>
      </c>
      <c r="L306" s="81">
        <f t="shared" si="32"/>
        <v>911.2</v>
      </c>
      <c r="M306" s="80" t="s">
        <v>1204</v>
      </c>
      <c r="N306" s="82">
        <v>1</v>
      </c>
      <c r="O306" s="82">
        <v>1</v>
      </c>
      <c r="P306" s="82">
        <v>36</v>
      </c>
      <c r="Q306" s="83" t="s">
        <v>348</v>
      </c>
      <c r="R306" s="83" t="s">
        <v>1107</v>
      </c>
      <c r="S306" s="83" t="s">
        <v>1108</v>
      </c>
      <c r="T306" s="83"/>
      <c r="U306" s="79" t="s">
        <v>40</v>
      </c>
      <c r="V306" s="79" t="s">
        <v>351</v>
      </c>
      <c r="W306" s="84"/>
      <c r="X306" s="85">
        <v>0.27200000000000002</v>
      </c>
      <c r="Y306" s="86">
        <v>2.2049999999999999E-3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1158</v>
      </c>
      <c r="B307" s="77" t="s">
        <v>1159</v>
      </c>
      <c r="C307" s="129" t="s">
        <v>1161</v>
      </c>
      <c r="D307" s="128"/>
      <c r="E307" s="78"/>
      <c r="F307" s="79" t="s">
        <v>39</v>
      </c>
      <c r="G307" s="80">
        <v>1893.7</v>
      </c>
      <c r="H307" s="80">
        <v>1578.08</v>
      </c>
      <c r="I307" s="80">
        <f t="shared" si="29"/>
        <v>1211.9680000000001</v>
      </c>
      <c r="J307" s="80">
        <f t="shared" si="30"/>
        <v>1420.2750000000001</v>
      </c>
      <c r="K307" s="81">
        <f t="shared" si="31"/>
        <v>1211.9680000000001</v>
      </c>
      <c r="L307" s="81">
        <f t="shared" si="32"/>
        <v>1009.9712</v>
      </c>
      <c r="M307" s="80" t="s">
        <v>1204</v>
      </c>
      <c r="N307" s="82">
        <v>1</v>
      </c>
      <c r="O307" s="82">
        <v>1</v>
      </c>
      <c r="P307" s="82">
        <v>50</v>
      </c>
      <c r="Q307" s="83" t="s">
        <v>348</v>
      </c>
      <c r="R307" s="83" t="s">
        <v>1107</v>
      </c>
      <c r="S307" s="83" t="s">
        <v>1160</v>
      </c>
      <c r="T307" s="83"/>
      <c r="U307" s="79" t="s">
        <v>40</v>
      </c>
      <c r="V307" s="79" t="s">
        <v>351</v>
      </c>
      <c r="W307" s="84"/>
      <c r="X307" s="85">
        <v>0.17</v>
      </c>
      <c r="Y307" s="86">
        <v>1.0200000000000001E-3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1162</v>
      </c>
      <c r="B308" s="77" t="s">
        <v>1163</v>
      </c>
      <c r="C308" s="129" t="s">
        <v>1164</v>
      </c>
      <c r="D308" s="128"/>
      <c r="E308" s="78"/>
      <c r="F308" s="79" t="s">
        <v>39</v>
      </c>
      <c r="G308" s="80">
        <v>2190.77</v>
      </c>
      <c r="H308" s="80">
        <v>1825.64</v>
      </c>
      <c r="I308" s="80">
        <f t="shared" si="29"/>
        <v>1402.0927999999999</v>
      </c>
      <c r="J308" s="80">
        <f t="shared" si="30"/>
        <v>1643.0774999999999</v>
      </c>
      <c r="K308" s="81">
        <f t="shared" si="31"/>
        <v>1402.0928000000001</v>
      </c>
      <c r="L308" s="81">
        <f t="shared" si="32"/>
        <v>1168.4096000000002</v>
      </c>
      <c r="M308" s="80" t="s">
        <v>1204</v>
      </c>
      <c r="N308" s="82">
        <v>1</v>
      </c>
      <c r="O308" s="82">
        <v>1</v>
      </c>
      <c r="P308" s="82">
        <v>50</v>
      </c>
      <c r="Q308" s="83" t="s">
        <v>348</v>
      </c>
      <c r="R308" s="83" t="s">
        <v>1107</v>
      </c>
      <c r="S308" s="83" t="s">
        <v>1160</v>
      </c>
      <c r="T308" s="83"/>
      <c r="U308" s="79" t="s">
        <v>40</v>
      </c>
      <c r="V308" s="79" t="s">
        <v>351</v>
      </c>
      <c r="W308" s="84"/>
      <c r="X308" s="85">
        <v>0.184</v>
      </c>
      <c r="Y308" s="86">
        <v>7.3800000000000005E-4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1165</v>
      </c>
      <c r="B309" s="77" t="s">
        <v>1166</v>
      </c>
      <c r="C309" s="129" t="s">
        <v>1167</v>
      </c>
      <c r="D309" s="128"/>
      <c r="E309" s="78"/>
      <c r="F309" s="79" t="s">
        <v>39</v>
      </c>
      <c r="G309" s="80">
        <v>1522.4</v>
      </c>
      <c r="H309" s="80">
        <v>1268.67</v>
      </c>
      <c r="I309" s="80">
        <f t="shared" si="29"/>
        <v>974.33600000000013</v>
      </c>
      <c r="J309" s="80">
        <f t="shared" si="30"/>
        <v>1141.8000000000002</v>
      </c>
      <c r="K309" s="81">
        <f t="shared" si="31"/>
        <v>974.33600000000013</v>
      </c>
      <c r="L309" s="81">
        <f t="shared" si="32"/>
        <v>811.94880000000012</v>
      </c>
      <c r="M309" s="80" t="s">
        <v>1204</v>
      </c>
      <c r="N309" s="82">
        <v>1</v>
      </c>
      <c r="O309" s="82">
        <v>1</v>
      </c>
      <c r="P309" s="82">
        <v>100</v>
      </c>
      <c r="Q309" s="83" t="s">
        <v>348</v>
      </c>
      <c r="R309" s="83" t="s">
        <v>1107</v>
      </c>
      <c r="S309" s="83" t="s">
        <v>1160</v>
      </c>
      <c r="T309" s="83"/>
      <c r="U309" s="79" t="s">
        <v>40</v>
      </c>
      <c r="V309" s="79" t="s">
        <v>351</v>
      </c>
      <c r="W309" s="84"/>
      <c r="X309" s="85">
        <v>7.2999999999999995E-2</v>
      </c>
      <c r="Y309" s="86">
        <v>3.77E-4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1168</v>
      </c>
      <c r="B310" s="77" t="s">
        <v>1169</v>
      </c>
      <c r="C310" s="129" t="s">
        <v>1170</v>
      </c>
      <c r="D310" s="128"/>
      <c r="E310" s="78"/>
      <c r="F310" s="79" t="s">
        <v>39</v>
      </c>
      <c r="G310" s="80">
        <v>1881.33</v>
      </c>
      <c r="H310" s="80">
        <v>1567.78</v>
      </c>
      <c r="I310" s="80">
        <f t="shared" si="29"/>
        <v>1204.0511999999999</v>
      </c>
      <c r="J310" s="80">
        <f t="shared" si="30"/>
        <v>1410.9974999999999</v>
      </c>
      <c r="K310" s="81">
        <f t="shared" si="31"/>
        <v>1204.0511999999999</v>
      </c>
      <c r="L310" s="81">
        <f t="shared" si="32"/>
        <v>1003.3792</v>
      </c>
      <c r="M310" s="80" t="s">
        <v>1204</v>
      </c>
      <c r="N310" s="82">
        <v>1</v>
      </c>
      <c r="O310" s="82">
        <v>1</v>
      </c>
      <c r="P310" s="82">
        <v>50</v>
      </c>
      <c r="Q310" s="83" t="s">
        <v>348</v>
      </c>
      <c r="R310" s="83" t="s">
        <v>1107</v>
      </c>
      <c r="S310" s="83" t="s">
        <v>1160</v>
      </c>
      <c r="T310" s="83"/>
      <c r="U310" s="79" t="s">
        <v>40</v>
      </c>
      <c r="V310" s="79" t="s">
        <v>351</v>
      </c>
      <c r="W310" s="84"/>
      <c r="X310" s="85">
        <v>0.125</v>
      </c>
      <c r="Y310" s="86">
        <v>7.4100000000000001E-4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1171</v>
      </c>
      <c r="B311" s="77" t="s">
        <v>1172</v>
      </c>
      <c r="C311" s="129" t="s">
        <v>1173</v>
      </c>
      <c r="D311" s="128"/>
      <c r="E311" s="78"/>
      <c r="F311" s="79" t="s">
        <v>39</v>
      </c>
      <c r="G311" s="80">
        <v>2116.5</v>
      </c>
      <c r="H311" s="80">
        <v>1763.75</v>
      </c>
      <c r="I311" s="80">
        <f t="shared" si="29"/>
        <v>1354.56</v>
      </c>
      <c r="J311" s="80">
        <f t="shared" si="30"/>
        <v>1587.375</v>
      </c>
      <c r="K311" s="81">
        <f t="shared" si="31"/>
        <v>1354.56</v>
      </c>
      <c r="L311" s="81">
        <f t="shared" si="32"/>
        <v>1128.8</v>
      </c>
      <c r="M311" s="80" t="s">
        <v>1204</v>
      </c>
      <c r="N311" s="82">
        <v>1</v>
      </c>
      <c r="O311" s="82">
        <v>1</v>
      </c>
      <c r="P311" s="82">
        <v>50</v>
      </c>
      <c r="Q311" s="83" t="s">
        <v>348</v>
      </c>
      <c r="R311" s="83" t="s">
        <v>1107</v>
      </c>
      <c r="S311" s="83" t="s">
        <v>1160</v>
      </c>
      <c r="T311" s="83"/>
      <c r="U311" s="79" t="s">
        <v>40</v>
      </c>
      <c r="V311" s="79" t="s">
        <v>351</v>
      </c>
      <c r="W311" s="84"/>
      <c r="X311" s="85">
        <v>0.122</v>
      </c>
      <c r="Y311" s="86">
        <v>8.8900000000000003E-4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1174</v>
      </c>
      <c r="B312" s="77" t="s">
        <v>1175</v>
      </c>
      <c r="C312" s="129" t="s">
        <v>1176</v>
      </c>
      <c r="D312" s="128"/>
      <c r="E312" s="78"/>
      <c r="F312" s="79" t="s">
        <v>39</v>
      </c>
      <c r="G312" s="80">
        <v>2128.86</v>
      </c>
      <c r="H312" s="80">
        <v>1774.05</v>
      </c>
      <c r="I312" s="80">
        <f t="shared" si="29"/>
        <v>1362.4704000000002</v>
      </c>
      <c r="J312" s="80">
        <f t="shared" si="30"/>
        <v>1596.645</v>
      </c>
      <c r="K312" s="81">
        <f t="shared" si="31"/>
        <v>1362.4704000000002</v>
      </c>
      <c r="L312" s="81">
        <f t="shared" si="32"/>
        <v>1135.3920000000001</v>
      </c>
      <c r="M312" s="80" t="s">
        <v>1204</v>
      </c>
      <c r="N312" s="82">
        <v>1</v>
      </c>
      <c r="O312" s="82">
        <v>1</v>
      </c>
      <c r="P312" s="82">
        <v>50</v>
      </c>
      <c r="Q312" s="83" t="s">
        <v>348</v>
      </c>
      <c r="R312" s="83" t="s">
        <v>1107</v>
      </c>
      <c r="S312" s="83" t="s">
        <v>1160</v>
      </c>
      <c r="T312" s="83"/>
      <c r="U312" s="79" t="s">
        <v>40</v>
      </c>
      <c r="V312" s="79" t="s">
        <v>351</v>
      </c>
      <c r="W312" s="84"/>
      <c r="X312" s="85">
        <v>0.13700000000000001</v>
      </c>
      <c r="Y312" s="86">
        <v>6.3900000000000003E-4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1177</v>
      </c>
      <c r="B313" s="77" t="s">
        <v>1178</v>
      </c>
      <c r="C313" s="129" t="s">
        <v>1179</v>
      </c>
      <c r="D313" s="128"/>
      <c r="E313" s="78"/>
      <c r="F313" s="79" t="s">
        <v>39</v>
      </c>
      <c r="G313" s="80">
        <v>5246.29</v>
      </c>
      <c r="H313" s="80">
        <v>4371.91</v>
      </c>
      <c r="I313" s="80">
        <f t="shared" si="29"/>
        <v>3357.6255999999998</v>
      </c>
      <c r="J313" s="80">
        <f t="shared" si="30"/>
        <v>3934.7174999999997</v>
      </c>
      <c r="K313" s="81">
        <f t="shared" si="31"/>
        <v>3357.6255999999998</v>
      </c>
      <c r="L313" s="81">
        <f t="shared" si="32"/>
        <v>2798.0223999999998</v>
      </c>
      <c r="M313" s="80" t="s">
        <v>1204</v>
      </c>
      <c r="N313" s="82">
        <v>1</v>
      </c>
      <c r="O313" s="82">
        <v>1</v>
      </c>
      <c r="P313" s="82">
        <v>40</v>
      </c>
      <c r="Q313" s="83" t="s">
        <v>348</v>
      </c>
      <c r="R313" s="83" t="s">
        <v>1107</v>
      </c>
      <c r="S313" s="83" t="s">
        <v>1160</v>
      </c>
      <c r="T313" s="83"/>
      <c r="U313" s="79" t="s">
        <v>40</v>
      </c>
      <c r="V313" s="79" t="s">
        <v>351</v>
      </c>
      <c r="W313" s="84"/>
      <c r="X313" s="85">
        <v>0.35099999999999998</v>
      </c>
      <c r="Y313" s="86">
        <v>1.751E-3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1180</v>
      </c>
      <c r="B314" s="77" t="s">
        <v>1181</v>
      </c>
      <c r="C314" s="129" t="s">
        <v>1182</v>
      </c>
      <c r="D314" s="128"/>
      <c r="E314" s="78"/>
      <c r="F314" s="79" t="s">
        <v>39</v>
      </c>
      <c r="G314" s="80">
        <v>1906.07</v>
      </c>
      <c r="H314" s="80">
        <v>1588.39</v>
      </c>
      <c r="I314" s="80">
        <f t="shared" si="29"/>
        <v>1219.8847999999998</v>
      </c>
      <c r="J314" s="80">
        <f t="shared" si="30"/>
        <v>1429.5525</v>
      </c>
      <c r="K314" s="81">
        <f t="shared" si="31"/>
        <v>1219.8848</v>
      </c>
      <c r="L314" s="81">
        <f t="shared" si="32"/>
        <v>1016.5696</v>
      </c>
      <c r="M314" s="80" t="s">
        <v>1204</v>
      </c>
      <c r="N314" s="82">
        <v>1</v>
      </c>
      <c r="O314" s="82">
        <v>1</v>
      </c>
      <c r="P314" s="82">
        <v>100</v>
      </c>
      <c r="Q314" s="83" t="s">
        <v>348</v>
      </c>
      <c r="R314" s="83" t="s">
        <v>1107</v>
      </c>
      <c r="S314" s="83" t="s">
        <v>1160</v>
      </c>
      <c r="T314" s="83"/>
      <c r="U314" s="79" t="s">
        <v>40</v>
      </c>
      <c r="V314" s="79" t="s">
        <v>351</v>
      </c>
      <c r="W314" s="84"/>
      <c r="X314" s="85">
        <v>6.3E-2</v>
      </c>
      <c r="Y314" s="86">
        <v>3.59E-4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1183</v>
      </c>
      <c r="B315" s="77" t="s">
        <v>1184</v>
      </c>
      <c r="C315" s="129" t="s">
        <v>1186</v>
      </c>
      <c r="D315" s="128"/>
      <c r="E315" s="78"/>
      <c r="F315" s="79" t="s">
        <v>39</v>
      </c>
      <c r="G315" s="80">
        <v>444.72</v>
      </c>
      <c r="H315" s="80">
        <v>370.6</v>
      </c>
      <c r="I315" s="80">
        <f t="shared" si="29"/>
        <v>284.62080000000003</v>
      </c>
      <c r="J315" s="80">
        <f t="shared" si="30"/>
        <v>333.54</v>
      </c>
      <c r="K315" s="81">
        <f t="shared" si="31"/>
        <v>284.62080000000003</v>
      </c>
      <c r="L315" s="81">
        <f t="shared" si="32"/>
        <v>237.18400000000003</v>
      </c>
      <c r="M315" s="80" t="s">
        <v>1204</v>
      </c>
      <c r="N315" s="82">
        <v>1</v>
      </c>
      <c r="O315" s="82">
        <v>1</v>
      </c>
      <c r="P315" s="82">
        <v>100</v>
      </c>
      <c r="Q315" s="83" t="s">
        <v>348</v>
      </c>
      <c r="R315" s="83" t="s">
        <v>1107</v>
      </c>
      <c r="S315" s="83" t="s">
        <v>1185</v>
      </c>
      <c r="T315" s="83"/>
      <c r="U315" s="79" t="s">
        <v>40</v>
      </c>
      <c r="V315" s="79" t="s">
        <v>351</v>
      </c>
      <c r="W315" s="84"/>
      <c r="X315" s="85">
        <v>7.1999999999999995E-2</v>
      </c>
      <c r="Y315" s="86">
        <v>4.0700000000000003E-4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1187</v>
      </c>
      <c r="B316" s="77" t="s">
        <v>1188</v>
      </c>
      <c r="C316" s="129" t="s">
        <v>1189</v>
      </c>
      <c r="D316" s="128"/>
      <c r="E316" s="78"/>
      <c r="F316" s="79" t="s">
        <v>39</v>
      </c>
      <c r="G316" s="80">
        <v>582.41999999999996</v>
      </c>
      <c r="H316" s="80">
        <v>485.35</v>
      </c>
      <c r="I316" s="80">
        <f t="shared" si="29"/>
        <v>372.74879999999996</v>
      </c>
      <c r="J316" s="80">
        <f t="shared" si="30"/>
        <v>436.81499999999994</v>
      </c>
      <c r="K316" s="81">
        <f t="shared" si="31"/>
        <v>372.74879999999996</v>
      </c>
      <c r="L316" s="81">
        <f t="shared" si="32"/>
        <v>310.62400000000002</v>
      </c>
      <c r="M316" s="80" t="s">
        <v>1204</v>
      </c>
      <c r="N316" s="82">
        <v>1</v>
      </c>
      <c r="O316" s="82">
        <v>1</v>
      </c>
      <c r="P316" s="82">
        <v>100</v>
      </c>
      <c r="Q316" s="83" t="s">
        <v>348</v>
      </c>
      <c r="R316" s="83" t="s">
        <v>1107</v>
      </c>
      <c r="S316" s="83" t="s">
        <v>1185</v>
      </c>
      <c r="T316" s="83"/>
      <c r="U316" s="79" t="s">
        <v>40</v>
      </c>
      <c r="V316" s="79" t="s">
        <v>351</v>
      </c>
      <c r="W316" s="84"/>
      <c r="X316" s="85">
        <v>0.123</v>
      </c>
      <c r="Y316" s="86">
        <v>7.5100000000000004E-4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1190</v>
      </c>
      <c r="B317" s="77" t="s">
        <v>1191</v>
      </c>
      <c r="C317" s="129" t="s">
        <v>1192</v>
      </c>
      <c r="D317" s="128"/>
      <c r="E317" s="78"/>
      <c r="F317" s="79" t="s">
        <v>39</v>
      </c>
      <c r="G317" s="80">
        <v>841.64</v>
      </c>
      <c r="H317" s="80">
        <v>701.37</v>
      </c>
      <c r="I317" s="80">
        <f t="shared" si="29"/>
        <v>538.64959999999996</v>
      </c>
      <c r="J317" s="80">
        <f t="shared" si="30"/>
        <v>631.23</v>
      </c>
      <c r="K317" s="81">
        <f t="shared" si="31"/>
        <v>538.64959999999996</v>
      </c>
      <c r="L317" s="81">
        <f t="shared" si="32"/>
        <v>448.8768</v>
      </c>
      <c r="M317" s="80" t="s">
        <v>1204</v>
      </c>
      <c r="N317" s="82">
        <v>1</v>
      </c>
      <c r="O317" s="82">
        <v>1</v>
      </c>
      <c r="P317" s="82">
        <v>50</v>
      </c>
      <c r="Q317" s="83" t="s">
        <v>348</v>
      </c>
      <c r="R317" s="83" t="s">
        <v>1107</v>
      </c>
      <c r="S317" s="83" t="s">
        <v>1185</v>
      </c>
      <c r="T317" s="83"/>
      <c r="U317" s="79" t="s">
        <v>40</v>
      </c>
      <c r="V317" s="79" t="s">
        <v>351</v>
      </c>
      <c r="W317" s="84"/>
      <c r="X317" s="85">
        <v>0.16200000000000001</v>
      </c>
      <c r="Y317" s="86">
        <v>9.7499999999999996E-4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  <row r="318" spans="1:28" s="88" customFormat="1" ht="75" customHeight="1" x14ac:dyDescent="0.2">
      <c r="A318" s="76" t="s">
        <v>1193</v>
      </c>
      <c r="B318" s="77" t="s">
        <v>1194</v>
      </c>
      <c r="C318" s="129" t="s">
        <v>1195</v>
      </c>
      <c r="D318" s="128"/>
      <c r="E318" s="78"/>
      <c r="F318" s="79" t="s">
        <v>39</v>
      </c>
      <c r="G318" s="80">
        <v>1113.94</v>
      </c>
      <c r="H318" s="80">
        <v>928.28</v>
      </c>
      <c r="I318" s="80">
        <f t="shared" si="29"/>
        <v>712.92160000000001</v>
      </c>
      <c r="J318" s="80">
        <f t="shared" si="30"/>
        <v>835.45500000000004</v>
      </c>
      <c r="K318" s="81">
        <f t="shared" si="31"/>
        <v>712.92160000000001</v>
      </c>
      <c r="L318" s="81">
        <f t="shared" si="32"/>
        <v>594.0992</v>
      </c>
      <c r="M318" s="80" t="s">
        <v>1204</v>
      </c>
      <c r="N318" s="82">
        <v>1</v>
      </c>
      <c r="O318" s="82">
        <v>1</v>
      </c>
      <c r="P318" s="82">
        <v>100</v>
      </c>
      <c r="Q318" s="83" t="s">
        <v>348</v>
      </c>
      <c r="R318" s="83" t="s">
        <v>1107</v>
      </c>
      <c r="S318" s="83" t="s">
        <v>1185</v>
      </c>
      <c r="T318" s="83"/>
      <c r="U318" s="79" t="s">
        <v>40</v>
      </c>
      <c r="V318" s="79" t="s">
        <v>351</v>
      </c>
      <c r="W318" s="84"/>
      <c r="X318" s="85">
        <v>0.13200000000000001</v>
      </c>
      <c r="Y318" s="86">
        <v>8.8400000000000002E-4</v>
      </c>
      <c r="Z318" s="80" t="str">
        <f t="shared" si="33"/>
        <v/>
      </c>
      <c r="AA318" s="80" t="str">
        <f t="shared" si="34"/>
        <v/>
      </c>
      <c r="AB318" s="87" t="str">
        <f t="shared" si="35"/>
        <v/>
      </c>
    </row>
    <row r="319" spans="1:28" s="88" customFormat="1" ht="75" customHeight="1" x14ac:dyDescent="0.2">
      <c r="A319" s="76" t="s">
        <v>1196</v>
      </c>
      <c r="B319" s="77" t="s">
        <v>1197</v>
      </c>
      <c r="C319" s="129" t="s">
        <v>1198</v>
      </c>
      <c r="D319" s="128"/>
      <c r="E319" s="78"/>
      <c r="F319" s="79" t="s">
        <v>39</v>
      </c>
      <c r="G319" s="80">
        <v>1237.71</v>
      </c>
      <c r="H319" s="80">
        <v>1031.43</v>
      </c>
      <c r="I319" s="80">
        <f t="shared" si="29"/>
        <v>792.13440000000014</v>
      </c>
      <c r="J319" s="80">
        <f t="shared" si="30"/>
        <v>928.28250000000003</v>
      </c>
      <c r="K319" s="81">
        <f t="shared" si="31"/>
        <v>792.13440000000003</v>
      </c>
      <c r="L319" s="81">
        <f t="shared" si="32"/>
        <v>660.11520000000007</v>
      </c>
      <c r="M319" s="80" t="s">
        <v>1204</v>
      </c>
      <c r="N319" s="82">
        <v>1</v>
      </c>
      <c r="O319" s="82">
        <v>1</v>
      </c>
      <c r="P319" s="82">
        <v>100</v>
      </c>
      <c r="Q319" s="83" t="s">
        <v>348</v>
      </c>
      <c r="R319" s="83" t="s">
        <v>1107</v>
      </c>
      <c r="S319" s="83" t="s">
        <v>1185</v>
      </c>
      <c r="T319" s="83"/>
      <c r="U319" s="79" t="s">
        <v>40</v>
      </c>
      <c r="V319" s="79" t="s">
        <v>351</v>
      </c>
      <c r="W319" s="84"/>
      <c r="X319" s="85">
        <v>0.13900000000000001</v>
      </c>
      <c r="Y319" s="86">
        <v>8.9999999999999998E-4</v>
      </c>
      <c r="Z319" s="80" t="str">
        <f t="shared" si="33"/>
        <v/>
      </c>
      <c r="AA319" s="80" t="str">
        <f t="shared" si="34"/>
        <v/>
      </c>
      <c r="AB319" s="87" t="str">
        <f t="shared" si="35"/>
        <v/>
      </c>
    </row>
    <row r="320" spans="1:28" s="88" customFormat="1" ht="75" customHeight="1" x14ac:dyDescent="0.2">
      <c r="A320" s="76" t="s">
        <v>1199</v>
      </c>
      <c r="B320" s="77" t="s">
        <v>1200</v>
      </c>
      <c r="C320" s="129" t="s">
        <v>679</v>
      </c>
      <c r="D320" s="128"/>
      <c r="E320" s="78"/>
      <c r="F320" s="79" t="s">
        <v>39</v>
      </c>
      <c r="G320" s="80">
        <v>10815.72</v>
      </c>
      <c r="H320" s="80">
        <v>9013.1</v>
      </c>
      <c r="I320" s="80">
        <f t="shared" si="29"/>
        <v>6922.0607999999993</v>
      </c>
      <c r="J320" s="80">
        <f t="shared" si="30"/>
        <v>8111.7899999999991</v>
      </c>
      <c r="K320" s="81">
        <f t="shared" si="31"/>
        <v>6922.0607999999993</v>
      </c>
      <c r="L320" s="81">
        <f t="shared" si="32"/>
        <v>5768.384</v>
      </c>
      <c r="M320" s="80" t="s">
        <v>1204</v>
      </c>
      <c r="N320" s="82">
        <v>4</v>
      </c>
      <c r="O320" s="82">
        <v>1</v>
      </c>
      <c r="P320" s="82">
        <v>4</v>
      </c>
      <c r="Q320" s="83" t="s">
        <v>348</v>
      </c>
      <c r="R320" s="83" t="s">
        <v>599</v>
      </c>
      <c r="S320" s="83" t="s">
        <v>1201</v>
      </c>
      <c r="T320" s="83"/>
      <c r="U320" s="79" t="s">
        <v>660</v>
      </c>
      <c r="V320" s="79" t="s">
        <v>351</v>
      </c>
      <c r="W320" s="84"/>
      <c r="X320" s="85">
        <v>2.6</v>
      </c>
      <c r="Y320" s="86">
        <v>1.44E-2</v>
      </c>
      <c r="Z320" s="80" t="str">
        <f t="shared" si="33"/>
        <v/>
      </c>
      <c r="AA320" s="80" t="str">
        <f t="shared" si="34"/>
        <v/>
      </c>
      <c r="AB320" s="87" t="str">
        <f t="shared" si="35"/>
        <v/>
      </c>
    </row>
    <row r="321" spans="1:28" s="88" customFormat="1" ht="75" customHeight="1" x14ac:dyDescent="0.2">
      <c r="A321" s="76" t="s">
        <v>1202</v>
      </c>
      <c r="B321" s="77" t="s">
        <v>1203</v>
      </c>
      <c r="C321" s="129" t="s">
        <v>679</v>
      </c>
      <c r="D321" s="128"/>
      <c r="E321" s="78"/>
      <c r="F321" s="79" t="s">
        <v>39</v>
      </c>
      <c r="G321" s="80">
        <v>12123.92</v>
      </c>
      <c r="H321" s="80">
        <v>10103.27</v>
      </c>
      <c r="I321" s="80">
        <f t="shared" si="29"/>
        <v>7759.3087999999998</v>
      </c>
      <c r="J321" s="80">
        <f t="shared" si="30"/>
        <v>9092.94</v>
      </c>
      <c r="K321" s="81">
        <f t="shared" si="31"/>
        <v>7759.3087999999998</v>
      </c>
      <c r="L321" s="81">
        <f t="shared" si="32"/>
        <v>6466.0928000000004</v>
      </c>
      <c r="M321" s="80" t="s">
        <v>1204</v>
      </c>
      <c r="N321" s="82">
        <v>4</v>
      </c>
      <c r="O321" s="82">
        <v>1</v>
      </c>
      <c r="P321" s="82">
        <v>4</v>
      </c>
      <c r="Q321" s="83" t="s">
        <v>348</v>
      </c>
      <c r="R321" s="83" t="s">
        <v>599</v>
      </c>
      <c r="S321" s="83" t="s">
        <v>1201</v>
      </c>
      <c r="T321" s="83"/>
      <c r="U321" s="79" t="s">
        <v>660</v>
      </c>
      <c r="V321" s="79" t="s">
        <v>351</v>
      </c>
      <c r="W321" s="84"/>
      <c r="X321" s="85">
        <v>2.6</v>
      </c>
      <c r="Y321" s="86">
        <v>1.44E-2</v>
      </c>
      <c r="Z321" s="80" t="str">
        <f t="shared" si="33"/>
        <v/>
      </c>
      <c r="AA321" s="80" t="str">
        <f t="shared" si="34"/>
        <v/>
      </c>
      <c r="AB321" s="87" t="str">
        <f t="shared" si="35"/>
        <v/>
      </c>
    </row>
  </sheetData>
  <autoFilter ref="A12:AB13" xr:uid="{00000000-0009-0000-0000-000000000000}"/>
  <mergeCells count="6">
    <mergeCell ref="A8:B8"/>
    <mergeCell ref="D3:G3"/>
    <mergeCell ref="X9:Z9"/>
    <mergeCell ref="D4:F4"/>
    <mergeCell ref="D1:G1"/>
    <mergeCell ref="D2:G2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5" t="s">
        <v>42</v>
      </c>
      <c r="B7" s="116"/>
    </row>
    <row r="9" spans="1:255" s="91" customFormat="1" ht="15.75" customHeight="1" x14ac:dyDescent="0.2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</row>
    <row r="10" spans="1:255" ht="20.25" customHeight="1" x14ac:dyDescent="0.2">
      <c r="A10" s="121" t="s">
        <v>43</v>
      </c>
      <c r="B10" s="116"/>
      <c r="C10" s="116"/>
      <c r="D10" s="122"/>
    </row>
    <row r="11" spans="1:255" s="28" customFormat="1" ht="45" customHeight="1" x14ac:dyDescent="0.2">
      <c r="A11" s="119" t="s">
        <v>11</v>
      </c>
      <c r="B11" s="119" t="s">
        <v>12</v>
      </c>
      <c r="C11" s="117" t="s">
        <v>44</v>
      </c>
      <c r="D11" s="118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9:IU9"/>
    <mergeCell ref="A7:B7"/>
    <mergeCell ref="C11:D11"/>
    <mergeCell ref="B11:B12"/>
    <mergeCell ref="A10:D10"/>
    <mergeCell ref="A11:A12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7"/>
      <c r="H1" s="125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7"/>
      <c r="H3" s="125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3"/>
      <c r="H5" s="125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6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G5:G6"/>
    <mergeCell ref="H3:I4"/>
    <mergeCell ref="A7:B7"/>
    <mergeCell ref="G3:G4"/>
    <mergeCell ref="H1:I2"/>
    <mergeCell ref="G1:G2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2025-10-22T02:11:17Z</dcterms:modified>
</cp:coreProperties>
</file>