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D9A72F5E-72A2-4472-BDDE-33643301E683}" xr6:coauthVersionLast="47" xr6:coauthVersionMax="47" xr10:uidLastSave="{00000000-0000-0000-0000-000000000000}"/>
  <bookViews>
    <workbookView xWindow="2685" yWindow="267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<sst xmlns="http://schemas.openxmlformats.org/spreadsheetml/2006/main" count="3621" uniqueCount="1204">
  <si>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</si>
  <si>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</si>
  <si>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</si>
  <si>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</si>
  <si>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</si>
  <si>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</si>
  <si>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</si>
  <si>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</si>
  <si>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</si>
  <si>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</si>
  <si>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</si>
  <si>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</si>
  <si>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</si>
  <si>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</si>
  <si>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</si>
  <si>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</si>
  <si>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</si>
  <si>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</si>
  <si>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</si>
  <si>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</si>
  <si>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</si>
  <si>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</si>
  <si>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</si>
  <si>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</si>
  <si>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</si>
  <si>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</si>
  <si>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</si>
  <si>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</si>
  <si>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</si>
  <si>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</si>
  <si>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</si>
  <si>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</si>
  <si>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</si>
  <si>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</si>
  <si>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</si>
  <si>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</si>
  <si>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</si>
  <si>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</si>
  <si>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</si>
  <si>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</si>
  <si>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</si>
  <si>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</si>
  <si>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</si>
  <si>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</si>
  <si>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</si>
  <si>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</si>
  <si>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</si>
  <si>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</si>
  <si>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</si>
  <si>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</si>
  <si>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</si>
  <si>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</si>
  <si>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</si>
  <si>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</si>
  <si>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</si>
  <si>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</si>
  <si>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</si>
  <si>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</si>
  <si>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</si>
  <si>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</si>
  <si>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</si>
  <si>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</si>
  <si>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</si>
  <si>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</si>
  <si>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</si>
  <si>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</si>
  <si>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</si>
  <si>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</si>
  <si>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</si>
  <si>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</si>
  <si>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</si>
  <si>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</si>
  <si>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</si>
  <si>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</si>
  <si>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</si>
  <si>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</si>
  <si>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</si>
  <si>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</si>
  <si>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</si>
  <si>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</si>
  <si>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</si>
  <si>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</si>
  <si>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</si>
  <si>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</si>
  <si>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</si>
  <si>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</si>
  <si>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</si>
  <si>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</si>
  <si>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</si>
  <si>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</si>
  <si>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</si>
  <si>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</si>
  <si>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</si>
  <si>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</si>
  <si>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</si>
  <si>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</si>
  <si>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</si>
  <si>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</si>
  <si>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</si>
  <si>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</si>
  <si>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</si>
  <si>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</si>
  <si>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</si>
  <si>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</si>
  <si>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</si>
  <si>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</si>
  <si>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</si>
  <si>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</si>
  <si>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</si>
  <si>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</si>
  <si>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</si>
  <si>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</si>
  <si>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</si>
  <si>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</si>
  <si>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</si>
  <si>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</si>
  <si>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</si>
  <si>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</si>
  <si>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</si>
  <si>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</si>
  <si>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</si>
  <si>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</si>
  <si>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</si>
  <si>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</si>
  <si>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</si>
  <si>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</si>
  <si>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</si>
  <si>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</si>
  <si>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</si>
  <si>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</si>
  <si>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</si>
  <si>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</si>
  <si>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</si>
  <si>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</si>
  <si>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</si>
  <si>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</si>
  <si>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</si>
  <si>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</si>
  <si>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</si>
  <si>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</si>
  <si>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</si>
  <si>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</si>
  <si>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</si>
  <si>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</si>
  <si>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</si>
  <si>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</si>
  <si>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</si>
  <si>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</si>
  <si>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</si>
  <si>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</si>
  <si>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</si>
  <si>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</si>
  <si>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</si>
  <si>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</si>
  <si>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</si>
  <si>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</si>
  <si>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</si>
  <si>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</si>
  <si>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</si>
  <si>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</si>
  <si>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</si>
  <si>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</si>
  <si>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</si>
  <si>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</si>
  <si>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</si>
  <si>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</si>
  <si>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</si>
  <si>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</si>
  <si>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</si>
  <si>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</si>
  <si>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</si>
  <si>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</si>
  <si>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</si>
  <si>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</si>
  <si>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</si>
  <si>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</si>
  <si>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</si>
  <si>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</si>
  <si>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</si>
  <si>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</si>
  <si>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</si>
  <si>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</si>
  <si>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</si>
  <si>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</si>
  <si>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</si>
  <si>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</si>
  <si>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</si>
  <si>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</si>
  <si>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</si>
  <si>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</si>
  <si>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</si>
  <si>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</si>
  <si>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</si>
  <si>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</si>
  <si>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</si>
  <si>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</si>
  <si>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</si>
  <si>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</si>
  <si>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</si>
  <si>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</si>
  <si>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</si>
  <si>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</si>
  <si>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</si>
  <si>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</si>
  <si>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</si>
  <si>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</si>
  <si>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</si>
  <si>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</si>
  <si>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</si>
  <si>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</si>
  <si>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</si>
  <si>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</si>
  <si>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</si>
  <si>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</si>
  <si>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</si>
  <si>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</si>
  <si>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</si>
  <si>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</si>
  <si>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</si>
  <si>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</si>
  <si>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</si>
  <si>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</si>
  <si>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</si>
  <si>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</si>
  <si>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</si>
  <si>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</si>
  <si>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</si>
  <si>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</si>
  <si>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</si>
  <si>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</si>
  <si>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</si>
  <si>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</si>
  <si>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</si>
  <si>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</si>
  <si>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</si>
  <si>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</si>
  <si>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</si>
  <si>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</si>
  <si>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</si>
  <si>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</si>
  <si>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</si>
  <si>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</si>
  <si>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</si>
  <si>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</si>
  <si>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</si>
  <si>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</si>
  <si>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</si>
  <si>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</si>
  <si>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</si>
  <si>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</si>
  <si>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</si>
  <si>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</si>
  <si>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</si>
  <si>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</si>
  <si>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</si>
  <si>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</si>
  <si>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</si>
  <si>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</si>
  <si>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</si>
  <si>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</si>
  <si>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</si>
  <si>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</si>
  <si>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</si>
  <si>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</si>
  <si>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</si>
  <si>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</si>
  <si>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</si>
  <si>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</si>
  <si>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</si>
  <si>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</si>
  <si>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</si>
  <si>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</si>
  <si>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</si>
  <si>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</si>
  <si>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</si>
  <si>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</si>
  <si>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</si>
  <si>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</si>
  <si>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</si>
  <si>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</si>
  <si>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</si>
  <si>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</si>
  <si>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</si>
  <si>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</si>
  <si>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</si>
  <si>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</si>
  <si>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</si>
  <si>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</si>
  <si>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</si>
  <si>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</si>
  <si>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</si>
  <si>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</si>
  <si>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</si>
  <si>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</si>
  <si>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</si>
  <si>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</si>
  <si>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</si>
  <si>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</si>
  <si>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</si>
  <si>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</si>
  <si>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</si>
  <si>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</si>
  <si>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</si>
  <si>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</si>
  <si>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</si>
  <si>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</si>
  <si>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</si>
  <si>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</si>
  <si>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</si>
  <si>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</si>
  <si>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</si>
  <si>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</si>
  <si>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</si>
  <si>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</si>
  <si>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</si>
  <si>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</si>
  <si>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</si>
  <si>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</si>
  <si>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</si>
  <si>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</si>
  <si>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</si>
  <si>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</si>
  <si>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</si>
  <si>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</si>
  <si>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</si>
  <si>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</si>
  <si>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</si>
  <si>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</si>
  <si>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</si>
  <si>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</si>
  <si>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</si>
  <si>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</si>
  <si>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</si>
  <si>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</si>
  <si>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</si>
  <si>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</si>
  <si>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</si>
  <si>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</si>
  <si>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</si>
  <si>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</si>
  <si>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</si>
  <si>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</si>
  <si>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</si>
  <si>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</si>
  <si>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</si>
  <si>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</si>
  <si>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</si>
  <si>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</si>
  <si>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</si>
  <si>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</si>
  <si>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</si>
  <si>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</si>
  <si>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</si>
  <si>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</si>
  <si>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</si>
  <si>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</si>
  <si>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</si>
  <si>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</si>
  <si>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</si>
  <si>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</si>
  <si>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</si>
  <si>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</si>
  <si>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</si>
  <si>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</si>
  <si>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</si>
  <si>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</si>
  <si>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</si>
  <si>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</si>
  <si>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</si>
  <si>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</si>
  <si>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</si>
  <si>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</si>
  <si>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</si>
  <si>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</si>
  <si>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</si>
  <si>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</si>
  <si>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</si>
  <si>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</si>
  <si>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</si>
  <si>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</si>
  <si>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</si>
  <si>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</si>
  <si>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</si>
  <si>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</si>
  <si>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</si>
  <si>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</si>
  <si>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</si>
  <si>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</si>
  <si>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</si>
  <si>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</si>
  <si>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</si>
  <si>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</si>
  <si>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</si>
  <si>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</si>
  <si>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</si>
  <si>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</si>
  <si>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</si>
  <si>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</si>
  <si>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</si>
  <si>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</si>
  <si>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</si>
  <si>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</si>
  <si>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</si>
  <si>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</si>
  <si>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</si>
  <si>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</si>
  <si>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</si>
  <si>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</si>
  <si>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</si>
  <si>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</si>
  <si>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</si>
  <si>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</si>
  <si>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</si>
  <si>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</si>
  <si>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</si>
  <si>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</si>
  <si>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</si>
  <si>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</si>
  <si>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</si>
  <si>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</si>
  <si>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</si>
  <si>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</si>
  <si>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</si>
  <si>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</si>
  <si>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</si>
  <si>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</si>
  <si>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</si>
  <si>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</si>
  <si>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</si>
  <si>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</si>
  <si>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</si>
  <si>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</si>
  <si>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</si>
  <si>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</si>
  <si>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</si>
  <si>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</si>
  <si>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</si>
  <si>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</si>
  <si>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</si>
  <si>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</si>
  <si>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</si>
  <si>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</si>
  <si>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</si>
  <si>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</si>
  <si>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</si>
  <si>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</si>
  <si>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</si>
  <si>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</si>
  <si>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</si>
  <si>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</si>
  <si>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</si>
  <si>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</si>
  <si>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</si>
  <si>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</si>
  <si>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</si>
  <si>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</si>
  <si>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</si>
  <si>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</si>
  <si>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</si>
  <si>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</si>
  <si>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</si>
  <si>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</si>
  <si>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</si>
  <si>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</si>
  <si>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</si>
  <si>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</si>
  <si>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</si>
  <si>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</si>
  <si>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</si>
  <si>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</si>
  <si>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</si>
  <si>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</si>
  <si>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</si>
  <si>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</si>
  <si>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</si>
  <si>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</si>
  <si>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</si>
  <si>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</si>
  <si>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</si>
  <si>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</si>
  <si>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</si>
  <si>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</si>
  <si>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</si>
  <si>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</si>
  <si>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</si>
  <si>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</si>
  <si>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</si>
  <si>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</si>
  <si>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</si>
  <si>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</si>
  <si>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</si>
  <si>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</si>
  <si>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</si>
  <si>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</si>
  <si>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</si>
  <si>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</si>
  <si>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</si>
  <si>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</si>
  <si>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</si>
  <si>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</si>
  <si>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</si>
  <si>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</si>
  <si>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</si>
  <si>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</si>
  <si>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</si>
  <si>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</si>
  <si>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</si>
  <si>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</si>
  <si>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</si>
  <si>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</si>
  <si>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</si>
  <si>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</si>
  <si>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</si>
  <si>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</si>
  <si>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</si>
  <si>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</si>
  <si>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</si>
  <si>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</si>
  <si>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</si>
  <si>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</si>
  <si>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</si>
  <si>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</si>
  <si>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</si>
  <si>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</si>
  <si>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</si>
  <si>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</si>
  <si>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</si>
  <si>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</si>
  <si>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</si>
  <si>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</si>
  <si>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</si>
  <si>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</si>
  <si>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</si>
  <si>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</si>
  <si>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</si>
  <si>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</si>
  <si>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</si>
  <si>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</si>
  <si>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</si>
  <si>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</si>
  <si>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</si>
  <si>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</si>
  <si>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</si>
  <si>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</si>
  <si>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</si>
  <si>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</si>
  <si>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</si>
  <si>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</si>
  <si>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</si>
  <si>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</si>
  <si>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</si>
  <si>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</si>
  <si>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</si>
  <si>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</si>
  <si>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</si>
  <si>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</si>
  <si>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</si>
  <si>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</si>
  <si>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</si>
  <si>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</si>
  <si>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</si>
  <si>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</si>
  <si>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</si>
  <si>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</si>
  <si>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</si>
  <si>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</si>
  <si>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</si>
  <si>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</si>
  <si>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</si>
  <si>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</si>
  <si>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</si>
  <si>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</si>
  <si>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</si>
  <si>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</si>
  <si>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</si>
  <si>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</si>
  <si>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</si>
  <si>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</si>
  <si>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</si>
  <si>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</si>
  <si>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</si>
  <si>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</si>
  <si>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</si>
  <si>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</si>
  <si>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</si>
  <si>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</si>
  <si>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</si>
  <si>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</si>
  <si>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</si>
  <si>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</si>
  <si>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</si>
  <si>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</si>
  <si>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</si>
  <si>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</si>
  <si>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</si>
  <si>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</si>
  <si>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</si>
  <si>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</si>
  <si>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</si>
  <si>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</si>
  <si>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</si>
  <si>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</si>
  <si>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</si>
  <si>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</si>
  <si>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</si>
  <si>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</si>
  <si>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</si>
  <si>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</si>
  <si>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</si>
  <si>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</si>
  <si>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</si>
  <si>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</si>
  <si>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</si>
  <si>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</si>
  <si>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LPS-4006-L-36-6500</t>
  </si>
  <si>
    <t>Панель светодиодная тонкая ЛУО-4006-L 36Вт 6500К IP40 опал белая без драйвера EKF Basic</t>
  </si>
  <si>
    <t>Выводимая из ассортимента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</si>
  <si>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</si>
  <si>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</si>
  <si>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</si>
  <si>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</si>
  <si>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</si>
  <si>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</si>
  <si>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</si>
  <si>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</si>
  <si>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</si>
  <si>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</si>
  <si>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</si>
  <si>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</si>
  <si>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</si>
  <si>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</si>
  <si>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</si>
  <si>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</si>
  <si>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</si>
  <si>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</si>
  <si>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</si>
  <si>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</si>
  <si>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</si>
  <si>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</si>
  <si>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</si>
  <si>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</si>
  <si>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</si>
  <si>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</si>
  <si>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</si>
  <si>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</si>
  <si>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</si>
  <si>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</si>
  <si>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</si>
  <si>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</si>
  <si>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</si>
  <si>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</si>
  <si>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</si>
  <si>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</si>
  <si>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</si>
  <si>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</si>
  <si>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</si>
  <si>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</si>
  <si>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</si>
  <si>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</si>
  <si>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</si>
  <si>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</si>
  <si>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</si>
  <si>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</si>
  <si>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</si>
  <si>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</si>
  <si>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</si>
  <si>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</si>
  <si>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</si>
  <si>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</si>
  <si>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</si>
  <si>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</si>
  <si>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</si>
  <si>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</si>
  <si>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</si>
  <si>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</si>
  <si>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</si>
  <si>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</si>
  <si>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</si>
  <si>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</si>
  <si>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</si>
  <si>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</si>
  <si>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</si>
  <si>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</si>
  <si>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</si>
  <si>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</si>
  <si>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</si>
  <si>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</si>
  <si>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</si>
  <si>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</si>
  <si>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</si>
  <si>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</si>
  <si>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</si>
  <si>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</si>
  <si>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</si>
  <si>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</si>
  <si>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</si>
  <si>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</si>
  <si>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</si>
  <si>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</si>
  <si>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</si>
  <si>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</si>
  <si>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</si>
  <si>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</si>
  <si>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</si>
  <si>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</si>
  <si>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</si>
  <si>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</si>
  <si>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</si>
  <si>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</si>
  <si>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</si>
  <si>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</si>
  <si>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</si>
  <si>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</si>
  <si>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</si>
  <si>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</si>
  <si>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</si>
  <si>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</si>
  <si>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</si>
  <si>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</si>
  <si>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</si>
  <si>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</si>
  <si>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</si>
  <si>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</si>
  <si>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</si>
  <si>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</si>
  <si>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</si>
  <si>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</si>
  <si>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</si>
  <si>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</si>
  <si>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</si>
  <si>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</si>
  <si>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</si>
  <si>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</si>
  <si>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</si>
  <si>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</si>
  <si>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</si>
  <si>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</si>
  <si>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</si>
  <si>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</si>
  <si>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</si>
  <si>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</si>
  <si>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</si>
  <si>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</si>
  <si>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</si>
  <si>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</si>
  <si>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</si>
  <si>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</si>
  <si>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</si>
  <si>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</si>
  <si>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</si>
  <si>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</si>
  <si>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</si>
  <si>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</si>
  <si>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</si>
  <si>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</si>
  <si>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</si>
  <si>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</si>
  <si>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</si>
  <si>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</si>
  <si>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</si>
  <si>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</si>
  <si>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</si>
  <si>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</si>
  <si>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</si>
  <si>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</si>
  <si>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</si>
  <si>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</si>
  <si>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DLL-1002-6-4000</t>
  </si>
  <si>
    <t>Светильник встраиваемый светодиодный ДВО 1002 6Вт 4000K IP20 EKF Basic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</si>
  <si>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</si>
  <si>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</si>
  <si>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</si>
  <si>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</si>
  <si>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</si>
  <si>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</si>
  <si>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</si>
  <si>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</si>
  <si>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</si>
  <si>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</si>
  <si>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</si>
  <si>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</si>
  <si>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</si>
  <si>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</si>
  <si>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</si>
  <si>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</si>
  <si>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</si>
  <si>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</si>
  <si>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</si>
  <si>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</si>
  <si>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</si>
  <si>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</si>
  <si>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</si>
  <si>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</si>
  <si>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</si>
  <si>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</si>
  <si>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</si>
  <si>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</si>
  <si>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</si>
  <si>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</si>
  <si>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</si>
  <si>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</si>
  <si>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</si>
  <si>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</si>
  <si>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</si>
  <si>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</si>
  <si>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</si>
  <si>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</si>
  <si>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</si>
  <si>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</si>
  <si>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</si>
  <si>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</si>
  <si>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</si>
  <si>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</si>
  <si>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</si>
  <si>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</si>
  <si>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</si>
  <si>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</si>
  <si>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</si>
  <si>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</si>
  <si>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</si>
  <si>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</si>
  <si>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</si>
  <si>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</si>
  <si>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</si>
  <si>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</si>
  <si>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</si>
  <si>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</si>
  <si>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</si>
  <si>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</si>
  <si>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</si>
  <si>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</si>
  <si>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</si>
  <si>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</si>
  <si>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</si>
  <si>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</si>
  <si>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</si>
  <si>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</si>
  <si>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</si>
  <si>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</si>
  <si>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</si>
  <si>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</si>
  <si>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</si>
  <si>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</si>
  <si>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</si>
  <si>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</si>
  <si>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</si>
  <si>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</si>
  <si>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</si>
  <si>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</si>
  <si>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</si>
  <si>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</si>
  <si>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</si>
  <si>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</si>
  <si>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</si>
  <si>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</si>
  <si>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</si>
  <si>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</si>
  <si>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</si>
  <si>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</si>
  <si>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</si>
  <si>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</si>
  <si>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</si>
  <si>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</si>
  <si>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</si>
  <si>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</si>
  <si>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</si>
  <si>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</si>
  <si>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</si>
  <si>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</si>
  <si>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</si>
  <si>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</si>
  <si>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</si>
  <si>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</si>
  <si>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</si>
  <si>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</si>
  <si>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</si>
  <si>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</si>
  <si>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</si>
  <si>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</si>
  <si>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</si>
  <si>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</si>
  <si>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</si>
  <si>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</si>
  <si>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</si>
  <si>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</si>
  <si>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</si>
  <si>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</si>
  <si>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</si>
  <si>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TBL-1101-O-27-B-4K-40</t>
  </si>
  <si>
    <t>Светильник светодиодный линейный ДБО 1101 Опал 27Вт черный 4000К 600x60x55 IP40 LUMA EKF</t>
  </si>
  <si>
    <t>https://cdn.ekfgroup.com/unsafe/fit-in/102x102/center/filters:format(png)/products/4DC484C3864118C796CE106E46350E78.png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</si>
  <si>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</si>
  <si>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</si>
  <si>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</si>
  <si>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</si>
  <si>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</si>
  <si>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</si>
  <si>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</si>
  <si>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</si>
  <si>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</si>
  <si>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</si>
  <si>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</si>
  <si>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</si>
  <si>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</si>
  <si>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</si>
  <si>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</si>
  <si>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</si>
  <si>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</si>
  <si>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</si>
  <si>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</si>
  <si>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</si>
  <si>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</si>
  <si>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</si>
  <si>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</si>
  <si>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</si>
  <si>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</si>
  <si>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</si>
  <si>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</si>
  <si>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</si>
  <si>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</si>
  <si>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</si>
  <si>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</si>
  <si>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</si>
  <si>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</si>
  <si>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</si>
  <si>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</si>
  <si>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</si>
  <si>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</si>
  <si>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</si>
  <si>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</si>
  <si>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</si>
  <si>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</si>
  <si>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</si>
  <si>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</si>
  <si>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</si>
  <si>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</si>
  <si>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</si>
  <si>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</si>
  <si>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</si>
  <si>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</si>
  <si>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</si>
  <si>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</si>
  <si>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</si>
  <si>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</si>
  <si>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</si>
  <si>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</si>
  <si>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</si>
  <si>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</si>
  <si>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</si>
  <si>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</si>
  <si>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</si>
  <si>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</si>
  <si>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</si>
  <si>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</si>
  <si>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</si>
  <si>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</si>
  <si>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</si>
  <si>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</si>
  <si>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</si>
  <si>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</si>
  <si>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</si>
  <si>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</si>
  <si>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</si>
  <si>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</si>
  <si>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</si>
  <si>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</si>
  <si>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</si>
  <si>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</si>
  <si>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</si>
  <si>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</si>
  <si>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</si>
  <si>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</si>
  <si>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</si>
  <si>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</si>
  <si>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</si>
  <si>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</si>
  <si>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</si>
  <si>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</si>
  <si>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</si>
  <si>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</si>
  <si>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</si>
  <si>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</si>
  <si>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</si>
  <si>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</si>
  <si>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</si>
  <si>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</si>
  <si>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</si>
  <si>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</si>
  <si>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</si>
  <si>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</si>
  <si>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</si>
  <si>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</si>
  <si>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</si>
  <si>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</si>
  <si>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</si>
  <si>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</si>
  <si>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</si>
  <si>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</si>
  <si>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</si>
  <si>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</si>
  <si>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</si>
  <si>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</si>
  <si>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</si>
  <si>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</si>
  <si>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</si>
  <si>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</si>
  <si>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</si>
  <si>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</si>
  <si>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</si>
  <si>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</si>
  <si>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</si>
  <si>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</si>
  <si>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</si>
  <si>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</si>
  <si>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</si>
  <si>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</si>
  <si>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</si>
  <si>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</si>
  <si>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</si>
  <si>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</si>
  <si>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</si>
  <si>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</si>
  <si>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</si>
  <si>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</si>
  <si>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</si>
  <si>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</si>
  <si>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</si>
  <si>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</si>
  <si>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</si>
  <si>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</si>
  <si>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</si>
  <si>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</si>
  <si>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</si>
  <si>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</si>
  <si>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</si>
  <si>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</si>
  <si>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</si>
  <si>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</si>
  <si>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</si>
  <si>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</si>
  <si>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</si>
  <si>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</si>
  <si>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</si>
  <si>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</si>
  <si>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</si>
  <si>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</si>
  <si>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</si>
  <si>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</si>
  <si>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</si>
  <si>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</si>
  <si>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</si>
  <si>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</si>
  <si>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</si>
  <si>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</si>
  <si>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</si>
  <si>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</si>
  <si>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</si>
  <si>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</si>
  <si>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</si>
  <si>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</si>
  <si>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</si>
  <si>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</si>
  <si>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</si>
  <si>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</si>
  <si>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</si>
  <si>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</si>
  <si>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</si>
  <si>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</si>
  <si>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</si>
  <si>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</si>
  <si>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</si>
  <si>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</si>
  <si>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</si>
  <si>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</si>
  <si>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</si>
  <si>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</si>
  <si>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</si>
  <si>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</si>
  <si>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</si>
  <si>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</si>
  <si>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</si>
  <si>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</si>
  <si>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</si>
  <si>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</si>
  <si>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</si>
  <si>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</si>
  <si>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</si>
  <si>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</si>
  <si>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</si>
  <si>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</si>
  <si>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</si>
  <si>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</si>
  <si>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</si>
  <si>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</si>
  <si>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</si>
  <si>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</si>
  <si>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</si>
  <si>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</si>
  <si>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</si>
  <si>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</si>
  <si>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</si>
  <si>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</si>
  <si>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</si>
  <si>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</si>
  <si>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</si>
  <si>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</si>
  <si>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</si>
  <si>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</si>
  <si>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</si>
  <si>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</si>
  <si>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</si>
  <si>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</si>
  <si>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</si>
  <si>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</si>
  <si>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</si>
  <si>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</si>
  <si>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</si>
  <si>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</si>
  <si>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</si>
  <si>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</si>
  <si>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</si>
  <si>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</si>
  <si>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</si>
  <si>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</si>
  <si>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</si>
  <si>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</si>
  <si>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</si>
  <si>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</si>
  <si>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</si>
  <si>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</si>
  <si>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</si>
  <si>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</si>
  <si>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</si>
  <si>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</si>
  <si>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</si>
  <si>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</si>
  <si>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</si>
  <si>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</si>
  <si>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</si>
  <si>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</si>
  <si>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</si>
  <si>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</si>
  <si>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</si>
  <si>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</si>
  <si>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</si>
  <si>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</si>
  <si>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</si>
  <si>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</si>
  <si>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</si>
  <si>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</si>
  <si>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</si>
  <si>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</si>
  <si>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</si>
  <si>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</si>
  <si>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</si>
  <si>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</si>
  <si>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</si>
  <si>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</si>
  <si>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</si>
  <si>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</si>
  <si>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</si>
  <si>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</si>
  <si>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</si>
  <si>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</si>
  <si>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</si>
  <si>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</si>
  <si>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</si>
  <si>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</si>
  <si>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</si>
  <si>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</si>
  <si>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</si>
  <si>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</si>
  <si>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</si>
  <si>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</si>
  <si>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</si>
  <si>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</si>
  <si>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</si>
  <si>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</si>
  <si>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</si>
  <si>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</si>
  <si>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</si>
  <si>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</si>
  <si>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</si>
  <si>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</si>
  <si>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</si>
  <si>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</si>
  <si>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</si>
  <si>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</si>
  <si>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</si>
  <si>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</si>
  <si>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</si>
  <si>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</si>
  <si>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</si>
  <si>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</si>
  <si>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</si>
  <si>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</si>
  <si>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</si>
  <si>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</si>
  <si>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LPL-1007-O-45-4000-54-CI</t>
  </si>
  <si>
    <t>Панель светодиодная ДВО-1007 Опал 45Вт 4000К 600x600x55 CLIP-IN IP54 EKF</t>
  </si>
  <si>
    <t>Проекты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</si>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</sst>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FBDFAE1601C17415200EE5A2B87B0483.jpg" TargetMode="External"/><Relationship Id="rId159" Type="http://schemas.openxmlformats.org/officeDocument/2006/relationships/image" Target="https://cdn.ekfgroup.com/unsafe/fit-in/102x102/center/filters:format(png)/products/E9F0479BEEF7336C044150FB6FF1CA28.jpg" TargetMode="External"/><Relationship Id="rId170" Type="http://schemas.openxmlformats.org/officeDocument/2006/relationships/image" Target="https://cdn.ekfgroup.com/unsafe/fit-in/102x102/center/filters:format(png)/products/C30827E8A4F170D3FA5A958E252F3CC5.jpg" TargetMode="External"/><Relationship Id="rId191" Type="http://schemas.openxmlformats.org/officeDocument/2006/relationships/image" Target="https://cdn.ekfgroup.com/unsafe/fit-in/102x102/center/filters:format(png)/products/C87CF964F9916C9F6EA9C601ABCD05F6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E906FBA20AFCF6B0B20B909E5FE3FD98.jpg" TargetMode="External"/><Relationship Id="rId149" Type="http://schemas.openxmlformats.org/officeDocument/2006/relationships/image" Target="https://cdn.ekfgroup.com/unsafe/fit-in/102x102/center/filters:format(png)/products/92EB48CE1D3EC1F55172DB38C4B695F1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AF4D9C525E36D10730C07583B09F6AE8.jpg" TargetMode="External"/><Relationship Id="rId181" Type="http://schemas.openxmlformats.org/officeDocument/2006/relationships/image" Target="https://cdn.ekfgroup.com/unsafe/fit-in/102x102/center/filters:format(png)/products/3ED804F859B78CBBE5E63931C383C810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158A168204B7B3968A51943D99CC1B5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54A95A6C96064145886409006989756B.jpg" TargetMode="External"/><Relationship Id="rId171" Type="http://schemas.openxmlformats.org/officeDocument/2006/relationships/image" Target="https://cdn.ekfgroup.com/unsafe/fit-in/102x102/center/filters:format(png)/products/549A92F18FC874B505BB1E2EBD356F59.jpg" TargetMode="External"/><Relationship Id="rId192" Type="http://schemas.openxmlformats.org/officeDocument/2006/relationships/image" Target="https://cdn.ekfgroup.com/unsafe/fit-in/102x102/center/filters:format(png)/products/757D9918CC0F6D8A0E241BD7FE364ED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B0B5A9D07932DC0486EAD66CE71BB638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F36A9D8F58C6A1107115585F2BFCAD22.jpg" TargetMode="External"/><Relationship Id="rId161" Type="http://schemas.openxmlformats.org/officeDocument/2006/relationships/image" Target="https://cdn.ekfgroup.com/unsafe/fit-in/102x102/center/filters:format(png)/products/69DA12273C14018CA91B8B9CB65E0177.jpg" TargetMode="External"/><Relationship Id="rId182" Type="http://schemas.openxmlformats.org/officeDocument/2006/relationships/image" Target="https://cdn.ekfgroup.com/unsafe/fit-in/102x102/center/filters:format(png)/products/FBF0A24EDC465024076C9CC55281675B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22E5988B8F473D5231D81663A731E6FD.jpg" TargetMode="External"/><Relationship Id="rId151" Type="http://schemas.openxmlformats.org/officeDocument/2006/relationships/image" Target="https://cdn.ekfgroup.com/unsafe/fit-in/102x102/center/filters:format(png)/products/23397B737F62450D0C68D83752E3252B.jpg" TargetMode="External"/><Relationship Id="rId172" Type="http://schemas.openxmlformats.org/officeDocument/2006/relationships/image" Target="https://cdn.ekfgroup.com/unsafe/fit-in/102x102/center/filters:format(png)/products/37ACB61C5D7A5EF6127AD4374AF8B139.jpg" TargetMode="External"/><Relationship Id="rId193" Type="http://schemas.openxmlformats.org/officeDocument/2006/relationships/image" Target="https://cdn.ekfgroup.com/unsafe/fit-in/102x102/center/filters:format(png)/products/D305D804A8D1494E2328B3B5A3F08AF7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A766B2603B4B8B147EE78ECC11CE0B25.jpg" TargetMode="External"/><Relationship Id="rId141" Type="http://schemas.openxmlformats.org/officeDocument/2006/relationships/image" Target="https://cdn.ekfgroup.com/unsafe/fit-in/102x102/center/filters:format(png)/products/B5B0705B5C2DBB5962DA3CB7B72E970B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A2AE08B3AA5F0068C1889E7D58B977F0.jpg" TargetMode="External"/><Relationship Id="rId183" Type="http://schemas.openxmlformats.org/officeDocument/2006/relationships/image" Target="https://cdn.ekfgroup.com/unsafe/fit-in/102x102/center/filters:format(png)/products/30FF0527C513DD05DD64988A3828D39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69DECB087C8C6AB0E6897D5184379ED8.png" TargetMode="External"/><Relationship Id="rId136" Type="http://schemas.openxmlformats.org/officeDocument/2006/relationships/image" Target="https://cdn.ekfgroup.com/unsafe/fit-in/102x102/center/filters:format(png)/products/F848A3F25A2D9B7561A533B30AA40E1A.jpg" TargetMode="External"/><Relationship Id="rId157" Type="http://schemas.openxmlformats.org/officeDocument/2006/relationships/image" Target="https://cdn.ekfgroup.com/unsafe/fit-in/102x102/center/filters:format(png)/products/349210C849A0C4A27944EED887FB5370.jpg" TargetMode="External"/><Relationship Id="rId178" Type="http://schemas.openxmlformats.org/officeDocument/2006/relationships/image" Target="https://cdn.ekfgroup.com/unsafe/fit-in/102x102/center/filters:format(png)/products/F9EAC7AC645A1F46ED4891B86EAD0504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3DA6BE42EBBAA708C97C1C70ACEB12FC.jpg" TargetMode="External"/><Relationship Id="rId173" Type="http://schemas.openxmlformats.org/officeDocument/2006/relationships/image" Target="https://cdn.ekfgroup.com/unsafe/fit-in/102x102/center/filters:format(png)/products/D24EA3270771BBDC36E35F487CA1BAC0.jpg" TargetMode="External"/><Relationship Id="rId194" Type="http://schemas.openxmlformats.org/officeDocument/2006/relationships/image" Target="https://cdn.ekfgroup.com/unsafe/fit-in/102x102/center/filters:format(png)/products/243C8977BDDAA481ADC80BD01BE2E03C.jpg" TargetMode="External"/><Relationship Id="rId199" Type="http://schemas.openxmlformats.org/officeDocument/2006/relationships/image" Target="https://cdn.ekfgroup.com/unsafe/fit-in/102x102/center/filters:format(png)/products/7C69F939683BE197B74BD6CB22B6F1DF.pn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2D0AC3AC4A3021CB22B03EE1F3049636.jpg" TargetMode="External"/><Relationship Id="rId168" Type="http://schemas.openxmlformats.org/officeDocument/2006/relationships/image" Target="https://cdn.ekfgroup.com/unsafe/fit-in/102x102/center/filters:format(png)/products/54C6BD2A85348CA4F0FF06AE62634416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66A4EC5AB4CB2E7BC3A510F65E0A50EE.jpg" TargetMode="External"/><Relationship Id="rId163" Type="http://schemas.openxmlformats.org/officeDocument/2006/relationships/image" Target="https://cdn.ekfgroup.com/unsafe/fit-in/102x102/center/filters:format(png)/products/87DEF4BC3BB105F19B8CB61A0EF15CC9.jpg" TargetMode="External"/><Relationship Id="rId184" Type="http://schemas.openxmlformats.org/officeDocument/2006/relationships/image" Target="https://cdn.ekfgroup.com/unsafe/fit-in/102x102/center/filters:format(png)/products/E7ED10BAAEFF8FF91536E054E4969982.jpg" TargetMode="External"/><Relationship Id="rId189" Type="http://schemas.openxmlformats.org/officeDocument/2006/relationships/image" Target="https://cdn.ekfgroup.com/unsafe/fit-in/102x102/center/filters:format(png)/products/294CB177BBE5387542F9F41A7371EED7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7EBC54BB45DE3E5DB39E38175A9B473C.jpg" TargetMode="External"/><Relationship Id="rId158" Type="http://schemas.openxmlformats.org/officeDocument/2006/relationships/image" Target="https://cdn.ekfgroup.com/unsafe/fit-in/102x102/center/filters:format(png)/products/E5A6C734D3AAA41517C1B33045B9D696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C85F2225FD4F60B0110B8DA03D39D3FF.jpg" TargetMode="External"/><Relationship Id="rId153" Type="http://schemas.openxmlformats.org/officeDocument/2006/relationships/image" Target="https://cdn.ekfgroup.com/unsafe/fit-in/102x102/center/filters:format(png)/products/D2BCB6750921B299B34C559EF3D41978.jpg" TargetMode="External"/><Relationship Id="rId174" Type="http://schemas.openxmlformats.org/officeDocument/2006/relationships/image" Target="https://cdn.ekfgroup.com/unsafe/fit-in/102x102/center/filters:format(png)/products/F335BBDF65655CECB7D2ED79578DC99C.jpg" TargetMode="External"/><Relationship Id="rId179" Type="http://schemas.openxmlformats.org/officeDocument/2006/relationships/image" Target="https://cdn.ekfgroup.com/unsafe/fit-in/102x102/center/filters:format(png)/products/85B1FF5C1478E109C262390B945542FD.jpg" TargetMode="External"/><Relationship Id="rId195" Type="http://schemas.openxmlformats.org/officeDocument/2006/relationships/image" Target="https://cdn.ekfgroup.com/unsafe/fit-in/102x102/center/filters:format(png)/products/AFC50A5A557FBFE481F6886F50D1B270.jpg" TargetMode="External"/><Relationship Id="rId190" Type="http://schemas.openxmlformats.org/officeDocument/2006/relationships/image" Target="https://cdn.ekfgroup.com/unsafe/fit-in/102x102/center/filters:format(png)/products/4F9EB246EB025C8A63EEBDCDCDC65483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75E0663E250152ABA4A736F9965A8E5B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213E6DAAEED500D8993D36D22598ED87.jpg" TargetMode="External"/><Relationship Id="rId148" Type="http://schemas.openxmlformats.org/officeDocument/2006/relationships/image" Target="https://cdn.ekfgroup.com/unsafe/fit-in/102x102/center/filters:format(png)/products/FB989C814371FA2A18A624C9F8069725.jpg" TargetMode="External"/><Relationship Id="rId164" Type="http://schemas.openxmlformats.org/officeDocument/2006/relationships/image" Target="https://cdn.ekfgroup.com/unsafe/fit-in/102x102/center/filters:format(png)/products/C6159ED79A7E114F25E300FF587B0E36.jpg" TargetMode="External"/><Relationship Id="rId169" Type="http://schemas.openxmlformats.org/officeDocument/2006/relationships/image" Target="https://cdn.ekfgroup.com/unsafe/fit-in/102x102/center/filters:format(png)/products/D41666C826D46113D8D5E41444850584.jpg" TargetMode="External"/><Relationship Id="rId185" Type="http://schemas.openxmlformats.org/officeDocument/2006/relationships/image" Target="https://cdn.ekfgroup.com/unsafe/fit-in/102x102/center/filters:format(png)/products/1A7441097A7CB53385A1228564131CB5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9DDF5637A83408F70312E31868E10657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8EF6A33E3361BDD96AB997B6D7047C9F.jpg" TargetMode="External"/><Relationship Id="rId154" Type="http://schemas.openxmlformats.org/officeDocument/2006/relationships/image" Target="https://cdn.ekfgroup.com/unsafe/fit-in/102x102/center/filters:format(png)/products/3945D507D08775558353732E0F9F72DF.jpg" TargetMode="External"/><Relationship Id="rId175" Type="http://schemas.openxmlformats.org/officeDocument/2006/relationships/image" Target="https://cdn.ekfgroup.com/unsafe/fit-in/102x102/center/filters:format(png)/products/AB00481C371D6E45A843102AE7BBAE4C.jpg" TargetMode="External"/><Relationship Id="rId196" Type="http://schemas.openxmlformats.org/officeDocument/2006/relationships/image" Target="https://cdn.ekfgroup.com/unsafe/fit-in/102x102/center/filters:format(png)/products/5008C9ED432197D0B465D8ADDE712A20.jpg" TargetMode="External"/><Relationship Id="rId200" Type="http://schemas.openxmlformats.org/officeDocument/2006/relationships/image" Target="https://cdn.ekfgroup.com/unsafe/fit-in/102x102/center/filters:format(png)/products/C93EEC3CE42C30EF279D36FEB9394276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9A5CFEB578557DFC4BF596F4E1F5FDCD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840990E7B955F7D67B788B05FC5B627E.jpg" TargetMode="External"/><Relationship Id="rId186" Type="http://schemas.openxmlformats.org/officeDocument/2006/relationships/image" Target="https://cdn.ekfgroup.com/unsafe/fit-in/102x102/center/filters:format(png)/products/07DEB2A8399BDF3CEB186A73F6D0A4F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F38170F9118ACD59B1081065A26F752.jp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72F83C76052DA6CA1E2FA41F34C6281A.jpg" TargetMode="External"/><Relationship Id="rId176" Type="http://schemas.openxmlformats.org/officeDocument/2006/relationships/image" Target="https://cdn.ekfgroup.com/unsafe/fit-in/102x102/center/filters:format(png)/products/B93B52AB933BA17429AAAFF6905EE356.jpg" TargetMode="External"/><Relationship Id="rId197" Type="http://schemas.openxmlformats.org/officeDocument/2006/relationships/image" Target="https://cdn.ekfgroup.com/unsafe/fit-in/102x102/center/filters:format(png)/products/90062A83E0BD603FE269D4E41DF1F668.jpg" TargetMode="External"/><Relationship Id="rId201" Type="http://schemas.openxmlformats.org/officeDocument/2006/relationships/image" Target="https://cdn.ekfgroup.com/unsafe/fit-in/102x102/center/filters:format(png)/products/912628BF897100316D1248EE8261E1D4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22C0EF8D979FD0B5E876F4ECB17212F6.pn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9D598FAB643037DBD89B77CE2803DAFB.jpg" TargetMode="External"/><Relationship Id="rId166" Type="http://schemas.openxmlformats.org/officeDocument/2006/relationships/image" Target="https://cdn.ekfgroup.com/unsafe/fit-in/102x102/center/filters:format(png)/products/E0D5AB9A1A139D4D7AF15A63A97440EA.jpg" TargetMode="External"/><Relationship Id="rId187" Type="http://schemas.openxmlformats.org/officeDocument/2006/relationships/image" Target="https://cdn.ekfgroup.com/unsafe/fit-in/102x102/center/filters:format(png)/products/5033A252BDFF06B4C06468E7CD41DC0C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BA6836C9B3BAF311DBE96198A0E1A5F2.jpg" TargetMode="External"/><Relationship Id="rId156" Type="http://schemas.openxmlformats.org/officeDocument/2006/relationships/image" Target="https://cdn.ekfgroup.com/unsafe/fit-in/102x102/center/filters:format(png)/products/9D7AB7322AF5A369877A2701777D600A.jpg" TargetMode="External"/><Relationship Id="rId177" Type="http://schemas.openxmlformats.org/officeDocument/2006/relationships/image" Target="https://cdn.ekfgroup.com/unsafe/fit-in/102x102/center/filters:format(png)/products/863306769317B73EEB06F8E6A83B3F3A.jpg" TargetMode="External"/><Relationship Id="rId198" Type="http://schemas.openxmlformats.org/officeDocument/2006/relationships/image" Target="https://cdn.ekfgroup.com/unsafe/fit-in/102x102/center/filters:format(png)/products/2FBF9D8175CB517AE8430EDDB4377948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0EF72C94446EB558AB8BFD767B0DCC5E.jpg" TargetMode="External"/><Relationship Id="rId167" Type="http://schemas.openxmlformats.org/officeDocument/2006/relationships/image" Target="https://cdn.ekfgroup.com/unsafe/fit-in/102x102/center/filters:format(png)/products/D4E3D1F0B77C0161A4C7A75F53AB6CE5.jpg" TargetMode="External"/><Relationship Id="rId188" Type="http://schemas.openxmlformats.org/officeDocument/2006/relationships/image" Target="https://cdn.ekfgroup.com/unsafe/fit-in/102x102/center/filters:format(png)/products/BAC0A4E3DAD84FB0EC4E95782434E1FB.jpg" TargetMode="External"/><Relationship Id="rId71" Type="http://schemas.openxmlformats.org/officeDocument/2006/relationships/image" Target="https://cdn.ekfgroup.com/unsafe/fit-in/102x102/center/filters:format(png)/products/placeholder.jp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40C8DF8-6A2C-4669-B443-B46B58A7B4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6BEF617-D2A9-4B09-8603-F222766F65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9A800064-CE65-47A9-B397-5A7E1F80C4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F95197EE-2544-44B8-B55F-D70EDA09E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C6356BCE-DC43-4035-ACF7-1D87523281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4F8D49FD-816B-4CC4-95C1-1F261C4DB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9FDBDD6-D146-4C89-9AFF-BB32DE0009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D11045E2-C54A-4C03-8361-ECBFB6901E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5C0F4827-386B-457E-A1DC-E902CFEA3C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629DF284-EC80-4789-A1C7-BF7F1640F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EB28A59-73ED-4625-97B4-BBB0B3153B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F3369E8F-272A-40A0-A86C-A1DA199EF4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BFF7E633-9D6B-4B82-A559-D5FDBA0906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809463A9-B9A5-45BD-B9CA-03A7CDD6FA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92D022C5-EEE8-485E-8926-766E555458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4F9DCF9-7A31-4A1F-B82D-1371AA3A73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4AE31E74-1E19-4B03-9DC3-D31FCE10A9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EF196E36-37E9-41E4-9D31-424AC8409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2AEFA803-E64D-49E6-9913-7762F1347F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4783DB37-AE18-432C-BB63-5F8FFE157D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20A020BA-7912-412A-ACB1-5FD1396FCC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5DFD424B-AFD7-4AA8-ACBF-59D01CFFE3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3869C489-38E4-45B4-9CA6-A1AD6C264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ECEFFC12-773A-462A-B634-FF47C933B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E0034635-B26C-4E31-911D-6828D247A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C5C9ECC7-D88F-463B-9C3E-607CA91BFC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E6D9F515-8B60-407D-8FD6-4E6260AE67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EE0F8E7C-9CA7-4D3E-8100-5B588B79F0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6AF1D431-3A24-4E9D-9EE2-3728F3E8AF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5C93B419-7013-4A70-B1D1-4737514C05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78858A88-8F2D-4624-A92D-DAAE6A73E2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DD46F108-6C65-4DC2-AE13-609408D05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AC2E2B42-625D-4477-81E8-59A9E705F0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4478A25-5030-42E1-913D-10FD4654E2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999136AB-B348-4B70-8A20-011AECB2D9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DE45DBD6-C955-4921-BBA3-321C383350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34E42851-4E1D-44AC-9280-C6F69F3C1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5868F891-B9BC-46FF-82D7-023123E5D4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83B7F95D-1DEB-4CDF-9488-D49C6779FB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32217F94-5DD6-4813-B1EC-8BB10CDED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0424F92-DF09-4DEE-8D09-46EF38326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44B61252-42DD-49F7-8A6E-75E4D5BD3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B7C34819-D0C6-4B2A-872B-7E7D4A17C9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569A1037-FF65-4F8C-B3B7-1E53DD7D9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633158E5-32B3-4E78-81E6-D843194A68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42A74470-3D4D-4B90-AED2-3CC9F437DF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8AEAE4AE-E395-44F6-8113-44E0B9DF1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DA0A0B39-54E1-48D7-AF04-B68B9D88E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6605FEAB-E2E2-4122-9FF9-585EB4EE73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93384E44-06D6-4870-AA33-0A0EF4ACB2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7B41F26D-F793-415F-B8B8-D9BB18F893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750DB95D-9E91-42D3-BEC7-21B95A7F6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885B4855-1A5D-437D-AB59-E66DBF6637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DBC04B7E-4D24-415F-9D9B-5D5D0E716A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F8FAC61A-8219-4038-8ADA-407D46F3A5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272880B6-824D-4CC5-8F3E-0EDBBDAF1D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B6890A0F-A3A9-4625-9FEE-70D28A3E62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CCDF1EB8-A04B-48B2-A112-E852E3667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ECCF0412-6CC6-4AF2-A0E0-6C3AF0D58A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85A77F8A-5145-4B89-B9C3-350B84B445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1DB57C6B-5C98-4C80-A34B-E258EB8948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C8A0572F-570C-418F-A9F1-C94ECD480A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0834BF27-6E81-4800-89FD-22F61DF574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0F9207A2-6948-4CAA-835D-8FBD838E26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D0A0C769-CBCD-4B37-8E1B-9B5C31297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98CE7CE9-3CD9-47B9-B180-6B06941220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4FE8F955-0E9A-4CCD-A873-9A0E285A1A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3E3FF419-24C6-4CCA-8C3F-E0E92A62EF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AA8B5F83-1422-4D6C-9690-233392C791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0EB1437A-18E8-4DBD-AD9F-47861B7217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ED2B2CC8-1B29-4611-A8BE-7DBB14F353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72937412-4F0D-4003-A29A-EA3A7C1EFE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2362C19D-956B-46BA-A4E7-BCEC5006E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2F119D45-B983-4FC7-8BD6-F1EC05879D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B7C32467-42C8-4F01-883B-56BA045B5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7785FCB8-550F-4DA3-B4D6-C6DD97CA7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65D36381-3657-4460-AB50-4A384CD6BD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8ED94C44-6CA2-4F28-AFC6-D2A9A92C83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486DB03C-44F8-4ABE-A411-E69803BE1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22419236-C6EE-44FE-BE29-28FD35C19E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078EE0E0-64E7-4FF0-87C0-F0A9BABBEA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C38CB16A-031B-4B1F-8089-A8045C73F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C9F4EBA5-E188-4387-833E-EA90279016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1EFE54FB-8DDD-4013-8522-EF0CEAEE4E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EA05CDF9-429A-4AD9-87AC-CCF0BE380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46F6E046-FF05-4043-A01D-A640EFB4D9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607AAE69-06E7-43AF-9FBF-F934040D5F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5F3E03E5-90ED-45CA-80A0-04B258A535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3491AE8C-360C-42F9-A3F7-735D21BC10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4EFC650C-939E-4267-9544-F14A38A61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89DAD718-731E-443A-B22B-8FBABA7E83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8981A7FF-003C-4665-A34F-B9AE85528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A802B29D-5B7B-4F29-9E1D-C36DD97A8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75CFEB10-02CB-4FA2-B61E-81748C7F13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3E7293AE-B96C-4C88-95FF-317281B223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E7959A6F-A126-4441-9BB5-17168F2C73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F8932593-0438-45B3-847B-1D76E3C208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05E45C88-AE68-4833-9077-8918C27006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5F849B84-55EF-419C-9C3F-0D265EF884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C71DB9D6-EA85-485D-96FF-5A84DB8AF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5DA40D4B-85F8-46C8-9BDD-F0EFE28EC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B8A8BC79-49B5-44D8-A674-D805509128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3FF8737F-BB93-4B3E-BDC3-46D18ADAE9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90F6C4B8-0F62-46E2-B443-3F86FE027A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12E0FDAA-F959-429E-8760-F0E4EF6B4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C1AB3798-FE71-4A47-A4D5-F053BABB42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E8098522-1A3C-4A32-A55B-FFB62A48F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9CA084B9-1559-456C-8BEE-B1C74D211A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50403059-7259-467A-8EC7-DFCB51CD61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23326013-D306-4C03-B175-4AF7EA0992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61D747A3-B10E-4788-8C5D-D151C68633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9B38B1C2-4956-46C1-9DA4-F1E3DF2BE9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E2283EAE-1C92-40C6-8DA6-0171E90A1D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66CA5284-86AB-45CE-9DD5-20DECEA9AD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268F039D-953D-4CD4-B5F0-AAC7FC1F0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B5E00296-A40B-4D2A-84D8-C45697216C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3AB5BAC2-2BC3-4656-83F4-2570D3FCD7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CCCF703A-C822-4D90-8B88-5A763976D4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BE1275DE-44BD-48C6-888C-A53AEF01C6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5924F135-B57A-4806-9B18-211B181128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425FCF4C-EC2F-49E3-925A-27A23BACD2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A938E5EF-317F-4B6B-9F5C-7758F1D383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09CA03AB-3DE3-4D81-AC77-CE7CC1A71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A8C2A7DB-9637-474A-B7AD-6E0B9D461E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43349836-0132-4998-8D77-E00D570942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8CE33C5D-A7D0-4E37-A74D-4A15EAB43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8FE55BC7-0081-4E23-8F88-A98FD0386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4FC97225-E7AB-4955-B319-AE9A81A32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9E3ED0B4-7B9E-4CDA-9ED9-CD3B39AF6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3824EAA2-34A3-4921-BC67-11B9D14B18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0E284271-565A-44AD-A930-79CFFCBE0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C507FC73-B4F9-41B7-8283-5E67CD367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145F91F8-2474-48F3-9A10-1E545244A2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F83AA58F-9D37-44A4-93E3-D9F9F1AEC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DE2241D5-289F-4B3D-B68C-B1BDD1E230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AAB4EBEF-DC07-424E-9769-CB21318ADC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A9E2DA83-010F-46D6-BE6A-CFB71BDAA4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67C783D2-D555-4E2E-8258-D856CB867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856B8DE0-57C0-4427-B848-DFA59BD828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C549A816-CA5B-4488-9AA7-7FB64AAA22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40769C09-5BBF-4BD6-85A8-8745302A7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1916B13D-65CE-4E4B-A7E4-7CF23CCC41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FB132D52-467E-422A-BA6C-427020967A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DFE44D51-5661-4120-BFF8-700CC7DFAA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5DAF55D2-05D9-46C9-A862-E56A4EF962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1E7C591E-7306-4DB2-8C75-721FADFF61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2CF91B52-A9E2-44CC-8B46-CC3981F2C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28BA0A8A-066E-49ED-876E-D9E1FFA45F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53A35A1F-CF27-4111-921F-7E2B27DA51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F083AA00-5843-4EBD-B008-80F78D59B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8F30E4E1-0F61-49E8-94D6-1672E9E9E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E44F83D5-D78D-4CA3-B812-7760C29D5C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C2383CF1-2C0A-4859-9A98-2AF2F516B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386E7C47-4362-4910-B2C6-4ACDA67D1F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0DCB69A2-91BA-43FB-A367-F067C30A9F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A2BC599B-F2B7-43EF-A003-949FA08A1F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B0998EA0-3CD4-4500-9CDA-455C0DAE79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B7359A45-DD05-444B-88DD-AD080CD774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C8687E43-96D1-4BA2-A4B5-A7B5926E34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EFA27622-6B7B-4729-84D6-636ABB3223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5EA20451-4361-453E-AC6C-C67236192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C9A2B331-9415-4379-BE49-AACE4BD49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EC20925F-8CC4-4C72-A44B-7B544083ED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FAA1C8EE-3703-464E-8806-D921B2445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C5451E17-F4EC-4BAA-8E4B-386CD9D6C9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2E41D809-4BDD-4F04-A600-B99385742D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510C31B3-D3A7-40CD-B7FD-0160AC6892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02E3F8E3-237E-4FC1-AAB9-3ED39CC08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22EEAF0D-7483-45D3-A567-9D7E280DB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3B72D5E8-31BB-4EA3-ACEF-2B2B591C69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C2B8817F-149B-4300-9872-079433CC07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BCB5A8C1-5264-4F26-ABAB-E0B5A96B55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2BA75ECB-F851-45C0-A82A-D1F78B662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B0F18742-D1CE-4B82-BB00-D2F15BDB80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00338ABB-8218-43D1-BCCC-CCE3EE556E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BEE1A006-3B29-4AA3-A78C-55D05D451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472A97DF-012D-4983-99AD-D81CE523B6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2D861FA6-602E-402A-AC6F-D234C62AA2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9ACBF0F9-63E8-4252-81D6-F9F33B57C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1693A2F3-4A7E-42EF-97B0-C166CFE5E8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682371EA-AF9F-4977-BCE0-8595346271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2D76AAE0-00C1-41FC-883B-6E9DCB4642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14B53393-C14C-415B-972E-C7D8E79FF2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3A3BC8A1-A4F1-43AF-9512-7401359CA5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DE160A11-F55E-40D4-A71D-9D5B97538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8C3321FB-F757-4000-BCE0-54041AC875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59573CED-02F3-4C61-A0D0-625B6BC1B8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B433811E-3ED7-4A83-9522-80C8A0300D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E2E9F37E-A578-43B0-ACD6-C12CD23883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2E296F91-FADB-46F8-B9D8-CD51796F31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2C39FA95-0169-49FD-B02B-9D1E439A9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01EAC62A-4591-441D-954E-3582CB696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658173AB-D446-49C1-AF52-C5C41A2A32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64815411-3936-4E81-9445-F6D905D6FC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896186B8-6B42-473D-A65E-2B5EA31DED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9CFE37D8-0E5A-4561-8F72-F4130BE0EB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3278A5D8-1725-4202-A5C1-DF6CDA7CE2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012A17E6-CA52-48D3-A096-1711652529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6355F6DF-8235-47BE-B737-F1155108D8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21228001-602B-4EF4-A165-886F9D4813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459D0E6F-CA63-4843-B8A0-15846BDBD8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727DD056-DFC8-4D05-AD4F-7F378B12BD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7CF5EA4C-7483-4934-BE52-93E6225FB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F875A4C9-C8FB-4E49-B1F7-18EB6A3A28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44425215-7F5D-42F9-9A84-5403FE908C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80AD9F56-225D-46E9-8E6E-259FA39CB1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E6111C49-DAFB-4411-BFCA-30A757F64D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327A5C62-8BFB-471A-A7EE-901D927BA2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963C6098-58EC-4ADC-A77B-019A7BD6B1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53DD25AE-126C-4DDC-98F0-74A0FAC32D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5B779744-CE5F-4E36-B334-79DF66F455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C566ED7A-4008-486A-9579-8EAD8EAD2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9A5C5B32-E193-4B2D-AEF1-E43881C431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0F02B5DC-C3ED-4050-BC0E-C05A72CC5F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21278A05-95AC-412E-8F0A-0ED941B6E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A3D4CF4B-EED7-4D7F-965B-F994782BC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18B727E4-47D1-4B75-B4BD-745293F945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F3A2C230-5BF7-42DC-AB09-F1E4BD934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5C68C5A2-BDFC-4950-9EE8-40F5BF39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D21EA33B-47B1-4A03-A7B8-7D732E4416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2BCC28A5-AE92-487E-A619-F92F39580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813EB4A5-E2F0-4E9C-8B29-08736B1CE7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224CF6D2-B143-4576-BA9E-368C2C317F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A25B3081-E4B5-4867-A967-F26A85EC12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36ADB69C-B785-4E50-93BE-390E87081D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15E38B51-ED05-4A58-A9E0-E7C358F2E6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6D8D9A6D-696E-4697-AFB2-E8531ABC2A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AE85AE1A-6CCF-4687-B463-D599DE4E40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54B0D8C3-08B2-468D-ACF2-655542527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A87ADE11-9465-4DA0-A48D-C242085F56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FB01D231-3269-419C-84C0-C84A494B70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65340B69-0D45-4ABF-9E74-4D2C5AC22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D84C521E-80C3-4E87-AFF3-87937E9241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D4528888-A7DD-4FBA-8BD5-8E5CD4DD1B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A95776A8-917B-4A11-A8B0-AA9D7CC41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E751E33C-DCDB-40FA-A97E-B106812241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5C301268-99E3-4A0E-B913-B95AEDEAA1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48EF510A-6912-4627-A304-8599DDB0D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82D0DB38-C3A1-4B5A-8345-0B5988BCD3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1376CADC-5246-4385-AE02-5CEB09E13C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BC37B65B-A377-41F5-A32F-FC064DE578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CA7CB503-1F16-4F4B-817D-E84492A462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1B09F79E-F21E-4A9F-852A-BE538056FA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BF07F4EC-29B2-4F5D-A80B-416B5A7848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3126C28A-1BE5-4A9C-8B70-73FDF9BE2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028302FD-4986-47E3-ADC4-2CD92DF49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B54158DB-BEAA-4273-8476-963D25F91C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218CC1AA-AA2A-45D5-B70F-242234EE28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8911BD07-098C-4009-AB92-F72648ABE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DECB18A4-94D8-44B6-90AA-FAA5BAFFC0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CC1E367D-642A-45E3-B3CD-A38CF07509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01EC6B0C-DD17-4AAE-88C5-B99BAFC32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92511983-F55B-456A-A823-1DAF7E841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3E87C5E3-B142-4E8F-AEE4-2FFF8D4D18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5E2255AB-FB1C-4AD1-B07E-1EAA9261DD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F4E6D865-4E93-4149-B207-95766AD799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44D52E84-FF17-467D-826E-8F2B76BACB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484B405D-9A22-432B-BEEA-36E8AC4678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A97AF56F-E702-492E-8A8A-009F9231C2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4C5CFF5F-A446-4FB3-BE01-6B5249487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A5E5BD46-F7DB-4070-84A2-2EBD903C0C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B7DA425B-8007-4A36-B5BC-C83B071D90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DCDA71BE-03CF-432B-A5F9-E0575CD4D2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79AE7975-9D21-4EA9-B5CC-FBAD26978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E9AF1DB2-F8B9-42E5-B6C3-B8C3CB5D38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68C8AD7A-CB2E-4E5C-971F-4AD405CDEC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B8138493-F0BE-46B0-A602-329B55C35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C7832DDC-E7A6-4E8F-B808-3FED5217C3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73B99F87-334D-4EBA-AEBB-9EC71E4F7E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FA1CC1A2-B49C-4B75-86D1-3476A3EE7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B254FE57-D2D7-42E9-BB53-76ADF808FA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9DD018EC-4FA7-434A-93F7-383B809DEF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92AFD105-32DF-4349-9D63-EF0389A4C9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A57929FA-B6BA-4EC2-BF99-3B76A6C1E4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3102A78A-1E5E-44D5-BB97-697B7E985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DA431BE0-CB43-4CCC-BDF8-E37F72E46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2F503A46-6D39-4BCC-9778-7F16CE01BF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D74B0AE7-1496-4641-9626-F1E91CB31A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52275E18-963D-478C-94B7-98E66B8D1C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C14864DD-5B79-4790-950A-970EF7489F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DD4459FF-7904-44D7-AB35-AAAB6FB863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B03AEFDC-B094-4DF6-9CF1-74F1AE3342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0B788FE2-1AA0-4555-BF73-FAB16C2DC6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D64F34EB-C864-47F1-A7B2-1B843FDFB6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94AD36E4-5B80-4A50-828C-0FCC954E73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F44D388A-6236-4723-A3B0-12EEAA3EB5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A21D539B-81E6-4838-8B5B-BA93C0E385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4D07B4D0-5674-4F6E-A821-CB244387B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536BB40E-18FC-454F-815F-52B7D3AEB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5CDC9491-825C-4A8A-9330-B40F7900F8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F1D9CDE4-8CDB-4D62-9954-5DB8DAED15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4180AAEF-69CC-4567-9CA0-0FF4DBC1FF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63C53C16-5EE4-4A0E-9B03-4C59B36CB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3DB52F9C-384F-417A-AF2D-1F0C2CCE84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8DB224CE-BC2D-4F24-B1DD-640E179E16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1678DF84-8C6C-4D96-BCE3-ED2278BD10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AAF6B52F-2533-4FDD-8BBF-F5D1D1153C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B091F597-01DF-42D9-B662-3B021B42C2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B04F9B5E-F4FC-4B24-9A9C-F658AB026E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DCDA2447-6FFA-4F2A-956D-D180000609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1E3C77C5-0248-43AF-9F72-E1C09B1A3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4D9EAA39-632C-46B3-87AA-A0C6044F78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394A11BB-B926-445E-8D42-A314B38832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4F01AB86-87B7-4214-955E-9E619175DE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4BB921B2-10DF-410D-B333-CBBFF88924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4FFA79FB-D0F2-4269-A234-41106B153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7C3468E5-7670-469E-8219-523DE87B37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11A61060-CB5E-4CBA-B092-2B518A7F1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8206ADC8-0B5C-45BC-9D9B-4FDC49B41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1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45948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SUM(Z13:Z331)</f>
        <v>0</v>
      </c>
      <c r="AA10" s="73">
        <f t="shared" ref="AA10:AB10" si="0">SUM(AA13:AA331)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1203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1203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1203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1203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1203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1203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1203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1203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1203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1203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1203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1203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1203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1203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1203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1203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1203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1203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1203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1203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1203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1203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1203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1203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1203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1203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1203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1203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1203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1203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1203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1203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1203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1203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1203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1203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1203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1203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1203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1203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1203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1203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1203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1203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1203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1203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1203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1203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1203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1203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1203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1203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1654.3</v>
      </c>
      <c r="H65" s="80">
        <v>1378.58</v>
      </c>
      <c r="I65" s="80">
        <f t="shared" si="1"/>
        <v>1058.752</v>
      </c>
      <c r="J65" s="80">
        <f t="shared" si="2"/>
        <v>1240.7249999999999</v>
      </c>
      <c r="K65" s="81">
        <f t="shared" si="3"/>
        <v>1058.752</v>
      </c>
      <c r="L65" s="81">
        <f t="shared" si="4"/>
        <v>882.2912</v>
      </c>
      <c r="M65" s="80" t="s">
        <v>1203</v>
      </c>
      <c r="N65" s="82">
        <v>1</v>
      </c>
      <c r="O65" s="82">
        <v>1</v>
      </c>
      <c r="P65" s="82">
        <v>20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0.433</v>
      </c>
      <c r="Y65" s="86">
        <v>2.9024999999999999E-2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680.84</v>
      </c>
      <c r="H66" s="80">
        <v>567.37</v>
      </c>
      <c r="I66" s="80">
        <f t="shared" si="1"/>
        <v>435.73760000000004</v>
      </c>
      <c r="J66" s="80">
        <f t="shared" si="2"/>
        <v>510.63</v>
      </c>
      <c r="K66" s="81">
        <f t="shared" si="3"/>
        <v>435.73760000000004</v>
      </c>
      <c r="L66" s="81">
        <f t="shared" si="4"/>
        <v>363.11680000000001</v>
      </c>
      <c r="M66" s="80" t="s">
        <v>1203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505</v>
      </c>
      <c r="D67" s="128"/>
      <c r="E67" s="78"/>
      <c r="F67" s="79" t="s">
        <v>39</v>
      </c>
      <c r="G67" s="80">
        <v>922.35</v>
      </c>
      <c r="H67" s="80">
        <v>768.63</v>
      </c>
      <c r="I67" s="80">
        <f t="shared" si="1"/>
        <v>590.30400000000009</v>
      </c>
      <c r="J67" s="80">
        <f t="shared" si="2"/>
        <v>691.76250000000005</v>
      </c>
      <c r="K67" s="81">
        <f t="shared" si="3"/>
        <v>590.30399999999997</v>
      </c>
      <c r="L67" s="81">
        <f t="shared" si="4"/>
        <v>491.92320000000001</v>
      </c>
      <c r="M67" s="80" t="s">
        <v>1203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506</v>
      </c>
      <c r="B68" s="77" t="s">
        <v>507</v>
      </c>
      <c r="C68" s="129" t="s">
        <v>502</v>
      </c>
      <c r="D68" s="128"/>
      <c r="E68" s="78"/>
      <c r="F68" s="79" t="s">
        <v>39</v>
      </c>
      <c r="G68" s="80">
        <v>1206</v>
      </c>
      <c r="H68" s="80">
        <v>1005</v>
      </c>
      <c r="I68" s="80">
        <f t="shared" si="1"/>
        <v>771.83999999999992</v>
      </c>
      <c r="J68" s="80">
        <f t="shared" si="2"/>
        <v>904.5</v>
      </c>
      <c r="K68" s="81">
        <f t="shared" si="3"/>
        <v>771.84</v>
      </c>
      <c r="L68" s="81">
        <f t="shared" si="4"/>
        <v>643.20000000000005</v>
      </c>
      <c r="M68" s="80" t="s">
        <v>1203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508</v>
      </c>
      <c r="B69" s="77" t="s">
        <v>509</v>
      </c>
      <c r="C69" s="129" t="s">
        <v>502</v>
      </c>
      <c r="D69" s="128"/>
      <c r="E69" s="78"/>
      <c r="F69" s="79" t="s">
        <v>39</v>
      </c>
      <c r="G69" s="80">
        <v>1477.49</v>
      </c>
      <c r="H69" s="80">
        <v>1231.24</v>
      </c>
      <c r="I69" s="80">
        <f t="shared" si="1"/>
        <v>945.59360000000004</v>
      </c>
      <c r="J69" s="80">
        <f t="shared" si="2"/>
        <v>1108.1175000000001</v>
      </c>
      <c r="K69" s="81">
        <f t="shared" si="3"/>
        <v>945.59360000000004</v>
      </c>
      <c r="L69" s="81">
        <f t="shared" si="4"/>
        <v>787.99360000000001</v>
      </c>
      <c r="M69" s="80" t="s">
        <v>1203</v>
      </c>
      <c r="N69" s="82">
        <v>1</v>
      </c>
      <c r="O69" s="82">
        <v>1</v>
      </c>
      <c r="P69" s="82">
        <v>20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0.41099999999999998</v>
      </c>
      <c r="Y69" s="86">
        <v>3.898E-3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502</v>
      </c>
      <c r="D70" s="128"/>
      <c r="E70" s="78"/>
      <c r="F70" s="79" t="s">
        <v>39</v>
      </c>
      <c r="G70" s="80">
        <v>1721.81</v>
      </c>
      <c r="H70" s="80">
        <v>1434.84</v>
      </c>
      <c r="I70" s="80">
        <f t="shared" si="1"/>
        <v>1101.9584</v>
      </c>
      <c r="J70" s="80">
        <f t="shared" si="2"/>
        <v>1291.3575000000001</v>
      </c>
      <c r="K70" s="81">
        <f t="shared" si="3"/>
        <v>1101.9584</v>
      </c>
      <c r="L70" s="81">
        <f t="shared" si="4"/>
        <v>918.29759999999999</v>
      </c>
      <c r="M70" s="80" t="s">
        <v>1203</v>
      </c>
      <c r="N70" s="82">
        <v>1</v>
      </c>
      <c r="O70" s="82">
        <v>1</v>
      </c>
      <c r="P70" s="82">
        <v>20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0.42399999999999999</v>
      </c>
      <c r="Y70" s="86">
        <v>4.0369999999999998E-3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1454.54</v>
      </c>
      <c r="H71" s="80">
        <v>1212.1199999999999</v>
      </c>
      <c r="I71" s="80">
        <f t="shared" si="1"/>
        <v>930.90559999999994</v>
      </c>
      <c r="J71" s="80">
        <f t="shared" si="2"/>
        <v>1090.905</v>
      </c>
      <c r="K71" s="81">
        <f t="shared" si="3"/>
        <v>930.90560000000005</v>
      </c>
      <c r="L71" s="81">
        <f t="shared" si="4"/>
        <v>775.7568</v>
      </c>
      <c r="M71" s="80" t="s">
        <v>1203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0.24</v>
      </c>
      <c r="Y71" s="86">
        <v>1.6660799999999999E-3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517</v>
      </c>
      <c r="D72" s="128"/>
      <c r="E72" s="78"/>
      <c r="F72" s="79" t="s">
        <v>39</v>
      </c>
      <c r="G72" s="80">
        <v>1454.54</v>
      </c>
      <c r="H72" s="80">
        <v>1212.1199999999999</v>
      </c>
      <c r="I72" s="80">
        <f t="shared" si="1"/>
        <v>930.90559999999994</v>
      </c>
      <c r="J72" s="80">
        <f t="shared" si="2"/>
        <v>1090.905</v>
      </c>
      <c r="K72" s="81">
        <f t="shared" si="3"/>
        <v>930.90560000000005</v>
      </c>
      <c r="L72" s="81">
        <f t="shared" si="4"/>
        <v>775.7568</v>
      </c>
      <c r="M72" s="80" t="s">
        <v>1203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520</v>
      </c>
      <c r="D73" s="128"/>
      <c r="E73" s="78"/>
      <c r="F73" s="79" t="s">
        <v>39</v>
      </c>
      <c r="G73" s="80">
        <v>1779.48</v>
      </c>
      <c r="H73" s="80">
        <v>1482.9</v>
      </c>
      <c r="I73" s="80">
        <f t="shared" si="1"/>
        <v>1138.8672000000001</v>
      </c>
      <c r="J73" s="80">
        <f t="shared" si="2"/>
        <v>1334.6100000000001</v>
      </c>
      <c r="K73" s="81">
        <f t="shared" si="3"/>
        <v>1138.8672000000001</v>
      </c>
      <c r="L73" s="81">
        <f t="shared" si="4"/>
        <v>949.05600000000004</v>
      </c>
      <c r="M73" s="80" t="s">
        <v>1203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521</v>
      </c>
      <c r="B74" s="77" t="s">
        <v>522</v>
      </c>
      <c r="C74" s="129" t="s">
        <v>502</v>
      </c>
      <c r="D74" s="128"/>
      <c r="E74" s="78"/>
      <c r="F74" s="79" t="s">
        <v>39</v>
      </c>
      <c r="G74" s="80">
        <v>1755.33</v>
      </c>
      <c r="H74" s="80">
        <v>1462.78</v>
      </c>
      <c r="I74" s="80">
        <f t="shared" si="1"/>
        <v>1123.4112</v>
      </c>
      <c r="J74" s="80">
        <f t="shared" si="2"/>
        <v>1316.4974999999999</v>
      </c>
      <c r="K74" s="81">
        <f t="shared" si="3"/>
        <v>1123.4112</v>
      </c>
      <c r="L74" s="81">
        <f t="shared" si="4"/>
        <v>936.17920000000004</v>
      </c>
      <c r="M74" s="80" t="s">
        <v>1203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502</v>
      </c>
      <c r="D75" s="128"/>
      <c r="E75" s="78"/>
      <c r="F75" s="79" t="s">
        <v>39</v>
      </c>
      <c r="G75" s="80">
        <v>1720.91</v>
      </c>
      <c r="H75" s="80">
        <v>1434.09</v>
      </c>
      <c r="I75" s="80">
        <f t="shared" si="1"/>
        <v>1101.3824</v>
      </c>
      <c r="J75" s="80">
        <f t="shared" si="2"/>
        <v>1290.6825000000001</v>
      </c>
      <c r="K75" s="81">
        <f t="shared" si="3"/>
        <v>1101.3824000000002</v>
      </c>
      <c r="L75" s="81">
        <f t="shared" si="4"/>
        <v>917.81759999999997</v>
      </c>
      <c r="M75" s="80" t="s">
        <v>1203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502</v>
      </c>
      <c r="D76" s="128"/>
      <c r="E76" s="78"/>
      <c r="F76" s="79" t="s">
        <v>39</v>
      </c>
      <c r="G76" s="80">
        <v>2071.0300000000002</v>
      </c>
      <c r="H76" s="80">
        <v>1725.86</v>
      </c>
      <c r="I76" s="80">
        <f t="shared" si="1"/>
        <v>1325.4592000000002</v>
      </c>
      <c r="J76" s="80">
        <f t="shared" si="2"/>
        <v>1553.2725</v>
      </c>
      <c r="K76" s="81">
        <f t="shared" si="3"/>
        <v>1325.4592000000002</v>
      </c>
      <c r="L76" s="81">
        <f t="shared" si="4"/>
        <v>1104.5503999999999</v>
      </c>
      <c r="M76" s="80" t="s">
        <v>1203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486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527</v>
      </c>
      <c r="B77" s="77" t="s">
        <v>528</v>
      </c>
      <c r="C77" s="129" t="s">
        <v>529</v>
      </c>
      <c r="D77" s="128"/>
      <c r="E77" s="78"/>
      <c r="F77" s="79" t="s">
        <v>39</v>
      </c>
      <c r="G77" s="80">
        <v>1163.78</v>
      </c>
      <c r="H77" s="80">
        <v>969.82</v>
      </c>
      <c r="I77" s="80">
        <f t="shared" si="1"/>
        <v>744.81919999999991</v>
      </c>
      <c r="J77" s="80">
        <f t="shared" si="2"/>
        <v>872.83500000000004</v>
      </c>
      <c r="K77" s="81">
        <f t="shared" si="3"/>
        <v>744.81920000000002</v>
      </c>
      <c r="L77" s="81">
        <f t="shared" si="4"/>
        <v>620.6848</v>
      </c>
      <c r="M77" s="80" t="s">
        <v>1203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486</v>
      </c>
      <c r="V77" s="79" t="s">
        <v>351</v>
      </c>
      <c r="W77" s="84"/>
      <c r="X77" s="85">
        <v>0.24</v>
      </c>
      <c r="Y77" s="86">
        <v>1.6660799999999999E-3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530</v>
      </c>
      <c r="B78" s="77" t="s">
        <v>531</v>
      </c>
      <c r="C78" s="129" t="s">
        <v>532</v>
      </c>
      <c r="D78" s="128"/>
      <c r="E78" s="78"/>
      <c r="F78" s="79" t="s">
        <v>39</v>
      </c>
      <c r="G78" s="80">
        <v>1163.78</v>
      </c>
      <c r="H78" s="80">
        <v>969.82</v>
      </c>
      <c r="I78" s="80">
        <f t="shared" ref="I78:I141" si="8">G78-(36 *G78/100)</f>
        <v>744.81919999999991</v>
      </c>
      <c r="J78" s="80">
        <f t="shared" ref="J78:J141" si="9">G78-(25 *G78/100)</f>
        <v>872.83500000000004</v>
      </c>
      <c r="K78" s="81">
        <f t="shared" ref="K78:K141" si="10">IF(G78="","",G78*(1-$G$4))</f>
        <v>744.81920000000002</v>
      </c>
      <c r="L78" s="81">
        <f t="shared" ref="L78:L141" si="11">IF(H78="","",H78*(1-$G$4))</f>
        <v>620.6848</v>
      </c>
      <c r="M78" s="80" t="s">
        <v>1203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0.24</v>
      </c>
      <c r="Y78" s="86">
        <v>1.6660799999999999E-3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533</v>
      </c>
      <c r="B79" s="77" t="s">
        <v>534</v>
      </c>
      <c r="C79" s="129" t="s">
        <v>535</v>
      </c>
      <c r="D79" s="128"/>
      <c r="E79" s="78"/>
      <c r="F79" s="79" t="s">
        <v>39</v>
      </c>
      <c r="G79" s="80">
        <v>2147.1</v>
      </c>
      <c r="H79" s="80">
        <v>1789.25</v>
      </c>
      <c r="I79" s="80">
        <f t="shared" si="8"/>
        <v>1374.144</v>
      </c>
      <c r="J79" s="80">
        <f t="shared" si="9"/>
        <v>1610.3249999999998</v>
      </c>
      <c r="K79" s="81">
        <f t="shared" si="10"/>
        <v>1374.144</v>
      </c>
      <c r="L79" s="81">
        <f t="shared" si="11"/>
        <v>1145.1200000000001</v>
      </c>
      <c r="M79" s="80" t="s">
        <v>1203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0.55500000000000005</v>
      </c>
      <c r="Y79" s="86">
        <v>3.6956300000000001E-3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536</v>
      </c>
      <c r="B80" s="77" t="s">
        <v>537</v>
      </c>
      <c r="C80" s="129" t="s">
        <v>538</v>
      </c>
      <c r="D80" s="128"/>
      <c r="E80" s="78"/>
      <c r="F80" s="79" t="s">
        <v>39</v>
      </c>
      <c r="G80" s="80">
        <v>347.28</v>
      </c>
      <c r="H80" s="80">
        <v>289.39999999999998</v>
      </c>
      <c r="I80" s="80">
        <f t="shared" si="8"/>
        <v>222.25919999999999</v>
      </c>
      <c r="J80" s="80">
        <f t="shared" si="9"/>
        <v>260.45999999999998</v>
      </c>
      <c r="K80" s="81">
        <f t="shared" si="10"/>
        <v>222.25919999999999</v>
      </c>
      <c r="L80" s="81">
        <f t="shared" si="11"/>
        <v>185.21599999999998</v>
      </c>
      <c r="M80" s="80" t="s">
        <v>1203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539</v>
      </c>
      <c r="B81" s="77" t="s">
        <v>540</v>
      </c>
      <c r="C81" s="129" t="s">
        <v>541</v>
      </c>
      <c r="D81" s="128"/>
      <c r="E81" s="78"/>
      <c r="F81" s="79" t="s">
        <v>39</v>
      </c>
      <c r="G81" s="80">
        <v>445.7</v>
      </c>
      <c r="H81" s="80">
        <v>371.42</v>
      </c>
      <c r="I81" s="80">
        <f t="shared" si="8"/>
        <v>285.24799999999999</v>
      </c>
      <c r="J81" s="80">
        <f t="shared" si="9"/>
        <v>334.27499999999998</v>
      </c>
      <c r="K81" s="81">
        <f t="shared" si="10"/>
        <v>285.24799999999999</v>
      </c>
      <c r="L81" s="81">
        <f t="shared" si="11"/>
        <v>237.70880000000002</v>
      </c>
      <c r="M81" s="80" t="s">
        <v>1203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542</v>
      </c>
      <c r="B82" s="77" t="s">
        <v>543</v>
      </c>
      <c r="C82" s="129" t="s">
        <v>544</v>
      </c>
      <c r="D82" s="128"/>
      <c r="E82" s="78"/>
      <c r="F82" s="79" t="s">
        <v>39</v>
      </c>
      <c r="G82" s="80">
        <v>650.34</v>
      </c>
      <c r="H82" s="80">
        <v>541.95000000000005</v>
      </c>
      <c r="I82" s="80">
        <f t="shared" si="8"/>
        <v>416.2176</v>
      </c>
      <c r="J82" s="80">
        <f t="shared" si="9"/>
        <v>487.755</v>
      </c>
      <c r="K82" s="81">
        <f t="shared" si="10"/>
        <v>416.2176</v>
      </c>
      <c r="L82" s="81">
        <f t="shared" si="11"/>
        <v>346.84800000000001</v>
      </c>
      <c r="M82" s="80" t="s">
        <v>1203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486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545</v>
      </c>
      <c r="B83" s="77" t="s">
        <v>546</v>
      </c>
      <c r="C83" s="129" t="s">
        <v>547</v>
      </c>
      <c r="D83" s="128"/>
      <c r="E83" s="78"/>
      <c r="F83" s="79" t="s">
        <v>39</v>
      </c>
      <c r="G83" s="80">
        <v>915.54</v>
      </c>
      <c r="H83" s="80">
        <v>762.95</v>
      </c>
      <c r="I83" s="80">
        <f t="shared" si="8"/>
        <v>585.94560000000001</v>
      </c>
      <c r="J83" s="80">
        <f t="shared" si="9"/>
        <v>686.65499999999997</v>
      </c>
      <c r="K83" s="81">
        <f t="shared" si="10"/>
        <v>585.94560000000001</v>
      </c>
      <c r="L83" s="81">
        <f t="shared" si="11"/>
        <v>488.28800000000001</v>
      </c>
      <c r="M83" s="80" t="s">
        <v>1203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486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551</v>
      </c>
      <c r="D84" s="128"/>
      <c r="E84" s="78"/>
      <c r="F84" s="79" t="s">
        <v>39</v>
      </c>
      <c r="G84" s="80">
        <v>380.16</v>
      </c>
      <c r="H84" s="80">
        <v>316.8</v>
      </c>
      <c r="I84" s="80">
        <f t="shared" si="8"/>
        <v>243.30240000000003</v>
      </c>
      <c r="J84" s="80">
        <f t="shared" si="9"/>
        <v>285.12</v>
      </c>
      <c r="K84" s="81">
        <f t="shared" si="10"/>
        <v>243.30240000000003</v>
      </c>
      <c r="L84" s="81">
        <f t="shared" si="11"/>
        <v>202.75200000000001</v>
      </c>
      <c r="M84" s="80" t="s">
        <v>1203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550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380.16</v>
      </c>
      <c r="H85" s="80">
        <v>316.8</v>
      </c>
      <c r="I85" s="80">
        <f t="shared" si="8"/>
        <v>243.30240000000003</v>
      </c>
      <c r="J85" s="80">
        <f t="shared" si="9"/>
        <v>285.12</v>
      </c>
      <c r="K85" s="81">
        <f t="shared" si="10"/>
        <v>243.30240000000003</v>
      </c>
      <c r="L85" s="81">
        <f t="shared" si="11"/>
        <v>202.75200000000001</v>
      </c>
      <c r="M85" s="80" t="s">
        <v>1203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550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503.71</v>
      </c>
      <c r="H86" s="80">
        <v>419.76</v>
      </c>
      <c r="I86" s="80">
        <f t="shared" si="8"/>
        <v>322.37440000000004</v>
      </c>
      <c r="J86" s="80">
        <f t="shared" si="9"/>
        <v>377.78249999999997</v>
      </c>
      <c r="K86" s="81">
        <f t="shared" si="10"/>
        <v>322.37439999999998</v>
      </c>
      <c r="L86" s="81">
        <f t="shared" si="11"/>
        <v>268.64639999999997</v>
      </c>
      <c r="M86" s="80" t="s">
        <v>1203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550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503.71</v>
      </c>
      <c r="H87" s="80">
        <v>419.76</v>
      </c>
      <c r="I87" s="80">
        <f t="shared" si="8"/>
        <v>322.37440000000004</v>
      </c>
      <c r="J87" s="80">
        <f t="shared" si="9"/>
        <v>377.78249999999997</v>
      </c>
      <c r="K87" s="81">
        <f t="shared" si="10"/>
        <v>322.37439999999998</v>
      </c>
      <c r="L87" s="81">
        <f t="shared" si="11"/>
        <v>268.64639999999997</v>
      </c>
      <c r="M87" s="80" t="s">
        <v>1203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550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754.81</v>
      </c>
      <c r="H88" s="80">
        <v>629.01</v>
      </c>
      <c r="I88" s="80">
        <f t="shared" si="8"/>
        <v>483.07839999999999</v>
      </c>
      <c r="J88" s="80">
        <f t="shared" si="9"/>
        <v>566.10749999999996</v>
      </c>
      <c r="K88" s="81">
        <f t="shared" si="10"/>
        <v>483.07839999999999</v>
      </c>
      <c r="L88" s="81">
        <f t="shared" si="11"/>
        <v>402.56639999999999</v>
      </c>
      <c r="M88" s="80" t="s">
        <v>1203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550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769.91</v>
      </c>
      <c r="H89" s="80">
        <v>641.59</v>
      </c>
      <c r="I89" s="80">
        <f t="shared" si="8"/>
        <v>492.74239999999998</v>
      </c>
      <c r="J89" s="80">
        <f t="shared" si="9"/>
        <v>577.4325</v>
      </c>
      <c r="K89" s="81">
        <f t="shared" si="10"/>
        <v>492.74239999999998</v>
      </c>
      <c r="L89" s="81">
        <f t="shared" si="11"/>
        <v>410.61760000000004</v>
      </c>
      <c r="M89" s="80" t="s">
        <v>1203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550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1156.23</v>
      </c>
      <c r="H90" s="80">
        <v>963.53</v>
      </c>
      <c r="I90" s="80">
        <f t="shared" si="8"/>
        <v>739.98720000000003</v>
      </c>
      <c r="J90" s="80">
        <f t="shared" si="9"/>
        <v>867.17250000000001</v>
      </c>
      <c r="K90" s="81">
        <f t="shared" si="10"/>
        <v>739.98720000000003</v>
      </c>
      <c r="L90" s="81">
        <f t="shared" si="11"/>
        <v>616.65919999999994</v>
      </c>
      <c r="M90" s="80" t="s">
        <v>1203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550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1156.23</v>
      </c>
      <c r="H91" s="80">
        <v>963.53</v>
      </c>
      <c r="I91" s="80">
        <f t="shared" si="8"/>
        <v>739.98720000000003</v>
      </c>
      <c r="J91" s="80">
        <f t="shared" si="9"/>
        <v>867.17250000000001</v>
      </c>
      <c r="K91" s="81">
        <f t="shared" si="10"/>
        <v>739.98720000000003</v>
      </c>
      <c r="L91" s="81">
        <f t="shared" si="11"/>
        <v>616.65919999999994</v>
      </c>
      <c r="M91" s="80" t="s">
        <v>1203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550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1189.19</v>
      </c>
      <c r="H92" s="80">
        <v>990.99</v>
      </c>
      <c r="I92" s="80">
        <f t="shared" si="8"/>
        <v>761.08159999999998</v>
      </c>
      <c r="J92" s="80">
        <f t="shared" si="9"/>
        <v>891.89250000000004</v>
      </c>
      <c r="K92" s="81">
        <f t="shared" si="10"/>
        <v>761.08160000000009</v>
      </c>
      <c r="L92" s="81">
        <f t="shared" si="11"/>
        <v>634.23360000000002</v>
      </c>
      <c r="M92" s="80" t="s">
        <v>1203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550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1189.19</v>
      </c>
      <c r="H93" s="80">
        <v>990.99</v>
      </c>
      <c r="I93" s="80">
        <f t="shared" si="8"/>
        <v>761.08159999999998</v>
      </c>
      <c r="J93" s="80">
        <f t="shared" si="9"/>
        <v>891.89250000000004</v>
      </c>
      <c r="K93" s="81">
        <f t="shared" si="10"/>
        <v>761.08160000000009</v>
      </c>
      <c r="L93" s="81">
        <f t="shared" si="11"/>
        <v>634.23360000000002</v>
      </c>
      <c r="M93" s="80" t="s">
        <v>1203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550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576</v>
      </c>
      <c r="D94" s="128"/>
      <c r="E94" s="78"/>
      <c r="F94" s="79" t="s">
        <v>39</v>
      </c>
      <c r="G94" s="80">
        <v>662.9</v>
      </c>
      <c r="H94" s="80">
        <v>552.41999999999996</v>
      </c>
      <c r="I94" s="80">
        <f t="shared" si="8"/>
        <v>424.25599999999997</v>
      </c>
      <c r="J94" s="80">
        <f t="shared" si="9"/>
        <v>497.17499999999995</v>
      </c>
      <c r="K94" s="81">
        <f t="shared" si="10"/>
        <v>424.25599999999997</v>
      </c>
      <c r="L94" s="81">
        <f t="shared" si="11"/>
        <v>353.54879999999997</v>
      </c>
      <c r="M94" s="80" t="s">
        <v>1203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550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577</v>
      </c>
      <c r="B95" s="77" t="s">
        <v>578</v>
      </c>
      <c r="C95" s="129" t="s">
        <v>576</v>
      </c>
      <c r="D95" s="128"/>
      <c r="E95" s="78"/>
      <c r="F95" s="79" t="s">
        <v>39</v>
      </c>
      <c r="G95" s="80">
        <v>662.9</v>
      </c>
      <c r="H95" s="80">
        <v>552.41999999999996</v>
      </c>
      <c r="I95" s="80">
        <f t="shared" si="8"/>
        <v>424.25599999999997</v>
      </c>
      <c r="J95" s="80">
        <f t="shared" si="9"/>
        <v>497.17499999999995</v>
      </c>
      <c r="K95" s="81">
        <f t="shared" si="10"/>
        <v>424.25599999999997</v>
      </c>
      <c r="L95" s="81">
        <f t="shared" si="11"/>
        <v>353.54879999999997</v>
      </c>
      <c r="M95" s="80" t="s">
        <v>1203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550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579</v>
      </c>
      <c r="B96" s="77" t="s">
        <v>580</v>
      </c>
      <c r="C96" s="129" t="s">
        <v>581</v>
      </c>
      <c r="D96" s="128"/>
      <c r="E96" s="78"/>
      <c r="F96" s="79" t="s">
        <v>39</v>
      </c>
      <c r="G96" s="80">
        <v>1045.44</v>
      </c>
      <c r="H96" s="80">
        <v>871.2</v>
      </c>
      <c r="I96" s="80">
        <f t="shared" si="8"/>
        <v>669.08159999999998</v>
      </c>
      <c r="J96" s="80">
        <f t="shared" si="9"/>
        <v>784.08</v>
      </c>
      <c r="K96" s="81">
        <f t="shared" si="10"/>
        <v>669.08160000000009</v>
      </c>
      <c r="L96" s="81">
        <f t="shared" si="11"/>
        <v>557.5680000000001</v>
      </c>
      <c r="M96" s="80" t="s">
        <v>1203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550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582</v>
      </c>
      <c r="B97" s="77" t="s">
        <v>583</v>
      </c>
      <c r="C97" s="129" t="s">
        <v>581</v>
      </c>
      <c r="D97" s="128"/>
      <c r="E97" s="78"/>
      <c r="F97" s="79" t="s">
        <v>39</v>
      </c>
      <c r="G97" s="80">
        <v>1045.44</v>
      </c>
      <c r="H97" s="80">
        <v>871.2</v>
      </c>
      <c r="I97" s="80">
        <f t="shared" si="8"/>
        <v>669.08159999999998</v>
      </c>
      <c r="J97" s="80">
        <f t="shared" si="9"/>
        <v>784.08</v>
      </c>
      <c r="K97" s="81">
        <f t="shared" si="10"/>
        <v>669.08160000000009</v>
      </c>
      <c r="L97" s="81">
        <f t="shared" si="11"/>
        <v>557.5680000000001</v>
      </c>
      <c r="M97" s="80" t="s">
        <v>1203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550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584</v>
      </c>
      <c r="B98" s="77" t="s">
        <v>585</v>
      </c>
      <c r="C98" s="129" t="s">
        <v>587</v>
      </c>
      <c r="D98" s="128"/>
      <c r="E98" s="78"/>
      <c r="F98" s="79" t="s">
        <v>39</v>
      </c>
      <c r="G98" s="80">
        <v>598.04999999999995</v>
      </c>
      <c r="H98" s="80">
        <v>498.38</v>
      </c>
      <c r="I98" s="80">
        <f t="shared" si="8"/>
        <v>382.75199999999995</v>
      </c>
      <c r="J98" s="80">
        <f t="shared" si="9"/>
        <v>448.53749999999997</v>
      </c>
      <c r="K98" s="81">
        <f t="shared" si="10"/>
        <v>382.75199999999995</v>
      </c>
      <c r="L98" s="81">
        <f t="shared" si="11"/>
        <v>318.96320000000003</v>
      </c>
      <c r="M98" s="80" t="s">
        <v>1203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586</v>
      </c>
      <c r="T98" s="83"/>
      <c r="U98" s="79" t="s">
        <v>40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720.42</v>
      </c>
      <c r="H99" s="80">
        <v>600.35</v>
      </c>
      <c r="I99" s="80">
        <f t="shared" si="8"/>
        <v>461.06879999999995</v>
      </c>
      <c r="J99" s="80">
        <f t="shared" si="9"/>
        <v>540.31499999999994</v>
      </c>
      <c r="K99" s="81">
        <f t="shared" si="10"/>
        <v>461.06880000000001</v>
      </c>
      <c r="L99" s="81">
        <f t="shared" si="11"/>
        <v>384.22400000000005</v>
      </c>
      <c r="M99" s="80" t="s">
        <v>1203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586</v>
      </c>
      <c r="T99" s="83"/>
      <c r="U99" s="79" t="s">
        <v>40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793.65</v>
      </c>
      <c r="H100" s="80">
        <v>661.38</v>
      </c>
      <c r="I100" s="80">
        <f t="shared" si="8"/>
        <v>507.93599999999998</v>
      </c>
      <c r="J100" s="80">
        <f t="shared" si="9"/>
        <v>595.23749999999995</v>
      </c>
      <c r="K100" s="81">
        <f t="shared" si="10"/>
        <v>507.93599999999998</v>
      </c>
      <c r="L100" s="81">
        <f t="shared" si="11"/>
        <v>423.28320000000002</v>
      </c>
      <c r="M100" s="80" t="s">
        <v>1203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586</v>
      </c>
      <c r="T100" s="83"/>
      <c r="U100" s="79" t="s">
        <v>40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908.35</v>
      </c>
      <c r="H101" s="80">
        <v>756.96</v>
      </c>
      <c r="I101" s="80">
        <f t="shared" si="8"/>
        <v>581.34400000000005</v>
      </c>
      <c r="J101" s="80">
        <f t="shared" si="9"/>
        <v>681.26250000000005</v>
      </c>
      <c r="K101" s="81">
        <f t="shared" si="10"/>
        <v>581.34400000000005</v>
      </c>
      <c r="L101" s="81">
        <f t="shared" si="11"/>
        <v>484.45440000000002</v>
      </c>
      <c r="M101" s="80" t="s">
        <v>1203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586</v>
      </c>
      <c r="T101" s="83"/>
      <c r="U101" s="79" t="s">
        <v>40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714</v>
      </c>
      <c r="H102" s="80">
        <v>595</v>
      </c>
      <c r="I102" s="80">
        <f t="shared" si="8"/>
        <v>456.96</v>
      </c>
      <c r="J102" s="80">
        <f t="shared" si="9"/>
        <v>535.5</v>
      </c>
      <c r="K102" s="81">
        <f t="shared" si="10"/>
        <v>456.96000000000004</v>
      </c>
      <c r="L102" s="81">
        <f t="shared" si="11"/>
        <v>380.8</v>
      </c>
      <c r="M102" s="80" t="s">
        <v>1203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2.4738000000000001E-4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2448</v>
      </c>
      <c r="H103" s="80">
        <v>2040</v>
      </c>
      <c r="I103" s="80">
        <f t="shared" si="8"/>
        <v>1566.72</v>
      </c>
      <c r="J103" s="80">
        <f t="shared" si="9"/>
        <v>1836</v>
      </c>
      <c r="K103" s="81">
        <f t="shared" si="10"/>
        <v>1566.72</v>
      </c>
      <c r="L103" s="81">
        <f t="shared" si="11"/>
        <v>1305.6000000000001</v>
      </c>
      <c r="M103" s="80" t="s">
        <v>1203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2448</v>
      </c>
      <c r="H104" s="80">
        <v>2040</v>
      </c>
      <c r="I104" s="80">
        <f t="shared" si="8"/>
        <v>1566.72</v>
      </c>
      <c r="J104" s="80">
        <f t="shared" si="9"/>
        <v>1836</v>
      </c>
      <c r="K104" s="81">
        <f t="shared" si="10"/>
        <v>1566.72</v>
      </c>
      <c r="L104" s="81">
        <f t="shared" si="11"/>
        <v>1305.6000000000001</v>
      </c>
      <c r="M104" s="80" t="s">
        <v>1203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2448</v>
      </c>
      <c r="H105" s="80">
        <v>2040</v>
      </c>
      <c r="I105" s="80">
        <f t="shared" si="8"/>
        <v>1566.72</v>
      </c>
      <c r="J105" s="80">
        <f t="shared" si="9"/>
        <v>1836</v>
      </c>
      <c r="K105" s="81">
        <f t="shared" si="10"/>
        <v>1566.72</v>
      </c>
      <c r="L105" s="81">
        <f t="shared" si="11"/>
        <v>1305.6000000000001</v>
      </c>
      <c r="M105" s="80" t="s">
        <v>1203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2448</v>
      </c>
      <c r="H106" s="80">
        <v>2040</v>
      </c>
      <c r="I106" s="80">
        <f t="shared" si="8"/>
        <v>1566.72</v>
      </c>
      <c r="J106" s="80">
        <f t="shared" si="9"/>
        <v>1836</v>
      </c>
      <c r="K106" s="81">
        <f t="shared" si="10"/>
        <v>1566.72</v>
      </c>
      <c r="L106" s="81">
        <f t="shared" si="11"/>
        <v>1305.6000000000001</v>
      </c>
      <c r="M106" s="80" t="s">
        <v>1203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613</v>
      </c>
      <c r="D107" s="128"/>
      <c r="E107" s="78"/>
      <c r="F107" s="79" t="s">
        <v>39</v>
      </c>
      <c r="G107" s="80">
        <v>1272.5999999999999</v>
      </c>
      <c r="H107" s="80">
        <v>1060.5</v>
      </c>
      <c r="I107" s="80">
        <f t="shared" si="8"/>
        <v>814.46399999999994</v>
      </c>
      <c r="J107" s="80">
        <f t="shared" si="9"/>
        <v>954.44999999999993</v>
      </c>
      <c r="K107" s="81">
        <f t="shared" si="10"/>
        <v>814.46399999999994</v>
      </c>
      <c r="L107" s="81">
        <f t="shared" si="11"/>
        <v>678.72</v>
      </c>
      <c r="M107" s="80" t="s">
        <v>1203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1.63</v>
      </c>
      <c r="Y107" s="86">
        <v>2.539E-3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617</v>
      </c>
      <c r="B108" s="77" t="s">
        <v>618</v>
      </c>
      <c r="C108" s="129" t="s">
        <v>620</v>
      </c>
      <c r="D108" s="128"/>
      <c r="E108" s="78"/>
      <c r="F108" s="79" t="s">
        <v>39</v>
      </c>
      <c r="G108" s="80">
        <v>2400</v>
      </c>
      <c r="H108" s="80">
        <v>2000</v>
      </c>
      <c r="I108" s="80">
        <f t="shared" si="8"/>
        <v>1536</v>
      </c>
      <c r="J108" s="80">
        <f t="shared" si="9"/>
        <v>1800</v>
      </c>
      <c r="K108" s="81">
        <f t="shared" si="10"/>
        <v>1536</v>
      </c>
      <c r="L108" s="81">
        <f t="shared" si="11"/>
        <v>1280</v>
      </c>
      <c r="M108" s="80" t="s">
        <v>1203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599</v>
      </c>
      <c r="S108" s="83" t="s">
        <v>619</v>
      </c>
      <c r="T108" s="83"/>
      <c r="U108" s="79" t="s">
        <v>40</v>
      </c>
      <c r="V108" s="79" t="s">
        <v>351</v>
      </c>
      <c r="W108" s="84"/>
      <c r="X108" s="85">
        <v>1.2</v>
      </c>
      <c r="Y108" s="86">
        <v>8.8509999999999995E-3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621</v>
      </c>
      <c r="B109" s="77" t="s">
        <v>622</v>
      </c>
      <c r="C109" s="129" t="s">
        <v>623</v>
      </c>
      <c r="D109" s="128"/>
      <c r="E109" s="78"/>
      <c r="F109" s="79" t="s">
        <v>39</v>
      </c>
      <c r="G109" s="80">
        <v>2400</v>
      </c>
      <c r="H109" s="80">
        <v>2000</v>
      </c>
      <c r="I109" s="80">
        <f t="shared" si="8"/>
        <v>1536</v>
      </c>
      <c r="J109" s="80">
        <f t="shared" si="9"/>
        <v>1800</v>
      </c>
      <c r="K109" s="81">
        <f t="shared" si="10"/>
        <v>1536</v>
      </c>
      <c r="L109" s="81">
        <f t="shared" si="11"/>
        <v>1280</v>
      </c>
      <c r="M109" s="80" t="s">
        <v>1203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619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626</v>
      </c>
      <c r="D110" s="128"/>
      <c r="E110" s="78"/>
      <c r="F110" s="79" t="s">
        <v>39</v>
      </c>
      <c r="G110" s="80">
        <v>2397</v>
      </c>
      <c r="H110" s="80">
        <v>1997.5</v>
      </c>
      <c r="I110" s="80">
        <f t="shared" si="8"/>
        <v>1534.08</v>
      </c>
      <c r="J110" s="80">
        <f t="shared" si="9"/>
        <v>1797.75</v>
      </c>
      <c r="K110" s="81">
        <f t="shared" si="10"/>
        <v>1534.08</v>
      </c>
      <c r="L110" s="81">
        <f t="shared" si="11"/>
        <v>1278.4000000000001</v>
      </c>
      <c r="M110" s="80" t="s">
        <v>1203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619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8.7025000000000002E-3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627</v>
      </c>
      <c r="B111" s="77" t="s">
        <v>628</v>
      </c>
      <c r="C111" s="129" t="s">
        <v>626</v>
      </c>
      <c r="D111" s="128"/>
      <c r="E111" s="78"/>
      <c r="F111" s="79" t="s">
        <v>39</v>
      </c>
      <c r="G111" s="80">
        <v>2397</v>
      </c>
      <c r="H111" s="80">
        <v>1997.5</v>
      </c>
      <c r="I111" s="80">
        <f t="shared" si="8"/>
        <v>1534.08</v>
      </c>
      <c r="J111" s="80">
        <f t="shared" si="9"/>
        <v>1797.75</v>
      </c>
      <c r="K111" s="81">
        <f t="shared" si="10"/>
        <v>1534.08</v>
      </c>
      <c r="L111" s="81">
        <f t="shared" si="11"/>
        <v>1278.4000000000001</v>
      </c>
      <c r="M111" s="80" t="s">
        <v>1203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619</v>
      </c>
      <c r="T111" s="83"/>
      <c r="U111" s="79" t="s">
        <v>40</v>
      </c>
      <c r="V111" s="79" t="s">
        <v>351</v>
      </c>
      <c r="W111" s="84"/>
      <c r="X111" s="85">
        <v>1.216</v>
      </c>
      <c r="Y111" s="86">
        <v>9.7040000000000008E-3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632</v>
      </c>
      <c r="D112" s="128"/>
      <c r="E112" s="78"/>
      <c r="F112" s="79" t="s">
        <v>39</v>
      </c>
      <c r="G112" s="80">
        <v>1257.4100000000001</v>
      </c>
      <c r="H112" s="80">
        <v>1047.8399999999999</v>
      </c>
      <c r="I112" s="80">
        <f t="shared" si="8"/>
        <v>804.74240000000009</v>
      </c>
      <c r="J112" s="80">
        <f t="shared" si="9"/>
        <v>943.05750000000012</v>
      </c>
      <c r="K112" s="81">
        <f t="shared" si="10"/>
        <v>804.74240000000009</v>
      </c>
      <c r="L112" s="81">
        <f t="shared" si="11"/>
        <v>670.61759999999992</v>
      </c>
      <c r="M112" s="80" t="s">
        <v>1203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631</v>
      </c>
      <c r="T112" s="83"/>
      <c r="U112" s="79" t="s">
        <v>40</v>
      </c>
      <c r="V112" s="79" t="s">
        <v>351</v>
      </c>
      <c r="W112" s="84"/>
      <c r="X112" s="85">
        <v>0.96599999999999997</v>
      </c>
      <c r="Y112" s="86">
        <v>7.0920000000000002E-3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633</v>
      </c>
      <c r="B113" s="77" t="s">
        <v>634</v>
      </c>
      <c r="C113" s="129" t="s">
        <v>632</v>
      </c>
      <c r="D113" s="128"/>
      <c r="E113" s="78"/>
      <c r="F113" s="79" t="s">
        <v>39</v>
      </c>
      <c r="G113" s="80">
        <v>1257.4100000000001</v>
      </c>
      <c r="H113" s="80">
        <v>1047.8399999999999</v>
      </c>
      <c r="I113" s="80">
        <f t="shared" si="8"/>
        <v>804.74240000000009</v>
      </c>
      <c r="J113" s="80">
        <f t="shared" si="9"/>
        <v>943.05750000000012</v>
      </c>
      <c r="K113" s="81">
        <f t="shared" si="10"/>
        <v>804.74240000000009</v>
      </c>
      <c r="L113" s="81">
        <f t="shared" si="11"/>
        <v>670.61759999999992</v>
      </c>
      <c r="M113" s="80" t="s">
        <v>1203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631</v>
      </c>
      <c r="T113" s="83"/>
      <c r="U113" s="79" t="s">
        <v>40</v>
      </c>
      <c r="V113" s="79" t="s">
        <v>351</v>
      </c>
      <c r="W113" s="84"/>
      <c r="X113" s="85">
        <v>0.85</v>
      </c>
      <c r="Y113" s="86">
        <v>7.0809999999999996E-3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637</v>
      </c>
      <c r="D114" s="128"/>
      <c r="E114" s="78"/>
      <c r="F114" s="79" t="s">
        <v>39</v>
      </c>
      <c r="G114" s="80">
        <v>1259.28</v>
      </c>
      <c r="H114" s="80">
        <v>1049.4000000000001</v>
      </c>
      <c r="I114" s="80">
        <f t="shared" si="8"/>
        <v>805.93920000000003</v>
      </c>
      <c r="J114" s="80">
        <f t="shared" si="9"/>
        <v>944.46</v>
      </c>
      <c r="K114" s="81">
        <f t="shared" si="10"/>
        <v>805.93920000000003</v>
      </c>
      <c r="L114" s="81">
        <f t="shared" si="11"/>
        <v>671.6160000000001</v>
      </c>
      <c r="M114" s="80" t="s">
        <v>1203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631</v>
      </c>
      <c r="T114" s="83"/>
      <c r="U114" s="79" t="s">
        <v>40</v>
      </c>
      <c r="V114" s="79" t="s">
        <v>351</v>
      </c>
      <c r="W114" s="84"/>
      <c r="X114" s="85">
        <v>0.98499999999999999</v>
      </c>
      <c r="Y114" s="86">
        <v>7.0679999999999996E-3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638</v>
      </c>
      <c r="B115" s="77" t="s">
        <v>639</v>
      </c>
      <c r="C115" s="129" t="s">
        <v>640</v>
      </c>
      <c r="D115" s="128"/>
      <c r="E115" s="78"/>
      <c r="F115" s="79" t="s">
        <v>39</v>
      </c>
      <c r="G115" s="80">
        <v>1259.28</v>
      </c>
      <c r="H115" s="80">
        <v>1049.4000000000001</v>
      </c>
      <c r="I115" s="80">
        <f t="shared" si="8"/>
        <v>805.93920000000003</v>
      </c>
      <c r="J115" s="80">
        <f t="shared" si="9"/>
        <v>944.46</v>
      </c>
      <c r="K115" s="81">
        <f t="shared" si="10"/>
        <v>805.93920000000003</v>
      </c>
      <c r="L115" s="81">
        <f t="shared" si="11"/>
        <v>671.6160000000001</v>
      </c>
      <c r="M115" s="80" t="s">
        <v>1203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631</v>
      </c>
      <c r="T115" s="83"/>
      <c r="U115" s="79" t="s">
        <v>40</v>
      </c>
      <c r="V115" s="79" t="s">
        <v>351</v>
      </c>
      <c r="W115" s="84"/>
      <c r="X115" s="85">
        <v>1.0009999999999999</v>
      </c>
      <c r="Y115" s="86">
        <v>6.6249999999999998E-3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641</v>
      </c>
      <c r="B116" s="77" t="s">
        <v>642</v>
      </c>
      <c r="C116" s="129" t="s">
        <v>643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1203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631</v>
      </c>
      <c r="T116" s="83"/>
      <c r="U116" s="79" t="s">
        <v>40</v>
      </c>
      <c r="V116" s="79" t="s">
        <v>351</v>
      </c>
      <c r="W116" s="84"/>
      <c r="X116" s="85">
        <v>0.82</v>
      </c>
      <c r="Y116" s="86">
        <v>4.3090000000000003E-3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643</v>
      </c>
      <c r="D117" s="128"/>
      <c r="E117" s="78"/>
      <c r="F117" s="79" t="s">
        <v>39</v>
      </c>
      <c r="G117" s="80">
        <v>1286.49</v>
      </c>
      <c r="H117" s="80">
        <v>1072.08</v>
      </c>
      <c r="I117" s="80">
        <f t="shared" si="8"/>
        <v>823.35360000000003</v>
      </c>
      <c r="J117" s="80">
        <f t="shared" si="9"/>
        <v>964.86750000000006</v>
      </c>
      <c r="K117" s="81">
        <f t="shared" si="10"/>
        <v>823.35360000000003</v>
      </c>
      <c r="L117" s="81">
        <f t="shared" si="11"/>
        <v>686.13119999999992</v>
      </c>
      <c r="M117" s="80" t="s">
        <v>1203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631</v>
      </c>
      <c r="T117" s="83"/>
      <c r="U117" s="79" t="s">
        <v>40</v>
      </c>
      <c r="V117" s="79" t="s">
        <v>351</v>
      </c>
      <c r="W117" s="84"/>
      <c r="X117" s="85">
        <v>0.83</v>
      </c>
      <c r="Y117" s="86">
        <v>4.3020000000000003E-3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648</v>
      </c>
      <c r="D118" s="128"/>
      <c r="E118" s="78"/>
      <c r="F118" s="79" t="s">
        <v>39</v>
      </c>
      <c r="G118" s="80">
        <v>1286.49</v>
      </c>
      <c r="H118" s="80">
        <v>1072.08</v>
      </c>
      <c r="I118" s="80">
        <f t="shared" si="8"/>
        <v>823.35360000000003</v>
      </c>
      <c r="J118" s="80">
        <f t="shared" si="9"/>
        <v>964.86750000000006</v>
      </c>
      <c r="K118" s="81">
        <f t="shared" si="10"/>
        <v>823.35360000000003</v>
      </c>
      <c r="L118" s="81">
        <f t="shared" si="11"/>
        <v>686.13119999999992</v>
      </c>
      <c r="M118" s="80" t="s">
        <v>1203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631</v>
      </c>
      <c r="T118" s="83"/>
      <c r="U118" s="79" t="s">
        <v>40</v>
      </c>
      <c r="V118" s="79" t="s">
        <v>351</v>
      </c>
      <c r="W118" s="84"/>
      <c r="X118" s="85">
        <v>0.82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649</v>
      </c>
      <c r="B119" s="77" t="s">
        <v>650</v>
      </c>
      <c r="C119" s="129" t="s">
        <v>648</v>
      </c>
      <c r="D119" s="128"/>
      <c r="E119" s="78"/>
      <c r="F119" s="79" t="s">
        <v>39</v>
      </c>
      <c r="G119" s="80">
        <v>1286.49</v>
      </c>
      <c r="H119" s="80">
        <v>1072.08</v>
      </c>
      <c r="I119" s="80">
        <f t="shared" si="8"/>
        <v>823.35360000000003</v>
      </c>
      <c r="J119" s="80">
        <f t="shared" si="9"/>
        <v>964.86750000000006</v>
      </c>
      <c r="K119" s="81">
        <f t="shared" si="10"/>
        <v>823.35360000000003</v>
      </c>
      <c r="L119" s="81">
        <f t="shared" si="11"/>
        <v>686.13119999999992</v>
      </c>
      <c r="M119" s="80" t="s">
        <v>1203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631</v>
      </c>
      <c r="T119" s="83"/>
      <c r="U119" s="79" t="s">
        <v>40</v>
      </c>
      <c r="V119" s="79" t="s">
        <v>351</v>
      </c>
      <c r="W119" s="84"/>
      <c r="X119" s="85">
        <v>0.86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654</v>
      </c>
      <c r="D120" s="128"/>
      <c r="E120" s="78"/>
      <c r="F120" s="79" t="s">
        <v>39</v>
      </c>
      <c r="G120" s="80">
        <v>6318.35</v>
      </c>
      <c r="H120" s="80">
        <v>5265.29</v>
      </c>
      <c r="I120" s="80">
        <f t="shared" si="8"/>
        <v>4043.7440000000001</v>
      </c>
      <c r="J120" s="80">
        <f t="shared" si="9"/>
        <v>4738.7625000000007</v>
      </c>
      <c r="K120" s="81">
        <f t="shared" si="10"/>
        <v>4043.7440000000001</v>
      </c>
      <c r="L120" s="81">
        <f t="shared" si="11"/>
        <v>3369.7856000000002</v>
      </c>
      <c r="M120" s="80" t="s">
        <v>1203</v>
      </c>
      <c r="N120" s="82">
        <v>1</v>
      </c>
      <c r="O120" s="82">
        <v>1</v>
      </c>
      <c r="P120" s="82">
        <v>5</v>
      </c>
      <c r="Q120" s="83" t="s">
        <v>348</v>
      </c>
      <c r="R120" s="83" t="s">
        <v>599</v>
      </c>
      <c r="S120" s="83" t="s">
        <v>653</v>
      </c>
      <c r="T120" s="83"/>
      <c r="U120" s="79" t="s">
        <v>40</v>
      </c>
      <c r="V120" s="79" t="s">
        <v>351</v>
      </c>
      <c r="W120" s="84"/>
      <c r="X120" s="85">
        <v>2.4</v>
      </c>
      <c r="Y120" s="86">
        <v>1.4161E-2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655</v>
      </c>
      <c r="B121" s="77" t="s">
        <v>656</v>
      </c>
      <c r="C121" s="129" t="s">
        <v>657</v>
      </c>
      <c r="D121" s="128"/>
      <c r="E121" s="78"/>
      <c r="F121" s="79" t="s">
        <v>39</v>
      </c>
      <c r="G121" s="80">
        <v>11695.77</v>
      </c>
      <c r="H121" s="80">
        <v>9746.48</v>
      </c>
      <c r="I121" s="80">
        <f t="shared" si="8"/>
        <v>7485.2928000000002</v>
      </c>
      <c r="J121" s="80">
        <f t="shared" si="9"/>
        <v>8771.8274999999994</v>
      </c>
      <c r="K121" s="81">
        <f t="shared" si="10"/>
        <v>7485.2928000000002</v>
      </c>
      <c r="L121" s="81">
        <f t="shared" si="11"/>
        <v>6237.7471999999998</v>
      </c>
      <c r="M121" s="80" t="s">
        <v>1203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653</v>
      </c>
      <c r="T121" s="83"/>
      <c r="U121" s="79" t="s">
        <v>40</v>
      </c>
      <c r="V121" s="79" t="s">
        <v>351</v>
      </c>
      <c r="W121" s="84"/>
      <c r="X121" s="85">
        <v>2.6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658</v>
      </c>
      <c r="B122" s="77" t="s">
        <v>659</v>
      </c>
      <c r="C122" s="129" t="s">
        <v>657</v>
      </c>
      <c r="D122" s="128"/>
      <c r="E122" s="78"/>
      <c r="F122" s="79" t="s">
        <v>39</v>
      </c>
      <c r="G122" s="80">
        <v>7745.21</v>
      </c>
      <c r="H122" s="80">
        <v>6454.34</v>
      </c>
      <c r="I122" s="80">
        <f t="shared" si="8"/>
        <v>4956.9344000000001</v>
      </c>
      <c r="J122" s="80">
        <f t="shared" si="9"/>
        <v>5808.9075000000003</v>
      </c>
      <c r="K122" s="81">
        <f t="shared" si="10"/>
        <v>4956.9344000000001</v>
      </c>
      <c r="L122" s="81">
        <f t="shared" si="11"/>
        <v>4130.7776000000003</v>
      </c>
      <c r="M122" s="80" t="s">
        <v>1203</v>
      </c>
      <c r="N122" s="82">
        <v>3</v>
      </c>
      <c r="O122" s="82">
        <v>1</v>
      </c>
      <c r="P122" s="82">
        <v>3</v>
      </c>
      <c r="Q122" s="83" t="s">
        <v>348</v>
      </c>
      <c r="R122" s="83" t="s">
        <v>599</v>
      </c>
      <c r="S122" s="83" t="s">
        <v>653</v>
      </c>
      <c r="T122" s="83"/>
      <c r="U122" s="79" t="s">
        <v>660</v>
      </c>
      <c r="V122" s="79" t="s">
        <v>351</v>
      </c>
      <c r="W122" s="84"/>
      <c r="X122" s="85">
        <v>2.5</v>
      </c>
      <c r="Y122" s="86">
        <v>1.9470999999999999E-2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657</v>
      </c>
      <c r="D123" s="128"/>
      <c r="E123" s="78"/>
      <c r="F123" s="79" t="s">
        <v>39</v>
      </c>
      <c r="G123" s="80">
        <v>14873.12</v>
      </c>
      <c r="H123" s="80">
        <v>12394.27</v>
      </c>
      <c r="I123" s="80">
        <f t="shared" si="8"/>
        <v>9518.7968000000001</v>
      </c>
      <c r="J123" s="80">
        <f t="shared" si="9"/>
        <v>11154.84</v>
      </c>
      <c r="K123" s="81">
        <f t="shared" si="10"/>
        <v>9518.7968000000001</v>
      </c>
      <c r="L123" s="81">
        <f t="shared" si="11"/>
        <v>7932.3328000000001</v>
      </c>
      <c r="M123" s="80" t="s">
        <v>1203</v>
      </c>
      <c r="N123" s="82">
        <v>1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653</v>
      </c>
      <c r="T123" s="83"/>
      <c r="U123" s="79" t="s">
        <v>660</v>
      </c>
      <c r="V123" s="79" t="s">
        <v>351</v>
      </c>
      <c r="W123" s="84"/>
      <c r="X123" s="85">
        <v>2.7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665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1203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599</v>
      </c>
      <c r="S124" s="83" t="s">
        <v>653</v>
      </c>
      <c r="T124" s="83"/>
      <c r="U124" s="79" t="s">
        <v>40</v>
      </c>
      <c r="V124" s="79" t="s">
        <v>351</v>
      </c>
      <c r="W124" s="84"/>
      <c r="X124" s="85">
        <v>2.81</v>
      </c>
      <c r="Y124" s="86">
        <v>1.4368000000000001E-2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666</v>
      </c>
      <c r="B125" s="77" t="s">
        <v>667</v>
      </c>
      <c r="C125" s="129" t="s">
        <v>668</v>
      </c>
      <c r="D125" s="128"/>
      <c r="E125" s="78"/>
      <c r="F125" s="79" t="s">
        <v>39</v>
      </c>
      <c r="G125" s="80">
        <v>6876.29</v>
      </c>
      <c r="H125" s="80">
        <v>5730.24</v>
      </c>
      <c r="I125" s="80">
        <f t="shared" si="8"/>
        <v>4400.8256000000001</v>
      </c>
      <c r="J125" s="80">
        <f t="shared" si="9"/>
        <v>5157.2174999999997</v>
      </c>
      <c r="K125" s="81">
        <f t="shared" si="10"/>
        <v>4400.8256000000001</v>
      </c>
      <c r="L125" s="81">
        <f t="shared" si="11"/>
        <v>3667.3535999999999</v>
      </c>
      <c r="M125" s="80" t="s">
        <v>1203</v>
      </c>
      <c r="N125" s="82">
        <v>4</v>
      </c>
      <c r="O125" s="82">
        <v>1</v>
      </c>
      <c r="P125" s="82">
        <v>4</v>
      </c>
      <c r="Q125" s="83" t="s">
        <v>348</v>
      </c>
      <c r="R125" s="83" t="s">
        <v>599</v>
      </c>
      <c r="S125" s="83" t="s">
        <v>653</v>
      </c>
      <c r="T125" s="83"/>
      <c r="U125" s="79" t="s">
        <v>660</v>
      </c>
      <c r="V125" s="79" t="s">
        <v>351</v>
      </c>
      <c r="W125" s="84"/>
      <c r="X125" s="85">
        <v>2.2999999999999998</v>
      </c>
      <c r="Y125" s="86">
        <v>1.7701250000000002E-2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669</v>
      </c>
      <c r="B126" s="77" t="s">
        <v>670</v>
      </c>
      <c r="C126" s="129" t="s">
        <v>668</v>
      </c>
      <c r="D126" s="128"/>
      <c r="E126" s="78"/>
      <c r="F126" s="79" t="s">
        <v>39</v>
      </c>
      <c r="G126" s="80">
        <v>14001.79</v>
      </c>
      <c r="H126" s="80">
        <v>11668.16</v>
      </c>
      <c r="I126" s="80">
        <f t="shared" si="8"/>
        <v>8961.1455999999998</v>
      </c>
      <c r="J126" s="80">
        <f t="shared" si="9"/>
        <v>10501.342500000001</v>
      </c>
      <c r="K126" s="81">
        <f t="shared" si="10"/>
        <v>8961.1456000000017</v>
      </c>
      <c r="L126" s="81">
        <f t="shared" si="11"/>
        <v>7467.6224000000002</v>
      </c>
      <c r="M126" s="80" t="s">
        <v>1203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653</v>
      </c>
      <c r="T126" s="83"/>
      <c r="U126" s="79" t="s">
        <v>660</v>
      </c>
      <c r="V126" s="79" t="s">
        <v>351</v>
      </c>
      <c r="W126" s="84"/>
      <c r="X126" s="85">
        <v>2.6</v>
      </c>
      <c r="Y126" s="86">
        <v>1.7701250000000002E-2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673</v>
      </c>
      <c r="D127" s="128"/>
      <c r="E127" s="78"/>
      <c r="F127" s="79" t="s">
        <v>39</v>
      </c>
      <c r="G127" s="80">
        <v>6318.35</v>
      </c>
      <c r="H127" s="80">
        <v>5265.29</v>
      </c>
      <c r="I127" s="80">
        <f t="shared" si="8"/>
        <v>4043.7440000000001</v>
      </c>
      <c r="J127" s="80">
        <f t="shared" si="9"/>
        <v>4738.7625000000007</v>
      </c>
      <c r="K127" s="81">
        <f t="shared" si="10"/>
        <v>4043.7440000000001</v>
      </c>
      <c r="L127" s="81">
        <f t="shared" si="11"/>
        <v>3369.7856000000002</v>
      </c>
      <c r="M127" s="80" t="s">
        <v>1203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599</v>
      </c>
      <c r="S127" s="83" t="s">
        <v>653</v>
      </c>
      <c r="T127" s="83"/>
      <c r="U127" s="79" t="s">
        <v>40</v>
      </c>
      <c r="V127" s="79" t="s">
        <v>351</v>
      </c>
      <c r="W127" s="84"/>
      <c r="X127" s="85">
        <v>2.375</v>
      </c>
      <c r="Y127" s="86">
        <v>1.4491E-2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674</v>
      </c>
      <c r="B128" s="77" t="s">
        <v>675</v>
      </c>
      <c r="C128" s="129" t="s">
        <v>676</v>
      </c>
      <c r="D128" s="128"/>
      <c r="E128" s="78"/>
      <c r="F128" s="79" t="s">
        <v>39</v>
      </c>
      <c r="G128" s="80">
        <v>5735.61</v>
      </c>
      <c r="H128" s="80">
        <v>4779.68</v>
      </c>
      <c r="I128" s="80">
        <f t="shared" si="8"/>
        <v>3670.7903999999999</v>
      </c>
      <c r="J128" s="80">
        <f t="shared" si="9"/>
        <v>4301.7074999999995</v>
      </c>
      <c r="K128" s="81">
        <f t="shared" si="10"/>
        <v>3670.7903999999999</v>
      </c>
      <c r="L128" s="81">
        <f t="shared" si="11"/>
        <v>3058.9952000000003</v>
      </c>
      <c r="M128" s="80" t="s">
        <v>1203</v>
      </c>
      <c r="N128" s="82">
        <v>5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653</v>
      </c>
      <c r="T128" s="83"/>
      <c r="U128" s="79" t="s">
        <v>660</v>
      </c>
      <c r="V128" s="79" t="s">
        <v>351</v>
      </c>
      <c r="W128" s="84"/>
      <c r="X128" s="85">
        <v>2.3780000000000001</v>
      </c>
      <c r="Y128" s="86">
        <v>1.4296E-2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677</v>
      </c>
      <c r="B129" s="77" t="s">
        <v>678</v>
      </c>
      <c r="C129" s="129" t="s">
        <v>679</v>
      </c>
      <c r="D129" s="128"/>
      <c r="E129" s="78"/>
      <c r="F129" s="79" t="s">
        <v>39</v>
      </c>
      <c r="G129" s="80">
        <v>20951.32</v>
      </c>
      <c r="H129" s="80">
        <v>17459.43</v>
      </c>
      <c r="I129" s="80">
        <f t="shared" si="8"/>
        <v>13408.844799999999</v>
      </c>
      <c r="J129" s="80">
        <f t="shared" si="9"/>
        <v>15713.49</v>
      </c>
      <c r="K129" s="81">
        <f t="shared" si="10"/>
        <v>13408.844800000001</v>
      </c>
      <c r="L129" s="81">
        <f t="shared" si="11"/>
        <v>11174.0352</v>
      </c>
      <c r="M129" s="80" t="s">
        <v>1203</v>
      </c>
      <c r="N129" s="82">
        <v>3</v>
      </c>
      <c r="O129" s="82">
        <v>1</v>
      </c>
      <c r="P129" s="82">
        <v>3</v>
      </c>
      <c r="Q129" s="83" t="s">
        <v>348</v>
      </c>
      <c r="R129" s="83" t="s">
        <v>599</v>
      </c>
      <c r="S129" s="83" t="s">
        <v>653</v>
      </c>
      <c r="T129" s="83"/>
      <c r="U129" s="79" t="s">
        <v>660</v>
      </c>
      <c r="V129" s="79" t="s">
        <v>351</v>
      </c>
      <c r="W129" s="84"/>
      <c r="X129" s="85">
        <v>3</v>
      </c>
      <c r="Y129" s="86">
        <v>1.947138E-2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680</v>
      </c>
      <c r="B130" s="77" t="s">
        <v>681</v>
      </c>
      <c r="C130" s="129" t="s">
        <v>682</v>
      </c>
      <c r="D130" s="128"/>
      <c r="E130" s="78"/>
      <c r="F130" s="79" t="s">
        <v>39</v>
      </c>
      <c r="G130" s="80">
        <v>6634.26</v>
      </c>
      <c r="H130" s="80">
        <v>5528.55</v>
      </c>
      <c r="I130" s="80">
        <f t="shared" si="8"/>
        <v>4245.9264000000003</v>
      </c>
      <c r="J130" s="80">
        <f t="shared" si="9"/>
        <v>4975.6949999999997</v>
      </c>
      <c r="K130" s="81">
        <f t="shared" si="10"/>
        <v>4245.9264000000003</v>
      </c>
      <c r="L130" s="81">
        <f t="shared" si="11"/>
        <v>3538.2720000000004</v>
      </c>
      <c r="M130" s="80" t="s">
        <v>1203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599</v>
      </c>
      <c r="S130" s="83" t="s">
        <v>653</v>
      </c>
      <c r="T130" s="83"/>
      <c r="U130" s="79" t="s">
        <v>40</v>
      </c>
      <c r="V130" s="79" t="s">
        <v>351</v>
      </c>
      <c r="W130" s="84"/>
      <c r="X130" s="85">
        <v>2.3180000000000001</v>
      </c>
      <c r="Y130" s="86">
        <v>1.5247999999999999E-2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654</v>
      </c>
      <c r="D131" s="128"/>
      <c r="E131" s="78"/>
      <c r="F131" s="79" t="s">
        <v>39</v>
      </c>
      <c r="G131" s="80">
        <v>14487.07</v>
      </c>
      <c r="H131" s="80">
        <v>12072.56</v>
      </c>
      <c r="I131" s="80">
        <f t="shared" si="8"/>
        <v>9271.7248</v>
      </c>
      <c r="J131" s="80">
        <f t="shared" si="9"/>
        <v>10865.3025</v>
      </c>
      <c r="K131" s="81">
        <f t="shared" si="10"/>
        <v>9271.7248</v>
      </c>
      <c r="L131" s="81">
        <f t="shared" si="11"/>
        <v>7726.4384</v>
      </c>
      <c r="M131" s="80" t="s">
        <v>1203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653</v>
      </c>
      <c r="T131" s="83"/>
      <c r="U131" s="79" t="s">
        <v>40</v>
      </c>
      <c r="V131" s="79" t="s">
        <v>351</v>
      </c>
      <c r="W131" s="84"/>
      <c r="X131" s="85">
        <v>2.399</v>
      </c>
      <c r="Y131" s="86">
        <v>1.7422E-2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687</v>
      </c>
      <c r="D132" s="128"/>
      <c r="E132" s="78"/>
      <c r="F132" s="79" t="s">
        <v>39</v>
      </c>
      <c r="G132" s="80">
        <v>9793.4500000000007</v>
      </c>
      <c r="H132" s="80">
        <v>8161.21</v>
      </c>
      <c r="I132" s="80">
        <f t="shared" si="8"/>
        <v>6267.8080000000009</v>
      </c>
      <c r="J132" s="80">
        <f t="shared" si="9"/>
        <v>7345.0875000000005</v>
      </c>
      <c r="K132" s="81">
        <f t="shared" si="10"/>
        <v>6267.8080000000009</v>
      </c>
      <c r="L132" s="81">
        <f t="shared" si="11"/>
        <v>5223.1743999999999</v>
      </c>
      <c r="M132" s="80" t="s">
        <v>1203</v>
      </c>
      <c r="N132" s="82">
        <v>1</v>
      </c>
      <c r="O132" s="82">
        <v>1</v>
      </c>
      <c r="P132" s="82">
        <v>3</v>
      </c>
      <c r="Q132" s="83" t="s">
        <v>348</v>
      </c>
      <c r="R132" s="83" t="s">
        <v>599</v>
      </c>
      <c r="S132" s="83" t="s">
        <v>653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1.9470999999999999E-2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688</v>
      </c>
      <c r="B133" s="77" t="s">
        <v>689</v>
      </c>
      <c r="C133" s="129" t="s">
        <v>668</v>
      </c>
      <c r="D133" s="128"/>
      <c r="E133" s="78"/>
      <c r="F133" s="79" t="s">
        <v>39</v>
      </c>
      <c r="G133" s="80">
        <v>14554.74</v>
      </c>
      <c r="H133" s="80">
        <v>12128.95</v>
      </c>
      <c r="I133" s="80">
        <f t="shared" si="8"/>
        <v>9315.0335999999988</v>
      </c>
      <c r="J133" s="80">
        <f t="shared" si="9"/>
        <v>10916.055</v>
      </c>
      <c r="K133" s="81">
        <f t="shared" si="10"/>
        <v>9315.0336000000007</v>
      </c>
      <c r="L133" s="81">
        <f t="shared" si="11"/>
        <v>7762.5280000000002</v>
      </c>
      <c r="M133" s="80" t="s">
        <v>1203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653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665</v>
      </c>
      <c r="D134" s="128"/>
      <c r="E134" s="78"/>
      <c r="F134" s="79" t="s">
        <v>39</v>
      </c>
      <c r="G134" s="80">
        <v>6634.26</v>
      </c>
      <c r="H134" s="80">
        <v>5528.55</v>
      </c>
      <c r="I134" s="80">
        <f t="shared" si="8"/>
        <v>4245.9264000000003</v>
      </c>
      <c r="J134" s="80">
        <f t="shared" si="9"/>
        <v>4975.6949999999997</v>
      </c>
      <c r="K134" s="81">
        <f t="shared" si="10"/>
        <v>4245.9264000000003</v>
      </c>
      <c r="L134" s="81">
        <f t="shared" si="11"/>
        <v>3538.2720000000004</v>
      </c>
      <c r="M134" s="80" t="s">
        <v>1203</v>
      </c>
      <c r="N134" s="82">
        <v>1</v>
      </c>
      <c r="O134" s="82">
        <v>1</v>
      </c>
      <c r="P134" s="82">
        <v>5</v>
      </c>
      <c r="Q134" s="83" t="s">
        <v>348</v>
      </c>
      <c r="R134" s="83" t="s">
        <v>599</v>
      </c>
      <c r="S134" s="83" t="s">
        <v>653</v>
      </c>
      <c r="T134" s="83"/>
      <c r="U134" s="79" t="s">
        <v>40</v>
      </c>
      <c r="V134" s="79" t="s">
        <v>351</v>
      </c>
      <c r="W134" s="84"/>
      <c r="X134" s="85">
        <v>2.4009999999999998</v>
      </c>
      <c r="Y134" s="86">
        <v>1.5499000000000001E-2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654</v>
      </c>
      <c r="D135" s="128"/>
      <c r="E135" s="78"/>
      <c r="F135" s="79" t="s">
        <v>39</v>
      </c>
      <c r="G135" s="80">
        <v>14487.07</v>
      </c>
      <c r="H135" s="80">
        <v>12072.56</v>
      </c>
      <c r="I135" s="80">
        <f t="shared" si="8"/>
        <v>9271.7248</v>
      </c>
      <c r="J135" s="80">
        <f t="shared" si="9"/>
        <v>10865.3025</v>
      </c>
      <c r="K135" s="81">
        <f t="shared" si="10"/>
        <v>9271.7248</v>
      </c>
      <c r="L135" s="81">
        <f t="shared" si="11"/>
        <v>7726.4384</v>
      </c>
      <c r="M135" s="80" t="s">
        <v>1203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653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687</v>
      </c>
      <c r="D136" s="128"/>
      <c r="E136" s="78"/>
      <c r="F136" s="79" t="s">
        <v>39</v>
      </c>
      <c r="G136" s="80">
        <v>9793.4500000000007</v>
      </c>
      <c r="H136" s="80">
        <v>8161.21</v>
      </c>
      <c r="I136" s="80">
        <f t="shared" si="8"/>
        <v>6267.8080000000009</v>
      </c>
      <c r="J136" s="80">
        <f t="shared" si="9"/>
        <v>7345.0875000000005</v>
      </c>
      <c r="K136" s="81">
        <f t="shared" si="10"/>
        <v>6267.8080000000009</v>
      </c>
      <c r="L136" s="81">
        <f t="shared" si="11"/>
        <v>5223.1743999999999</v>
      </c>
      <c r="M136" s="80" t="s">
        <v>1203</v>
      </c>
      <c r="N136" s="82">
        <v>1</v>
      </c>
      <c r="O136" s="82">
        <v>1</v>
      </c>
      <c r="P136" s="82">
        <v>3</v>
      </c>
      <c r="Q136" s="83" t="s">
        <v>348</v>
      </c>
      <c r="R136" s="83" t="s">
        <v>599</v>
      </c>
      <c r="S136" s="83" t="s">
        <v>653</v>
      </c>
      <c r="T136" s="83"/>
      <c r="U136" s="79" t="s">
        <v>40</v>
      </c>
      <c r="V136" s="79" t="s">
        <v>351</v>
      </c>
      <c r="W136" s="84"/>
      <c r="X136" s="85">
        <v>2.68</v>
      </c>
      <c r="Y136" s="86">
        <v>2.0601999999999999E-2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698</v>
      </c>
      <c r="D137" s="128"/>
      <c r="E137" s="78"/>
      <c r="F137" s="79" t="s">
        <v>39</v>
      </c>
      <c r="G137" s="80">
        <v>7739.97</v>
      </c>
      <c r="H137" s="80">
        <v>6449.98</v>
      </c>
      <c r="I137" s="80">
        <f t="shared" si="8"/>
        <v>4953.5808000000006</v>
      </c>
      <c r="J137" s="80">
        <f t="shared" si="9"/>
        <v>5804.9775</v>
      </c>
      <c r="K137" s="81">
        <f t="shared" si="10"/>
        <v>4953.5808000000006</v>
      </c>
      <c r="L137" s="81">
        <f t="shared" si="11"/>
        <v>4127.9871999999996</v>
      </c>
      <c r="M137" s="80" t="s">
        <v>1203</v>
      </c>
      <c r="N137" s="82">
        <v>1</v>
      </c>
      <c r="O137" s="82">
        <v>1</v>
      </c>
      <c r="P137" s="82">
        <v>4</v>
      </c>
      <c r="Q137" s="83" t="s">
        <v>348</v>
      </c>
      <c r="R137" s="83" t="s">
        <v>599</v>
      </c>
      <c r="S137" s="83" t="s">
        <v>653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1.7701250000000002E-2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699</v>
      </c>
      <c r="B138" s="77" t="s">
        <v>700</v>
      </c>
      <c r="C138" s="129" t="s">
        <v>654</v>
      </c>
      <c r="D138" s="128"/>
      <c r="E138" s="78"/>
      <c r="F138" s="79" t="s">
        <v>39</v>
      </c>
      <c r="G138" s="80">
        <v>15465.5</v>
      </c>
      <c r="H138" s="80">
        <v>12887.92</v>
      </c>
      <c r="I138" s="80">
        <f t="shared" si="8"/>
        <v>9897.92</v>
      </c>
      <c r="J138" s="80">
        <f t="shared" si="9"/>
        <v>11599.125</v>
      </c>
      <c r="K138" s="81">
        <f t="shared" si="10"/>
        <v>9897.92</v>
      </c>
      <c r="L138" s="81">
        <f t="shared" si="11"/>
        <v>8248.2687999999998</v>
      </c>
      <c r="M138" s="80" t="s">
        <v>1203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653</v>
      </c>
      <c r="T138" s="83"/>
      <c r="U138" s="79" t="s">
        <v>40</v>
      </c>
      <c r="V138" s="79" t="s">
        <v>351</v>
      </c>
      <c r="W138" s="84"/>
      <c r="X138" s="85">
        <v>2.8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687</v>
      </c>
      <c r="D139" s="128"/>
      <c r="E139" s="78"/>
      <c r="F139" s="79" t="s">
        <v>39</v>
      </c>
      <c r="G139" s="80">
        <v>10741.2</v>
      </c>
      <c r="H139" s="80">
        <v>8951</v>
      </c>
      <c r="I139" s="80">
        <f t="shared" si="8"/>
        <v>6874.3680000000004</v>
      </c>
      <c r="J139" s="80">
        <f t="shared" si="9"/>
        <v>8055.9000000000005</v>
      </c>
      <c r="K139" s="81">
        <f t="shared" si="10"/>
        <v>6874.3680000000004</v>
      </c>
      <c r="L139" s="81">
        <f t="shared" si="11"/>
        <v>5728.64</v>
      </c>
      <c r="M139" s="80" t="s">
        <v>1203</v>
      </c>
      <c r="N139" s="82">
        <v>3</v>
      </c>
      <c r="O139" s="82">
        <v>1</v>
      </c>
      <c r="P139" s="82">
        <v>3</v>
      </c>
      <c r="Q139" s="83" t="s">
        <v>348</v>
      </c>
      <c r="R139" s="83" t="s">
        <v>599</v>
      </c>
      <c r="S139" s="83" t="s">
        <v>653</v>
      </c>
      <c r="T139" s="83"/>
      <c r="U139" s="79" t="s">
        <v>660</v>
      </c>
      <c r="V139" s="79" t="s">
        <v>351</v>
      </c>
      <c r="W139" s="84"/>
      <c r="X139" s="85">
        <v>2.8</v>
      </c>
      <c r="Y139" s="86">
        <v>1.9470999999999999E-2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668</v>
      </c>
      <c r="D140" s="128"/>
      <c r="E140" s="78"/>
      <c r="F140" s="79" t="s">
        <v>39</v>
      </c>
      <c r="G140" s="80">
        <v>16435.23</v>
      </c>
      <c r="H140" s="80">
        <v>13696.03</v>
      </c>
      <c r="I140" s="80">
        <f t="shared" si="8"/>
        <v>10518.547199999999</v>
      </c>
      <c r="J140" s="80">
        <f t="shared" si="9"/>
        <v>12326.422500000001</v>
      </c>
      <c r="K140" s="81">
        <f t="shared" si="10"/>
        <v>10518.547199999999</v>
      </c>
      <c r="L140" s="81">
        <f t="shared" si="11"/>
        <v>8765.4592000000011</v>
      </c>
      <c r="M140" s="80" t="s">
        <v>1203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653</v>
      </c>
      <c r="T140" s="83"/>
      <c r="U140" s="79" t="s">
        <v>660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665</v>
      </c>
      <c r="D141" s="128"/>
      <c r="E141" s="78"/>
      <c r="F141" s="79" t="s">
        <v>39</v>
      </c>
      <c r="G141" s="80">
        <v>6634.26</v>
      </c>
      <c r="H141" s="80">
        <v>5528.55</v>
      </c>
      <c r="I141" s="80">
        <f t="shared" si="8"/>
        <v>4245.9264000000003</v>
      </c>
      <c r="J141" s="80">
        <f t="shared" si="9"/>
        <v>4975.6949999999997</v>
      </c>
      <c r="K141" s="81">
        <f t="shared" si="10"/>
        <v>4245.9264000000003</v>
      </c>
      <c r="L141" s="81">
        <f t="shared" si="11"/>
        <v>3538.2720000000004</v>
      </c>
      <c r="M141" s="80" t="s">
        <v>1203</v>
      </c>
      <c r="N141" s="82">
        <v>1</v>
      </c>
      <c r="O141" s="82">
        <v>1</v>
      </c>
      <c r="P141" s="82">
        <v>5</v>
      </c>
      <c r="Q141" s="83" t="s">
        <v>348</v>
      </c>
      <c r="R141" s="83" t="s">
        <v>599</v>
      </c>
      <c r="S141" s="83" t="s">
        <v>653</v>
      </c>
      <c r="T141" s="83"/>
      <c r="U141" s="79" t="s">
        <v>40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665</v>
      </c>
      <c r="D142" s="128"/>
      <c r="E142" s="78"/>
      <c r="F142" s="79" t="s">
        <v>39</v>
      </c>
      <c r="G142" s="80">
        <v>6634.26</v>
      </c>
      <c r="H142" s="80">
        <v>5528.55</v>
      </c>
      <c r="I142" s="80">
        <f t="shared" ref="I142:I205" si="15">G142-(36 *G142/100)</f>
        <v>4245.9264000000003</v>
      </c>
      <c r="J142" s="80">
        <f t="shared" ref="J142:J205" si="16">G142-(25 *G142/100)</f>
        <v>4975.6949999999997</v>
      </c>
      <c r="K142" s="81">
        <f t="shared" ref="K142:K205" si="17">IF(G142="","",G142*(1-$G$4))</f>
        <v>4245.9264000000003</v>
      </c>
      <c r="L142" s="81">
        <f t="shared" ref="L142:L205" si="18">IF(H142="","",H142*(1-$G$4))</f>
        <v>3538.2720000000004</v>
      </c>
      <c r="M142" s="80" t="s">
        <v>1203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653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679</v>
      </c>
      <c r="D143" s="128"/>
      <c r="E143" s="78"/>
      <c r="F143" s="79" t="s">
        <v>39</v>
      </c>
      <c r="G143" s="80">
        <v>13902.99</v>
      </c>
      <c r="H143" s="80">
        <v>11585.83</v>
      </c>
      <c r="I143" s="80">
        <f t="shared" si="15"/>
        <v>8897.9135999999999</v>
      </c>
      <c r="J143" s="80">
        <f t="shared" si="16"/>
        <v>10427.2425</v>
      </c>
      <c r="K143" s="81">
        <f t="shared" si="17"/>
        <v>8897.9135999999999</v>
      </c>
      <c r="L143" s="81">
        <f t="shared" si="18"/>
        <v>7414.9312</v>
      </c>
      <c r="M143" s="80" t="s">
        <v>1203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653</v>
      </c>
      <c r="T143" s="83"/>
      <c r="U143" s="79" t="s">
        <v>660</v>
      </c>
      <c r="V143" s="79" t="s">
        <v>351</v>
      </c>
      <c r="W143" s="84"/>
      <c r="X143" s="85">
        <v>4.5999999999999996</v>
      </c>
      <c r="Y143" s="86">
        <v>1.947138E-2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654</v>
      </c>
      <c r="D144" s="128"/>
      <c r="E144" s="78"/>
      <c r="F144" s="79" t="s">
        <v>39</v>
      </c>
      <c r="G144" s="80">
        <v>7424.07</v>
      </c>
      <c r="H144" s="80">
        <v>6186.73</v>
      </c>
      <c r="I144" s="80">
        <f t="shared" si="15"/>
        <v>4751.4047999999993</v>
      </c>
      <c r="J144" s="80">
        <f t="shared" si="16"/>
        <v>5568.0524999999998</v>
      </c>
      <c r="K144" s="81">
        <f t="shared" si="17"/>
        <v>4751.4048000000003</v>
      </c>
      <c r="L144" s="81">
        <f t="shared" si="18"/>
        <v>3959.5072</v>
      </c>
      <c r="M144" s="80" t="s">
        <v>1203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653</v>
      </c>
      <c r="T144" s="83"/>
      <c r="U144" s="79" t="s">
        <v>660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654</v>
      </c>
      <c r="D145" s="128"/>
      <c r="E145" s="78"/>
      <c r="F145" s="79" t="s">
        <v>39</v>
      </c>
      <c r="G145" s="80">
        <v>7278.5</v>
      </c>
      <c r="H145" s="80">
        <v>6065.42</v>
      </c>
      <c r="I145" s="80">
        <f t="shared" si="15"/>
        <v>4658.24</v>
      </c>
      <c r="J145" s="80">
        <f t="shared" si="16"/>
        <v>5458.875</v>
      </c>
      <c r="K145" s="81">
        <f t="shared" si="17"/>
        <v>4658.24</v>
      </c>
      <c r="L145" s="81">
        <f t="shared" si="18"/>
        <v>3881.8688000000002</v>
      </c>
      <c r="M145" s="80" t="s">
        <v>1203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653</v>
      </c>
      <c r="T145" s="83"/>
      <c r="U145" s="79" t="s">
        <v>660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654</v>
      </c>
      <c r="D146" s="128"/>
      <c r="E146" s="78"/>
      <c r="F146" s="79" t="s">
        <v>39</v>
      </c>
      <c r="G146" s="80">
        <v>7278.5</v>
      </c>
      <c r="H146" s="80">
        <v>6065.42</v>
      </c>
      <c r="I146" s="80">
        <f t="shared" si="15"/>
        <v>4658.24</v>
      </c>
      <c r="J146" s="80">
        <f t="shared" si="16"/>
        <v>5458.875</v>
      </c>
      <c r="K146" s="81">
        <f t="shared" si="17"/>
        <v>4658.24</v>
      </c>
      <c r="L146" s="81">
        <f t="shared" si="18"/>
        <v>3881.8688000000002</v>
      </c>
      <c r="M146" s="80" t="s">
        <v>1203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653</v>
      </c>
      <c r="T146" s="83"/>
      <c r="U146" s="79" t="s">
        <v>660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654</v>
      </c>
      <c r="D147" s="128"/>
      <c r="E147" s="78"/>
      <c r="F147" s="79" t="s">
        <v>39</v>
      </c>
      <c r="G147" s="80">
        <v>7278.5</v>
      </c>
      <c r="H147" s="80">
        <v>6065.42</v>
      </c>
      <c r="I147" s="80">
        <f t="shared" si="15"/>
        <v>4658.24</v>
      </c>
      <c r="J147" s="80">
        <f t="shared" si="16"/>
        <v>5458.875</v>
      </c>
      <c r="K147" s="81">
        <f t="shared" si="17"/>
        <v>4658.24</v>
      </c>
      <c r="L147" s="81">
        <f t="shared" si="18"/>
        <v>3881.8688000000002</v>
      </c>
      <c r="M147" s="80" t="s">
        <v>1203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653</v>
      </c>
      <c r="T147" s="83"/>
      <c r="U147" s="79" t="s">
        <v>660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654</v>
      </c>
      <c r="D148" s="128"/>
      <c r="E148" s="78"/>
      <c r="F148" s="79" t="s">
        <v>39</v>
      </c>
      <c r="G148" s="80">
        <v>6659.06</v>
      </c>
      <c r="H148" s="80">
        <v>5549.22</v>
      </c>
      <c r="I148" s="80">
        <f t="shared" si="15"/>
        <v>4261.7984000000006</v>
      </c>
      <c r="J148" s="80">
        <f t="shared" si="16"/>
        <v>4994.2950000000001</v>
      </c>
      <c r="K148" s="81">
        <f t="shared" si="17"/>
        <v>4261.7984000000006</v>
      </c>
      <c r="L148" s="81">
        <f t="shared" si="18"/>
        <v>3551.5008000000003</v>
      </c>
      <c r="M148" s="80" t="s">
        <v>1203</v>
      </c>
      <c r="N148" s="82">
        <v>1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653</v>
      </c>
      <c r="T148" s="83"/>
      <c r="U148" s="79" t="s">
        <v>660</v>
      </c>
      <c r="V148" s="79" t="s">
        <v>351</v>
      </c>
      <c r="W148" s="84"/>
      <c r="X148" s="85">
        <v>2.2949999999999999</v>
      </c>
      <c r="Y148" s="86">
        <v>1.507E-2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654</v>
      </c>
      <c r="D149" s="128"/>
      <c r="E149" s="78"/>
      <c r="F149" s="79" t="s">
        <v>39</v>
      </c>
      <c r="G149" s="80">
        <v>6659.06</v>
      </c>
      <c r="H149" s="80">
        <v>5549.22</v>
      </c>
      <c r="I149" s="80">
        <f t="shared" si="15"/>
        <v>4261.7984000000006</v>
      </c>
      <c r="J149" s="80">
        <f t="shared" si="16"/>
        <v>4994.2950000000001</v>
      </c>
      <c r="K149" s="81">
        <f t="shared" si="17"/>
        <v>4261.7984000000006</v>
      </c>
      <c r="L149" s="81">
        <f t="shared" si="18"/>
        <v>3551.5008000000003</v>
      </c>
      <c r="M149" s="80" t="s">
        <v>1203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653</v>
      </c>
      <c r="T149" s="83"/>
      <c r="U149" s="79" t="s">
        <v>660</v>
      </c>
      <c r="V149" s="79" t="s">
        <v>351</v>
      </c>
      <c r="W149" s="84"/>
      <c r="X149" s="85">
        <v>2.2999999999999998</v>
      </c>
      <c r="Y149" s="86">
        <v>1.3924000000000001E-2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654</v>
      </c>
      <c r="D150" s="128"/>
      <c r="E150" s="78"/>
      <c r="F150" s="79" t="s">
        <v>39</v>
      </c>
      <c r="G150" s="80">
        <v>6792.24</v>
      </c>
      <c r="H150" s="80">
        <v>5660.2</v>
      </c>
      <c r="I150" s="80">
        <f t="shared" si="15"/>
        <v>4347.0335999999998</v>
      </c>
      <c r="J150" s="80">
        <f t="shared" si="16"/>
        <v>5094.18</v>
      </c>
      <c r="K150" s="81">
        <f t="shared" si="17"/>
        <v>4347.0335999999998</v>
      </c>
      <c r="L150" s="81">
        <f t="shared" si="18"/>
        <v>3622.5279999999998</v>
      </c>
      <c r="M150" s="80" t="s">
        <v>1203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653</v>
      </c>
      <c r="T150" s="83"/>
      <c r="U150" s="79" t="s">
        <v>660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654</v>
      </c>
      <c r="D151" s="128"/>
      <c r="E151" s="78"/>
      <c r="F151" s="79" t="s">
        <v>39</v>
      </c>
      <c r="G151" s="80">
        <v>6792.24</v>
      </c>
      <c r="H151" s="80">
        <v>5660.2</v>
      </c>
      <c r="I151" s="80">
        <f t="shared" si="15"/>
        <v>4347.0335999999998</v>
      </c>
      <c r="J151" s="80">
        <f t="shared" si="16"/>
        <v>5094.18</v>
      </c>
      <c r="K151" s="81">
        <f t="shared" si="17"/>
        <v>4347.0335999999998</v>
      </c>
      <c r="L151" s="81">
        <f t="shared" si="18"/>
        <v>3622.5279999999998</v>
      </c>
      <c r="M151" s="80" t="s">
        <v>1203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653</v>
      </c>
      <c r="T151" s="83"/>
      <c r="U151" s="79" t="s">
        <v>660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729</v>
      </c>
      <c r="D152" s="128"/>
      <c r="E152" s="78"/>
      <c r="F152" s="79" t="s">
        <v>39</v>
      </c>
      <c r="G152" s="80">
        <v>6634.26</v>
      </c>
      <c r="H152" s="80">
        <v>5528.55</v>
      </c>
      <c r="I152" s="80">
        <f t="shared" si="15"/>
        <v>4245.9264000000003</v>
      </c>
      <c r="J152" s="80">
        <f t="shared" si="16"/>
        <v>4975.6949999999997</v>
      </c>
      <c r="K152" s="81">
        <f t="shared" si="17"/>
        <v>4245.9264000000003</v>
      </c>
      <c r="L152" s="81">
        <f t="shared" si="18"/>
        <v>3538.2720000000004</v>
      </c>
      <c r="M152" s="80" t="s">
        <v>1203</v>
      </c>
      <c r="N152" s="82">
        <v>1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653</v>
      </c>
      <c r="T152" s="83"/>
      <c r="U152" s="79" t="s">
        <v>40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11695.77</v>
      </c>
      <c r="H153" s="80">
        <v>9746.48</v>
      </c>
      <c r="I153" s="80">
        <f t="shared" si="15"/>
        <v>7485.2928000000002</v>
      </c>
      <c r="J153" s="80">
        <f t="shared" si="16"/>
        <v>8771.8274999999994</v>
      </c>
      <c r="K153" s="81">
        <f t="shared" si="17"/>
        <v>7485.2928000000002</v>
      </c>
      <c r="L153" s="81">
        <f t="shared" si="18"/>
        <v>6237.7471999999998</v>
      </c>
      <c r="M153" s="80" t="s">
        <v>1203</v>
      </c>
      <c r="N153" s="82">
        <v>5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653</v>
      </c>
      <c r="T153" s="83"/>
      <c r="U153" s="79" t="s">
        <v>660</v>
      </c>
      <c r="V153" s="79" t="s">
        <v>351</v>
      </c>
      <c r="W153" s="84"/>
      <c r="X153" s="85">
        <v>2.2999999999999998</v>
      </c>
      <c r="Y153" s="86">
        <v>8.6040000000000005E-2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7751.46</v>
      </c>
      <c r="H154" s="80">
        <v>6459.55</v>
      </c>
      <c r="I154" s="80">
        <f t="shared" si="15"/>
        <v>4960.9344000000001</v>
      </c>
      <c r="J154" s="80">
        <f t="shared" si="16"/>
        <v>5813.5950000000003</v>
      </c>
      <c r="K154" s="81">
        <f t="shared" si="17"/>
        <v>4960.9344000000001</v>
      </c>
      <c r="L154" s="81">
        <f t="shared" si="18"/>
        <v>4134.1120000000001</v>
      </c>
      <c r="M154" s="80" t="s">
        <v>1203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653</v>
      </c>
      <c r="T154" s="83"/>
      <c r="U154" s="79" t="s">
        <v>660</v>
      </c>
      <c r="V154" s="79" t="s">
        <v>351</v>
      </c>
      <c r="W154" s="84"/>
      <c r="X154" s="85">
        <v>2.4</v>
      </c>
      <c r="Y154" s="86">
        <v>1.1831E-2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729</v>
      </c>
      <c r="D155" s="128"/>
      <c r="E155" s="78"/>
      <c r="F155" s="79" t="s">
        <v>39</v>
      </c>
      <c r="G155" s="80">
        <v>6504.18</v>
      </c>
      <c r="H155" s="80">
        <v>5420.15</v>
      </c>
      <c r="I155" s="80">
        <f t="shared" si="15"/>
        <v>4162.6751999999997</v>
      </c>
      <c r="J155" s="80">
        <f t="shared" si="16"/>
        <v>4878.1350000000002</v>
      </c>
      <c r="K155" s="81">
        <f t="shared" si="17"/>
        <v>4162.6752000000006</v>
      </c>
      <c r="L155" s="81">
        <f t="shared" si="18"/>
        <v>3468.8959999999997</v>
      </c>
      <c r="M155" s="80" t="s">
        <v>1203</v>
      </c>
      <c r="N155" s="82">
        <v>5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653</v>
      </c>
      <c r="T155" s="83"/>
      <c r="U155" s="79" t="s">
        <v>660</v>
      </c>
      <c r="V155" s="79" t="s">
        <v>351</v>
      </c>
      <c r="W155" s="84"/>
      <c r="X155" s="85">
        <v>1.9</v>
      </c>
      <c r="Y155" s="86">
        <v>8.6040000000000005E-3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739</v>
      </c>
      <c r="D156" s="128"/>
      <c r="E156" s="78"/>
      <c r="F156" s="79" t="s">
        <v>39</v>
      </c>
      <c r="G156" s="80">
        <v>5212.63</v>
      </c>
      <c r="H156" s="80">
        <v>4343.8599999999997</v>
      </c>
      <c r="I156" s="80">
        <f t="shared" si="15"/>
        <v>3336.0832</v>
      </c>
      <c r="J156" s="80">
        <f t="shared" si="16"/>
        <v>3909.4724999999999</v>
      </c>
      <c r="K156" s="81">
        <f t="shared" si="17"/>
        <v>3336.0832</v>
      </c>
      <c r="L156" s="81">
        <f t="shared" si="18"/>
        <v>2780.0704000000001</v>
      </c>
      <c r="M156" s="80" t="s">
        <v>1203</v>
      </c>
      <c r="N156" s="82">
        <v>10</v>
      </c>
      <c r="O156" s="82">
        <v>1</v>
      </c>
      <c r="P156" s="82">
        <v>10</v>
      </c>
      <c r="Q156" s="83" t="s">
        <v>348</v>
      </c>
      <c r="R156" s="83" t="s">
        <v>599</v>
      </c>
      <c r="S156" s="83" t="s">
        <v>653</v>
      </c>
      <c r="T156" s="83"/>
      <c r="U156" s="79" t="s">
        <v>660</v>
      </c>
      <c r="V156" s="79" t="s">
        <v>351</v>
      </c>
      <c r="W156" s="84"/>
      <c r="X156" s="85">
        <v>1</v>
      </c>
      <c r="Y156" s="86">
        <v>4.2839999999999996E-3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739</v>
      </c>
      <c r="D157" s="128"/>
      <c r="E157" s="78"/>
      <c r="F157" s="79" t="s">
        <v>39</v>
      </c>
      <c r="G157" s="80">
        <v>5110.42</v>
      </c>
      <c r="H157" s="80">
        <v>4258.68</v>
      </c>
      <c r="I157" s="80">
        <f t="shared" si="15"/>
        <v>3270.6688000000004</v>
      </c>
      <c r="J157" s="80">
        <f t="shared" si="16"/>
        <v>3832.8150000000001</v>
      </c>
      <c r="K157" s="81">
        <f t="shared" si="17"/>
        <v>3270.6687999999999</v>
      </c>
      <c r="L157" s="81">
        <f t="shared" si="18"/>
        <v>2725.5552000000002</v>
      </c>
      <c r="M157" s="80" t="s">
        <v>1203</v>
      </c>
      <c r="N157" s="82">
        <v>10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653</v>
      </c>
      <c r="T157" s="83"/>
      <c r="U157" s="79" t="s">
        <v>660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744</v>
      </c>
      <c r="D158" s="128"/>
      <c r="E158" s="78"/>
      <c r="F158" s="79" t="s">
        <v>39</v>
      </c>
      <c r="G158" s="80">
        <v>6272.49</v>
      </c>
      <c r="H158" s="80">
        <v>5227.08</v>
      </c>
      <c r="I158" s="80">
        <f t="shared" si="15"/>
        <v>4014.3935999999999</v>
      </c>
      <c r="J158" s="80">
        <f t="shared" si="16"/>
        <v>4704.3675000000003</v>
      </c>
      <c r="K158" s="81">
        <f t="shared" si="17"/>
        <v>4014.3935999999999</v>
      </c>
      <c r="L158" s="81">
        <f t="shared" si="18"/>
        <v>3345.3312000000001</v>
      </c>
      <c r="M158" s="80" t="s">
        <v>1203</v>
      </c>
      <c r="N158" s="82">
        <v>9</v>
      </c>
      <c r="O158" s="82">
        <v>1</v>
      </c>
      <c r="P158" s="82">
        <v>9</v>
      </c>
      <c r="Q158" s="83" t="s">
        <v>348</v>
      </c>
      <c r="R158" s="83" t="s">
        <v>599</v>
      </c>
      <c r="S158" s="83" t="s">
        <v>653</v>
      </c>
      <c r="T158" s="83"/>
      <c r="U158" s="79" t="s">
        <v>660</v>
      </c>
      <c r="V158" s="79" t="s">
        <v>351</v>
      </c>
      <c r="W158" s="84"/>
      <c r="X158" s="85">
        <v>1.4</v>
      </c>
      <c r="Y158" s="86">
        <v>7.0805E-3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745</v>
      </c>
      <c r="B159" s="77" t="s">
        <v>746</v>
      </c>
      <c r="C159" s="129" t="s">
        <v>679</v>
      </c>
      <c r="D159" s="128"/>
      <c r="E159" s="78"/>
      <c r="F159" s="79" t="s">
        <v>39</v>
      </c>
      <c r="G159" s="80">
        <v>10113.4</v>
      </c>
      <c r="H159" s="80">
        <v>8427.83</v>
      </c>
      <c r="I159" s="80">
        <f t="shared" si="15"/>
        <v>6472.576</v>
      </c>
      <c r="J159" s="80">
        <f t="shared" si="16"/>
        <v>7585.0499999999993</v>
      </c>
      <c r="K159" s="81">
        <f t="shared" si="17"/>
        <v>6472.576</v>
      </c>
      <c r="L159" s="81">
        <f t="shared" si="18"/>
        <v>5393.8112000000001</v>
      </c>
      <c r="M159" s="80" t="s">
        <v>1203</v>
      </c>
      <c r="N159" s="82">
        <v>4</v>
      </c>
      <c r="O159" s="82">
        <v>1</v>
      </c>
      <c r="P159" s="82">
        <v>4</v>
      </c>
      <c r="Q159" s="83" t="s">
        <v>348</v>
      </c>
      <c r="R159" s="83" t="s">
        <v>599</v>
      </c>
      <c r="S159" s="83" t="s">
        <v>653</v>
      </c>
      <c r="T159" s="83"/>
      <c r="U159" s="79" t="s">
        <v>660</v>
      </c>
      <c r="V159" s="79" t="s">
        <v>351</v>
      </c>
      <c r="W159" s="84"/>
      <c r="X159" s="85">
        <v>2.6</v>
      </c>
      <c r="Y159" s="86">
        <v>1.44E-2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749</v>
      </c>
      <c r="D160" s="128"/>
      <c r="E160" s="78"/>
      <c r="F160" s="79" t="s">
        <v>39</v>
      </c>
      <c r="G160" s="80">
        <v>9319.57</v>
      </c>
      <c r="H160" s="80">
        <v>7766.31</v>
      </c>
      <c r="I160" s="80">
        <f t="shared" si="15"/>
        <v>5964.5247999999992</v>
      </c>
      <c r="J160" s="80">
        <f t="shared" si="16"/>
        <v>6989.6774999999998</v>
      </c>
      <c r="K160" s="81">
        <f t="shared" si="17"/>
        <v>5964.5248000000001</v>
      </c>
      <c r="L160" s="81">
        <f t="shared" si="18"/>
        <v>4970.4384</v>
      </c>
      <c r="M160" s="80" t="s">
        <v>1203</v>
      </c>
      <c r="N160" s="82">
        <v>1</v>
      </c>
      <c r="O160" s="82">
        <v>1</v>
      </c>
      <c r="P160" s="82">
        <v>8</v>
      </c>
      <c r="Q160" s="83" t="s">
        <v>348</v>
      </c>
      <c r="R160" s="83" t="s">
        <v>599</v>
      </c>
      <c r="S160" s="83" t="s">
        <v>653</v>
      </c>
      <c r="T160" s="83"/>
      <c r="U160" s="79" t="s">
        <v>40</v>
      </c>
      <c r="V160" s="79" t="s">
        <v>351</v>
      </c>
      <c r="W160" s="84"/>
      <c r="X160" s="85">
        <v>2.8639999999999999</v>
      </c>
      <c r="Y160" s="86">
        <v>1.4416E-2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750</v>
      </c>
      <c r="B161" s="77" t="s">
        <v>751</v>
      </c>
      <c r="C161" s="129" t="s">
        <v>753</v>
      </c>
      <c r="D161" s="128"/>
      <c r="E161" s="78"/>
      <c r="F161" s="79" t="s">
        <v>39</v>
      </c>
      <c r="G161" s="80">
        <v>2958</v>
      </c>
      <c r="H161" s="80">
        <v>2465</v>
      </c>
      <c r="I161" s="80">
        <f t="shared" si="15"/>
        <v>1893.12</v>
      </c>
      <c r="J161" s="80">
        <f t="shared" si="16"/>
        <v>2218.5</v>
      </c>
      <c r="K161" s="81">
        <f t="shared" si="17"/>
        <v>1893.1200000000001</v>
      </c>
      <c r="L161" s="81">
        <f t="shared" si="18"/>
        <v>1577.6000000000001</v>
      </c>
      <c r="M161" s="80" t="s">
        <v>1203</v>
      </c>
      <c r="N161" s="82">
        <v>20</v>
      </c>
      <c r="O161" s="82">
        <v>1</v>
      </c>
      <c r="P161" s="82">
        <v>20</v>
      </c>
      <c r="Q161" s="83" t="s">
        <v>348</v>
      </c>
      <c r="R161" s="83" t="s">
        <v>599</v>
      </c>
      <c r="S161" s="83" t="s">
        <v>752</v>
      </c>
      <c r="T161" s="83"/>
      <c r="U161" s="79" t="s">
        <v>660</v>
      </c>
      <c r="V161" s="79" t="s">
        <v>351</v>
      </c>
      <c r="W161" s="84"/>
      <c r="X161" s="85">
        <v>0.7</v>
      </c>
      <c r="Y161" s="86">
        <v>1.8655000000000001E-2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754</v>
      </c>
      <c r="B162" s="77" t="s">
        <v>755</v>
      </c>
      <c r="C162" s="129" t="s">
        <v>756</v>
      </c>
      <c r="D162" s="128"/>
      <c r="E162" s="78"/>
      <c r="F162" s="79" t="s">
        <v>39</v>
      </c>
      <c r="G162" s="80">
        <v>2900</v>
      </c>
      <c r="H162" s="80">
        <v>2416.67</v>
      </c>
      <c r="I162" s="80">
        <f t="shared" si="15"/>
        <v>1856</v>
      </c>
      <c r="J162" s="80">
        <f t="shared" si="16"/>
        <v>2175</v>
      </c>
      <c r="K162" s="81">
        <f t="shared" si="17"/>
        <v>1856</v>
      </c>
      <c r="L162" s="81">
        <f t="shared" si="18"/>
        <v>1546.6688000000001</v>
      </c>
      <c r="M162" s="80" t="s">
        <v>1203</v>
      </c>
      <c r="N162" s="82">
        <v>10</v>
      </c>
      <c r="O162" s="82">
        <v>1</v>
      </c>
      <c r="P162" s="82">
        <v>10</v>
      </c>
      <c r="Q162" s="83" t="s">
        <v>348</v>
      </c>
      <c r="R162" s="83" t="s">
        <v>599</v>
      </c>
      <c r="S162" s="83" t="s">
        <v>752</v>
      </c>
      <c r="T162" s="83"/>
      <c r="U162" s="79" t="s">
        <v>660</v>
      </c>
      <c r="V162" s="79" t="s">
        <v>351</v>
      </c>
      <c r="W162" s="84"/>
      <c r="X162" s="85">
        <v>0.8</v>
      </c>
      <c r="Y162" s="86">
        <v>3.721E-2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757</v>
      </c>
      <c r="B163" s="77" t="s">
        <v>758</v>
      </c>
      <c r="C163" s="129" t="s">
        <v>761</v>
      </c>
      <c r="D163" s="128"/>
      <c r="E163" s="78"/>
      <c r="F163" s="79" t="s">
        <v>759</v>
      </c>
      <c r="G163" s="80">
        <v>381.7</v>
      </c>
      <c r="H163" s="80">
        <v>318.08</v>
      </c>
      <c r="I163" s="80">
        <f t="shared" si="15"/>
        <v>244.28800000000001</v>
      </c>
      <c r="J163" s="80">
        <f t="shared" si="16"/>
        <v>286.27499999999998</v>
      </c>
      <c r="K163" s="81">
        <f t="shared" si="17"/>
        <v>244.28800000000001</v>
      </c>
      <c r="L163" s="81">
        <f t="shared" si="18"/>
        <v>203.5712</v>
      </c>
      <c r="M163" s="80" t="s">
        <v>1203</v>
      </c>
      <c r="N163" s="82">
        <v>200</v>
      </c>
      <c r="O163" s="82">
        <v>1</v>
      </c>
      <c r="P163" s="82">
        <v>200</v>
      </c>
      <c r="Q163" s="83" t="s">
        <v>348</v>
      </c>
      <c r="R163" s="83" t="s">
        <v>599</v>
      </c>
      <c r="S163" s="83" t="s">
        <v>752</v>
      </c>
      <c r="T163" s="83"/>
      <c r="U163" s="79" t="s">
        <v>660</v>
      </c>
      <c r="V163" s="79" t="s">
        <v>760</v>
      </c>
      <c r="W163" s="84"/>
      <c r="X163" s="85">
        <v>0.107</v>
      </c>
      <c r="Y163" s="86">
        <v>2.9E-4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762</v>
      </c>
      <c r="B164" s="77" t="s">
        <v>763</v>
      </c>
      <c r="C164" s="129" t="s">
        <v>766</v>
      </c>
      <c r="D164" s="128"/>
      <c r="E164" s="78"/>
      <c r="F164" s="79" t="s">
        <v>39</v>
      </c>
      <c r="G164" s="80">
        <v>232.4</v>
      </c>
      <c r="H164" s="80">
        <v>193.67</v>
      </c>
      <c r="I164" s="80">
        <f t="shared" si="15"/>
        <v>148.73599999999999</v>
      </c>
      <c r="J164" s="80">
        <f t="shared" si="16"/>
        <v>174.3</v>
      </c>
      <c r="K164" s="81">
        <f t="shared" si="17"/>
        <v>148.73600000000002</v>
      </c>
      <c r="L164" s="81">
        <f t="shared" si="18"/>
        <v>123.94879999999999</v>
      </c>
      <c r="M164" s="80" t="s">
        <v>1203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764</v>
      </c>
      <c r="S164" s="83" t="s">
        <v>765</v>
      </c>
      <c r="T164" s="83"/>
      <c r="U164" s="79" t="s">
        <v>616</v>
      </c>
      <c r="V164" s="79" t="s">
        <v>351</v>
      </c>
      <c r="W164" s="84"/>
      <c r="X164" s="85">
        <v>0.108</v>
      </c>
      <c r="Y164" s="86">
        <v>3.4499999999999998E-4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766</v>
      </c>
      <c r="D165" s="128"/>
      <c r="E165" s="78"/>
      <c r="F165" s="79" t="s">
        <v>39</v>
      </c>
      <c r="G165" s="80">
        <v>232.4</v>
      </c>
      <c r="H165" s="80">
        <v>193.67</v>
      </c>
      <c r="I165" s="80">
        <f t="shared" si="15"/>
        <v>148.73599999999999</v>
      </c>
      <c r="J165" s="80">
        <f t="shared" si="16"/>
        <v>174.3</v>
      </c>
      <c r="K165" s="81">
        <f t="shared" si="17"/>
        <v>148.73600000000002</v>
      </c>
      <c r="L165" s="81">
        <f t="shared" si="18"/>
        <v>123.94879999999999</v>
      </c>
      <c r="M165" s="80" t="s">
        <v>1203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764</v>
      </c>
      <c r="S165" s="83" t="s">
        <v>765</v>
      </c>
      <c r="T165" s="83"/>
      <c r="U165" s="79" t="s">
        <v>616</v>
      </c>
      <c r="V165" s="79" t="s">
        <v>351</v>
      </c>
      <c r="W165" s="84"/>
      <c r="X165" s="85">
        <v>0.08</v>
      </c>
      <c r="Y165" s="86">
        <v>2.9704999999999998E-4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766</v>
      </c>
      <c r="D166" s="128"/>
      <c r="E166" s="78"/>
      <c r="F166" s="79" t="s">
        <v>39</v>
      </c>
      <c r="G166" s="80">
        <v>232.4</v>
      </c>
      <c r="H166" s="80">
        <v>193.67</v>
      </c>
      <c r="I166" s="80">
        <f t="shared" si="15"/>
        <v>148.73599999999999</v>
      </c>
      <c r="J166" s="80">
        <f t="shared" si="16"/>
        <v>174.3</v>
      </c>
      <c r="K166" s="81">
        <f t="shared" si="17"/>
        <v>148.73600000000002</v>
      </c>
      <c r="L166" s="81">
        <f t="shared" si="18"/>
        <v>123.94879999999999</v>
      </c>
      <c r="M166" s="80" t="s">
        <v>1203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764</v>
      </c>
      <c r="S166" s="83" t="s">
        <v>765</v>
      </c>
      <c r="T166" s="83"/>
      <c r="U166" s="79" t="s">
        <v>616</v>
      </c>
      <c r="V166" s="79" t="s">
        <v>351</v>
      </c>
      <c r="W166" s="84"/>
      <c r="X166" s="85">
        <v>0.105</v>
      </c>
      <c r="Y166" s="86">
        <v>3.4499999999999998E-4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773</v>
      </c>
      <c r="D167" s="128"/>
      <c r="E167" s="78"/>
      <c r="F167" s="79" t="s">
        <v>39</v>
      </c>
      <c r="G167" s="80">
        <v>338.16</v>
      </c>
      <c r="H167" s="80">
        <v>281.8</v>
      </c>
      <c r="I167" s="80">
        <f t="shared" si="15"/>
        <v>216.42240000000004</v>
      </c>
      <c r="J167" s="80">
        <f t="shared" si="16"/>
        <v>253.62</v>
      </c>
      <c r="K167" s="81">
        <f t="shared" si="17"/>
        <v>216.42240000000001</v>
      </c>
      <c r="L167" s="81">
        <f t="shared" si="18"/>
        <v>180.352</v>
      </c>
      <c r="M167" s="80" t="s">
        <v>1203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764</v>
      </c>
      <c r="S167" s="83" t="s">
        <v>765</v>
      </c>
      <c r="T167" s="83"/>
      <c r="U167" s="79" t="s">
        <v>40</v>
      </c>
      <c r="V167" s="79" t="s">
        <v>351</v>
      </c>
      <c r="W167" s="84"/>
      <c r="X167" s="85">
        <v>0.13400000000000001</v>
      </c>
      <c r="Y167" s="86">
        <v>3.8200000000000002E-4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766</v>
      </c>
      <c r="D168" s="128"/>
      <c r="E168" s="78"/>
      <c r="F168" s="79" t="s">
        <v>39</v>
      </c>
      <c r="G168" s="80">
        <v>344.92</v>
      </c>
      <c r="H168" s="80">
        <v>287.43</v>
      </c>
      <c r="I168" s="80">
        <f t="shared" si="15"/>
        <v>220.74880000000002</v>
      </c>
      <c r="J168" s="80">
        <f t="shared" si="16"/>
        <v>258.69</v>
      </c>
      <c r="K168" s="81">
        <f t="shared" si="17"/>
        <v>220.74880000000002</v>
      </c>
      <c r="L168" s="81">
        <f t="shared" si="18"/>
        <v>183.95520000000002</v>
      </c>
      <c r="M168" s="80" t="s">
        <v>1203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764</v>
      </c>
      <c r="S168" s="83" t="s">
        <v>765</v>
      </c>
      <c r="T168" s="83"/>
      <c r="U168" s="79" t="s">
        <v>40</v>
      </c>
      <c r="V168" s="79" t="s">
        <v>351</v>
      </c>
      <c r="W168" s="84"/>
      <c r="X168" s="85">
        <v>0.122</v>
      </c>
      <c r="Y168" s="86">
        <v>4.0700000000000003E-4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766</v>
      </c>
      <c r="D169" s="128"/>
      <c r="E169" s="78"/>
      <c r="F169" s="79" t="s">
        <v>39</v>
      </c>
      <c r="G169" s="80">
        <v>344.92</v>
      </c>
      <c r="H169" s="80">
        <v>287.43</v>
      </c>
      <c r="I169" s="80">
        <f t="shared" si="15"/>
        <v>220.74880000000002</v>
      </c>
      <c r="J169" s="80">
        <f t="shared" si="16"/>
        <v>258.69</v>
      </c>
      <c r="K169" s="81">
        <f t="shared" si="17"/>
        <v>220.74880000000002</v>
      </c>
      <c r="L169" s="81">
        <f t="shared" si="18"/>
        <v>183.95520000000002</v>
      </c>
      <c r="M169" s="80" t="s">
        <v>1203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764</v>
      </c>
      <c r="S169" s="83" t="s">
        <v>765</v>
      </c>
      <c r="T169" s="83"/>
      <c r="U169" s="79" t="s">
        <v>40</v>
      </c>
      <c r="V169" s="79" t="s">
        <v>351</v>
      </c>
      <c r="W169" s="84"/>
      <c r="X169" s="85">
        <v>0.13800000000000001</v>
      </c>
      <c r="Y169" s="86">
        <v>2.7799999999999998E-4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778</v>
      </c>
      <c r="B170" s="77" t="s">
        <v>779</v>
      </c>
      <c r="C170" s="129" t="s">
        <v>780</v>
      </c>
      <c r="D170" s="128"/>
      <c r="E170" s="78"/>
      <c r="F170" s="79" t="s">
        <v>39</v>
      </c>
      <c r="G170" s="80">
        <v>580.53</v>
      </c>
      <c r="H170" s="80">
        <v>483.78</v>
      </c>
      <c r="I170" s="80">
        <f t="shared" si="15"/>
        <v>371.53919999999999</v>
      </c>
      <c r="J170" s="80">
        <f t="shared" si="16"/>
        <v>435.39749999999998</v>
      </c>
      <c r="K170" s="81">
        <f t="shared" si="17"/>
        <v>371.53919999999999</v>
      </c>
      <c r="L170" s="81">
        <f t="shared" si="18"/>
        <v>309.61919999999998</v>
      </c>
      <c r="M170" s="80" t="s">
        <v>1203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764</v>
      </c>
      <c r="S170" s="83" t="s">
        <v>765</v>
      </c>
      <c r="T170" s="83"/>
      <c r="U170" s="79" t="s">
        <v>40</v>
      </c>
      <c r="V170" s="79" t="s">
        <v>351</v>
      </c>
      <c r="W170" s="84"/>
      <c r="X170" s="85">
        <v>0.255</v>
      </c>
      <c r="Y170" s="86">
        <v>1.005E-3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780</v>
      </c>
      <c r="D171" s="128"/>
      <c r="E171" s="78"/>
      <c r="F171" s="79" t="s">
        <v>39</v>
      </c>
      <c r="G171" s="80">
        <v>580.53</v>
      </c>
      <c r="H171" s="80">
        <v>483.78</v>
      </c>
      <c r="I171" s="80">
        <f t="shared" si="15"/>
        <v>371.53919999999999</v>
      </c>
      <c r="J171" s="80">
        <f t="shared" si="16"/>
        <v>435.39749999999998</v>
      </c>
      <c r="K171" s="81">
        <f t="shared" si="17"/>
        <v>371.53919999999999</v>
      </c>
      <c r="L171" s="81">
        <f t="shared" si="18"/>
        <v>309.61919999999998</v>
      </c>
      <c r="M171" s="80" t="s">
        <v>1203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764</v>
      </c>
      <c r="S171" s="83" t="s">
        <v>765</v>
      </c>
      <c r="T171" s="83"/>
      <c r="U171" s="79" t="s">
        <v>40</v>
      </c>
      <c r="V171" s="79" t="s">
        <v>351</v>
      </c>
      <c r="W171" s="84"/>
      <c r="X171" s="85">
        <v>0.27500000000000002</v>
      </c>
      <c r="Y171" s="86">
        <v>9.2199999999999997E-4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780</v>
      </c>
      <c r="D172" s="128"/>
      <c r="E172" s="78"/>
      <c r="F172" s="79" t="s">
        <v>39</v>
      </c>
      <c r="G172" s="80">
        <v>967.53</v>
      </c>
      <c r="H172" s="80">
        <v>806.28</v>
      </c>
      <c r="I172" s="80">
        <f t="shared" si="15"/>
        <v>619.2192</v>
      </c>
      <c r="J172" s="80">
        <f t="shared" si="16"/>
        <v>725.64750000000004</v>
      </c>
      <c r="K172" s="81">
        <f t="shared" si="17"/>
        <v>619.2192</v>
      </c>
      <c r="L172" s="81">
        <f t="shared" si="18"/>
        <v>516.01919999999996</v>
      </c>
      <c r="M172" s="80" t="s">
        <v>1203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764</v>
      </c>
      <c r="S172" s="83" t="s">
        <v>765</v>
      </c>
      <c r="T172" s="83"/>
      <c r="U172" s="79" t="s">
        <v>40</v>
      </c>
      <c r="V172" s="79" t="s">
        <v>351</v>
      </c>
      <c r="W172" s="84"/>
      <c r="X172" s="85">
        <v>0.47399999999999998</v>
      </c>
      <c r="Y172" s="86">
        <v>2.176E-3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780</v>
      </c>
      <c r="D173" s="128"/>
      <c r="E173" s="78"/>
      <c r="F173" s="79" t="s">
        <v>39</v>
      </c>
      <c r="G173" s="80">
        <v>967.53</v>
      </c>
      <c r="H173" s="80">
        <v>806.28</v>
      </c>
      <c r="I173" s="80">
        <f t="shared" si="15"/>
        <v>619.2192</v>
      </c>
      <c r="J173" s="80">
        <f t="shared" si="16"/>
        <v>725.64750000000004</v>
      </c>
      <c r="K173" s="81">
        <f t="shared" si="17"/>
        <v>619.2192</v>
      </c>
      <c r="L173" s="81">
        <f t="shared" si="18"/>
        <v>516.01919999999996</v>
      </c>
      <c r="M173" s="80" t="s">
        <v>1203</v>
      </c>
      <c r="N173" s="82">
        <v>1</v>
      </c>
      <c r="O173" s="82">
        <v>1</v>
      </c>
      <c r="P173" s="82">
        <v>30</v>
      </c>
      <c r="Q173" s="83" t="s">
        <v>348</v>
      </c>
      <c r="R173" s="83" t="s">
        <v>764</v>
      </c>
      <c r="S173" s="83" t="s">
        <v>765</v>
      </c>
      <c r="T173" s="83"/>
      <c r="U173" s="79" t="s">
        <v>40</v>
      </c>
      <c r="V173" s="79" t="s">
        <v>351</v>
      </c>
      <c r="W173" s="84"/>
      <c r="X173" s="85">
        <v>0.47599999999999998</v>
      </c>
      <c r="Y173" s="86">
        <v>2.5760000000000002E-3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787</v>
      </c>
      <c r="B174" s="77" t="s">
        <v>788</v>
      </c>
      <c r="C174" s="129" t="s">
        <v>790</v>
      </c>
      <c r="D174" s="128"/>
      <c r="E174" s="78"/>
      <c r="F174" s="79" t="s">
        <v>39</v>
      </c>
      <c r="G174" s="80">
        <v>300</v>
      </c>
      <c r="H174" s="80">
        <v>250</v>
      </c>
      <c r="I174" s="80">
        <f t="shared" si="15"/>
        <v>192</v>
      </c>
      <c r="J174" s="80">
        <f t="shared" si="16"/>
        <v>225</v>
      </c>
      <c r="K174" s="81">
        <f t="shared" si="17"/>
        <v>192</v>
      </c>
      <c r="L174" s="81">
        <f t="shared" si="18"/>
        <v>160</v>
      </c>
      <c r="M174" s="80" t="s">
        <v>1203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764</v>
      </c>
      <c r="S174" s="83" t="s">
        <v>789</v>
      </c>
      <c r="T174" s="83"/>
      <c r="U174" s="79" t="s">
        <v>40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790</v>
      </c>
      <c r="D175" s="128"/>
      <c r="E175" s="78"/>
      <c r="F175" s="79" t="s">
        <v>39</v>
      </c>
      <c r="G175" s="80">
        <v>300</v>
      </c>
      <c r="H175" s="80">
        <v>250</v>
      </c>
      <c r="I175" s="80">
        <f t="shared" si="15"/>
        <v>192</v>
      </c>
      <c r="J175" s="80">
        <f t="shared" si="16"/>
        <v>225</v>
      </c>
      <c r="K175" s="81">
        <f t="shared" si="17"/>
        <v>192</v>
      </c>
      <c r="L175" s="81">
        <f t="shared" si="18"/>
        <v>160</v>
      </c>
      <c r="M175" s="80" t="s">
        <v>1203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764</v>
      </c>
      <c r="S175" s="83" t="s">
        <v>789</v>
      </c>
      <c r="T175" s="83"/>
      <c r="U175" s="79" t="s">
        <v>40</v>
      </c>
      <c r="V175" s="79" t="s">
        <v>351</v>
      </c>
      <c r="W175" s="84"/>
      <c r="X175" s="85">
        <v>0.1</v>
      </c>
      <c r="Y175" s="86">
        <v>5.1999999999999995E-4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793</v>
      </c>
      <c r="B176" s="77" t="s">
        <v>794</v>
      </c>
      <c r="C176" s="129" t="s">
        <v>795</v>
      </c>
      <c r="D176" s="128"/>
      <c r="E176" s="78"/>
      <c r="F176" s="79" t="s">
        <v>39</v>
      </c>
      <c r="G176" s="80">
        <v>357</v>
      </c>
      <c r="H176" s="80">
        <v>297.5</v>
      </c>
      <c r="I176" s="80">
        <f t="shared" si="15"/>
        <v>228.48</v>
      </c>
      <c r="J176" s="80">
        <f t="shared" si="16"/>
        <v>267.75</v>
      </c>
      <c r="K176" s="81">
        <f t="shared" si="17"/>
        <v>228.48000000000002</v>
      </c>
      <c r="L176" s="81">
        <f t="shared" si="18"/>
        <v>190.4</v>
      </c>
      <c r="M176" s="80" t="s">
        <v>1203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764</v>
      </c>
      <c r="S176" s="83" t="s">
        <v>789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795</v>
      </c>
      <c r="D177" s="128"/>
      <c r="E177" s="78"/>
      <c r="F177" s="79" t="s">
        <v>39</v>
      </c>
      <c r="G177" s="80">
        <v>357</v>
      </c>
      <c r="H177" s="80">
        <v>297.5</v>
      </c>
      <c r="I177" s="80">
        <f t="shared" si="15"/>
        <v>228.48</v>
      </c>
      <c r="J177" s="80">
        <f t="shared" si="16"/>
        <v>267.75</v>
      </c>
      <c r="K177" s="81">
        <f t="shared" si="17"/>
        <v>228.48000000000002</v>
      </c>
      <c r="L177" s="81">
        <f t="shared" si="18"/>
        <v>190.4</v>
      </c>
      <c r="M177" s="80" t="s">
        <v>1203</v>
      </c>
      <c r="N177" s="82">
        <v>1</v>
      </c>
      <c r="O177" s="82">
        <v>1</v>
      </c>
      <c r="P177" s="82">
        <v>60</v>
      </c>
      <c r="Q177" s="83" t="s">
        <v>348</v>
      </c>
      <c r="R177" s="83" t="s">
        <v>764</v>
      </c>
      <c r="S177" s="83" t="s">
        <v>789</v>
      </c>
      <c r="T177" s="83"/>
      <c r="U177" s="79" t="s">
        <v>40</v>
      </c>
      <c r="V177" s="79" t="s">
        <v>351</v>
      </c>
      <c r="W177" s="84"/>
      <c r="X177" s="85">
        <v>0.14000000000000001</v>
      </c>
      <c r="Y177" s="86">
        <v>7.0500000000000001E-4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798</v>
      </c>
      <c r="B178" s="77" t="s">
        <v>799</v>
      </c>
      <c r="C178" s="129" t="s">
        <v>800</v>
      </c>
      <c r="D178" s="128"/>
      <c r="E178" s="78"/>
      <c r="F178" s="79" t="s">
        <v>39</v>
      </c>
      <c r="G178" s="80">
        <v>510</v>
      </c>
      <c r="H178" s="80">
        <v>425</v>
      </c>
      <c r="I178" s="80">
        <f t="shared" si="15"/>
        <v>326.39999999999998</v>
      </c>
      <c r="J178" s="80">
        <f t="shared" si="16"/>
        <v>382.5</v>
      </c>
      <c r="K178" s="81">
        <f t="shared" si="17"/>
        <v>326.40000000000003</v>
      </c>
      <c r="L178" s="81">
        <f t="shared" si="18"/>
        <v>272</v>
      </c>
      <c r="M178" s="80" t="s">
        <v>1203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764</v>
      </c>
      <c r="S178" s="83" t="s">
        <v>789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800</v>
      </c>
      <c r="D179" s="128"/>
      <c r="E179" s="78"/>
      <c r="F179" s="79" t="s">
        <v>39</v>
      </c>
      <c r="G179" s="80">
        <v>510</v>
      </c>
      <c r="H179" s="80">
        <v>425</v>
      </c>
      <c r="I179" s="80">
        <f t="shared" si="15"/>
        <v>326.39999999999998</v>
      </c>
      <c r="J179" s="80">
        <f t="shared" si="16"/>
        <v>382.5</v>
      </c>
      <c r="K179" s="81">
        <f t="shared" si="17"/>
        <v>326.40000000000003</v>
      </c>
      <c r="L179" s="81">
        <f t="shared" si="18"/>
        <v>272</v>
      </c>
      <c r="M179" s="80" t="s">
        <v>1203</v>
      </c>
      <c r="N179" s="82">
        <v>1</v>
      </c>
      <c r="O179" s="82">
        <v>1</v>
      </c>
      <c r="P179" s="82">
        <v>40</v>
      </c>
      <c r="Q179" s="83" t="s">
        <v>348</v>
      </c>
      <c r="R179" s="83" t="s">
        <v>764</v>
      </c>
      <c r="S179" s="83" t="s">
        <v>789</v>
      </c>
      <c r="T179" s="83"/>
      <c r="U179" s="79" t="s">
        <v>40</v>
      </c>
      <c r="V179" s="79" t="s">
        <v>351</v>
      </c>
      <c r="W179" s="84"/>
      <c r="X179" s="85">
        <v>0.24</v>
      </c>
      <c r="Y179" s="86">
        <v>1.317E-3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803</v>
      </c>
      <c r="B180" s="77" t="s">
        <v>804</v>
      </c>
      <c r="C180" s="129" t="s">
        <v>806</v>
      </c>
      <c r="D180" s="128"/>
      <c r="E180" s="78"/>
      <c r="F180" s="79" t="s">
        <v>39</v>
      </c>
      <c r="G180" s="80">
        <v>274</v>
      </c>
      <c r="H180" s="80">
        <v>228.33</v>
      </c>
      <c r="I180" s="80">
        <f t="shared" si="15"/>
        <v>175.36</v>
      </c>
      <c r="J180" s="80">
        <f t="shared" si="16"/>
        <v>205.5</v>
      </c>
      <c r="K180" s="81">
        <f t="shared" si="17"/>
        <v>175.36</v>
      </c>
      <c r="L180" s="81">
        <f t="shared" si="18"/>
        <v>146.13120000000001</v>
      </c>
      <c r="M180" s="80" t="s">
        <v>1203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764</v>
      </c>
      <c r="S180" s="83" t="s">
        <v>805</v>
      </c>
      <c r="T180" s="83"/>
      <c r="U180" s="79" t="s">
        <v>40</v>
      </c>
      <c r="V180" s="79" t="s">
        <v>351</v>
      </c>
      <c r="W180" s="84"/>
      <c r="X180" s="85">
        <v>0.09</v>
      </c>
      <c r="Y180" s="86">
        <v>4.2000000000000002E-4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807</v>
      </c>
      <c r="B181" s="77" t="s">
        <v>808</v>
      </c>
      <c r="C181" s="129" t="s">
        <v>809</v>
      </c>
      <c r="D181" s="128"/>
      <c r="E181" s="78"/>
      <c r="F181" s="79" t="s">
        <v>39</v>
      </c>
      <c r="G181" s="80">
        <v>274</v>
      </c>
      <c r="H181" s="80">
        <v>228.33</v>
      </c>
      <c r="I181" s="80">
        <f t="shared" si="15"/>
        <v>175.36</v>
      </c>
      <c r="J181" s="80">
        <f t="shared" si="16"/>
        <v>205.5</v>
      </c>
      <c r="K181" s="81">
        <f t="shared" si="17"/>
        <v>175.36</v>
      </c>
      <c r="L181" s="81">
        <f t="shared" si="18"/>
        <v>146.13120000000001</v>
      </c>
      <c r="M181" s="80" t="s">
        <v>1203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764</v>
      </c>
      <c r="S181" s="83" t="s">
        <v>805</v>
      </c>
      <c r="T181" s="83"/>
      <c r="U181" s="79" t="s">
        <v>40</v>
      </c>
      <c r="V181" s="79" t="s">
        <v>351</v>
      </c>
      <c r="W181" s="84"/>
      <c r="X181" s="85">
        <v>0.09</v>
      </c>
      <c r="Y181" s="86">
        <v>4.2000000000000002E-4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810</v>
      </c>
      <c r="B182" s="77" t="s">
        <v>811</v>
      </c>
      <c r="C182" s="129" t="s">
        <v>812</v>
      </c>
      <c r="D182" s="128"/>
      <c r="E182" s="78"/>
      <c r="F182" s="79" t="s">
        <v>39</v>
      </c>
      <c r="G182" s="80">
        <v>108</v>
      </c>
      <c r="H182" s="80">
        <v>90</v>
      </c>
      <c r="I182" s="80">
        <f t="shared" si="15"/>
        <v>69.12</v>
      </c>
      <c r="J182" s="80">
        <f t="shared" si="16"/>
        <v>81</v>
      </c>
      <c r="K182" s="81">
        <f t="shared" si="17"/>
        <v>69.12</v>
      </c>
      <c r="L182" s="81">
        <f t="shared" si="18"/>
        <v>57.6</v>
      </c>
      <c r="M182" s="80" t="s">
        <v>1203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764</v>
      </c>
      <c r="S182" s="83" t="s">
        <v>805</v>
      </c>
      <c r="T182" s="83"/>
      <c r="U182" s="79" t="s">
        <v>40</v>
      </c>
      <c r="V182" s="79" t="s">
        <v>351</v>
      </c>
      <c r="W182" s="84"/>
      <c r="X182" s="85">
        <v>0.06</v>
      </c>
      <c r="Y182" s="86">
        <v>1.37E-4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813</v>
      </c>
      <c r="B183" s="77" t="s">
        <v>814</v>
      </c>
      <c r="C183" s="129" t="s">
        <v>815</v>
      </c>
      <c r="D183" s="128"/>
      <c r="E183" s="78"/>
      <c r="F183" s="79" t="s">
        <v>39</v>
      </c>
      <c r="G183" s="80">
        <v>180</v>
      </c>
      <c r="H183" s="80">
        <v>150</v>
      </c>
      <c r="I183" s="80">
        <f t="shared" si="15"/>
        <v>115.2</v>
      </c>
      <c r="J183" s="80">
        <f t="shared" si="16"/>
        <v>135</v>
      </c>
      <c r="K183" s="81">
        <f t="shared" si="17"/>
        <v>115.2</v>
      </c>
      <c r="L183" s="81">
        <f t="shared" si="18"/>
        <v>96</v>
      </c>
      <c r="M183" s="80" t="s">
        <v>1203</v>
      </c>
      <c r="N183" s="82">
        <v>1</v>
      </c>
      <c r="O183" s="82">
        <v>1</v>
      </c>
      <c r="P183" s="82">
        <v>100</v>
      </c>
      <c r="Q183" s="83" t="s">
        <v>348</v>
      </c>
      <c r="R183" s="83" t="s">
        <v>764</v>
      </c>
      <c r="S183" s="83" t="s">
        <v>805</v>
      </c>
      <c r="T183" s="83"/>
      <c r="U183" s="79" t="s">
        <v>40</v>
      </c>
      <c r="V183" s="79" t="s">
        <v>351</v>
      </c>
      <c r="W183" s="84"/>
      <c r="X183" s="85">
        <v>7.0000000000000007E-2</v>
      </c>
      <c r="Y183" s="86">
        <v>2.7E-4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816</v>
      </c>
      <c r="B184" s="77" t="s">
        <v>817</v>
      </c>
      <c r="C184" s="129" t="s">
        <v>818</v>
      </c>
      <c r="D184" s="128"/>
      <c r="E184" s="78"/>
      <c r="F184" s="79" t="s">
        <v>39</v>
      </c>
      <c r="G184" s="80">
        <v>4171</v>
      </c>
      <c r="H184" s="80">
        <v>3475.83</v>
      </c>
      <c r="I184" s="80">
        <f t="shared" si="15"/>
        <v>2669.44</v>
      </c>
      <c r="J184" s="80">
        <f t="shared" si="16"/>
        <v>3128.25</v>
      </c>
      <c r="K184" s="81">
        <f t="shared" si="17"/>
        <v>2669.44</v>
      </c>
      <c r="L184" s="81">
        <f t="shared" si="18"/>
        <v>2224.5311999999999</v>
      </c>
      <c r="M184" s="80" t="s">
        <v>1203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764</v>
      </c>
      <c r="S184" s="83" t="s">
        <v>805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818</v>
      </c>
      <c r="D185" s="128"/>
      <c r="E185" s="78"/>
      <c r="F185" s="79" t="s">
        <v>39</v>
      </c>
      <c r="G185" s="80">
        <v>4171</v>
      </c>
      <c r="H185" s="80">
        <v>3475.83</v>
      </c>
      <c r="I185" s="80">
        <f t="shared" si="15"/>
        <v>2669.44</v>
      </c>
      <c r="J185" s="80">
        <f t="shared" si="16"/>
        <v>3128.25</v>
      </c>
      <c r="K185" s="81">
        <f t="shared" si="17"/>
        <v>2669.44</v>
      </c>
      <c r="L185" s="81">
        <f t="shared" si="18"/>
        <v>2224.5311999999999</v>
      </c>
      <c r="M185" s="80" t="s">
        <v>1203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764</v>
      </c>
      <c r="S185" s="83" t="s">
        <v>805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4171</v>
      </c>
      <c r="H186" s="80">
        <v>3475.83</v>
      </c>
      <c r="I186" s="80">
        <f t="shared" si="15"/>
        <v>2669.44</v>
      </c>
      <c r="J186" s="80">
        <f t="shared" si="16"/>
        <v>3128.25</v>
      </c>
      <c r="K186" s="81">
        <f t="shared" si="17"/>
        <v>2669.44</v>
      </c>
      <c r="L186" s="81">
        <f t="shared" si="18"/>
        <v>2224.5311999999999</v>
      </c>
      <c r="M186" s="80" t="s">
        <v>1203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764</v>
      </c>
      <c r="S186" s="83" t="s">
        <v>805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4171</v>
      </c>
      <c r="H187" s="80">
        <v>3475.83</v>
      </c>
      <c r="I187" s="80">
        <f t="shared" si="15"/>
        <v>2669.44</v>
      </c>
      <c r="J187" s="80">
        <f t="shared" si="16"/>
        <v>3128.25</v>
      </c>
      <c r="K187" s="81">
        <f t="shared" si="17"/>
        <v>2669.44</v>
      </c>
      <c r="L187" s="81">
        <f t="shared" si="18"/>
        <v>2224.5311999999999</v>
      </c>
      <c r="M187" s="80" t="s">
        <v>1203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764</v>
      </c>
      <c r="S187" s="83" t="s">
        <v>805</v>
      </c>
      <c r="T187" s="83"/>
      <c r="U187" s="79" t="s">
        <v>40</v>
      </c>
      <c r="V187" s="79" t="s">
        <v>351</v>
      </c>
      <c r="W187" s="84"/>
      <c r="X187" s="85">
        <v>1.208</v>
      </c>
      <c r="Y187" s="86">
        <v>5.7949999999999998E-3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818</v>
      </c>
      <c r="D188" s="128"/>
      <c r="E188" s="78"/>
      <c r="F188" s="79" t="s">
        <v>39</v>
      </c>
      <c r="G188" s="80">
        <v>5736</v>
      </c>
      <c r="H188" s="80">
        <v>4780</v>
      </c>
      <c r="I188" s="80">
        <f t="shared" si="15"/>
        <v>3671.04</v>
      </c>
      <c r="J188" s="80">
        <f t="shared" si="16"/>
        <v>4302</v>
      </c>
      <c r="K188" s="81">
        <f t="shared" si="17"/>
        <v>3671.04</v>
      </c>
      <c r="L188" s="81">
        <f t="shared" si="18"/>
        <v>3059.2000000000003</v>
      </c>
      <c r="M188" s="80" t="s">
        <v>1203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764</v>
      </c>
      <c r="S188" s="83" t="s">
        <v>805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818</v>
      </c>
      <c r="D189" s="128"/>
      <c r="E189" s="78"/>
      <c r="F189" s="79" t="s">
        <v>39</v>
      </c>
      <c r="G189" s="80">
        <v>5736</v>
      </c>
      <c r="H189" s="80">
        <v>4780</v>
      </c>
      <c r="I189" s="80">
        <f t="shared" si="15"/>
        <v>3671.04</v>
      </c>
      <c r="J189" s="80">
        <f t="shared" si="16"/>
        <v>4302</v>
      </c>
      <c r="K189" s="81">
        <f t="shared" si="17"/>
        <v>3671.04</v>
      </c>
      <c r="L189" s="81">
        <f t="shared" si="18"/>
        <v>3059.2000000000003</v>
      </c>
      <c r="M189" s="80" t="s">
        <v>1203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764</v>
      </c>
      <c r="S189" s="83" t="s">
        <v>805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823</v>
      </c>
      <c r="D190" s="128"/>
      <c r="E190" s="78"/>
      <c r="F190" s="79" t="s">
        <v>39</v>
      </c>
      <c r="G190" s="80">
        <v>5736</v>
      </c>
      <c r="H190" s="80">
        <v>4780</v>
      </c>
      <c r="I190" s="80">
        <f t="shared" si="15"/>
        <v>3671.04</v>
      </c>
      <c r="J190" s="80">
        <f t="shared" si="16"/>
        <v>4302</v>
      </c>
      <c r="K190" s="81">
        <f t="shared" si="17"/>
        <v>3671.04</v>
      </c>
      <c r="L190" s="81">
        <f t="shared" si="18"/>
        <v>3059.2000000000003</v>
      </c>
      <c r="M190" s="80" t="s">
        <v>1203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764</v>
      </c>
      <c r="S190" s="83" t="s">
        <v>805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823</v>
      </c>
      <c r="D191" s="128"/>
      <c r="E191" s="78"/>
      <c r="F191" s="79" t="s">
        <v>39</v>
      </c>
      <c r="G191" s="80">
        <v>5736</v>
      </c>
      <c r="H191" s="80">
        <v>4780</v>
      </c>
      <c r="I191" s="80">
        <f t="shared" si="15"/>
        <v>3671.04</v>
      </c>
      <c r="J191" s="80">
        <f t="shared" si="16"/>
        <v>4302</v>
      </c>
      <c r="K191" s="81">
        <f t="shared" si="17"/>
        <v>3671.04</v>
      </c>
      <c r="L191" s="81">
        <f t="shared" si="18"/>
        <v>3059.2000000000003</v>
      </c>
      <c r="M191" s="80" t="s">
        <v>1203</v>
      </c>
      <c r="N191" s="82">
        <v>1</v>
      </c>
      <c r="O191" s="82">
        <v>1</v>
      </c>
      <c r="P191" s="82">
        <v>10</v>
      </c>
      <c r="Q191" s="83" t="s">
        <v>348</v>
      </c>
      <c r="R191" s="83" t="s">
        <v>764</v>
      </c>
      <c r="S191" s="83" t="s">
        <v>805</v>
      </c>
      <c r="T191" s="83"/>
      <c r="U191" s="79" t="s">
        <v>40</v>
      </c>
      <c r="V191" s="79" t="s">
        <v>351</v>
      </c>
      <c r="W191" s="84"/>
      <c r="X191" s="85">
        <v>1.474</v>
      </c>
      <c r="Y191" s="86">
        <v>7.1739999999999998E-3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834</v>
      </c>
      <c r="B192" s="77" t="s">
        <v>835</v>
      </c>
      <c r="C192" s="129" t="s">
        <v>836</v>
      </c>
      <c r="D192" s="128"/>
      <c r="E192" s="78"/>
      <c r="F192" s="79" t="s">
        <v>39</v>
      </c>
      <c r="G192" s="80">
        <v>2548</v>
      </c>
      <c r="H192" s="80">
        <v>2123.33</v>
      </c>
      <c r="I192" s="80">
        <f t="shared" si="15"/>
        <v>1630.72</v>
      </c>
      <c r="J192" s="80">
        <f t="shared" si="16"/>
        <v>1911</v>
      </c>
      <c r="K192" s="81">
        <f t="shared" si="17"/>
        <v>1630.72</v>
      </c>
      <c r="L192" s="81">
        <f t="shared" si="18"/>
        <v>1358.9312</v>
      </c>
      <c r="M192" s="80" t="s">
        <v>1203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764</v>
      </c>
      <c r="S192" s="83" t="s">
        <v>805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836</v>
      </c>
      <c r="D193" s="128"/>
      <c r="E193" s="78"/>
      <c r="F193" s="79" t="s">
        <v>39</v>
      </c>
      <c r="G193" s="80">
        <v>2548</v>
      </c>
      <c r="H193" s="80">
        <v>2123.33</v>
      </c>
      <c r="I193" s="80">
        <f t="shared" si="15"/>
        <v>1630.72</v>
      </c>
      <c r="J193" s="80">
        <f t="shared" si="16"/>
        <v>1911</v>
      </c>
      <c r="K193" s="81">
        <f t="shared" si="17"/>
        <v>1630.72</v>
      </c>
      <c r="L193" s="81">
        <f t="shared" si="18"/>
        <v>1358.9312</v>
      </c>
      <c r="M193" s="80" t="s">
        <v>1203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764</v>
      </c>
      <c r="S193" s="83" t="s">
        <v>805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839</v>
      </c>
      <c r="B194" s="77" t="s">
        <v>840</v>
      </c>
      <c r="C194" s="129" t="s">
        <v>841</v>
      </c>
      <c r="D194" s="128"/>
      <c r="E194" s="78"/>
      <c r="F194" s="79" t="s">
        <v>39</v>
      </c>
      <c r="G194" s="80">
        <v>2548</v>
      </c>
      <c r="H194" s="80">
        <v>2123.33</v>
      </c>
      <c r="I194" s="80">
        <f t="shared" si="15"/>
        <v>1630.72</v>
      </c>
      <c r="J194" s="80">
        <f t="shared" si="16"/>
        <v>1911</v>
      </c>
      <c r="K194" s="81">
        <f t="shared" si="17"/>
        <v>1630.72</v>
      </c>
      <c r="L194" s="81">
        <f t="shared" si="18"/>
        <v>1358.9312</v>
      </c>
      <c r="M194" s="80" t="s">
        <v>1203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764</v>
      </c>
      <c r="S194" s="83" t="s">
        <v>805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841</v>
      </c>
      <c r="D195" s="128"/>
      <c r="E195" s="78"/>
      <c r="F195" s="79" t="s">
        <v>39</v>
      </c>
      <c r="G195" s="80">
        <v>2548</v>
      </c>
      <c r="H195" s="80">
        <v>2123.33</v>
      </c>
      <c r="I195" s="80">
        <f t="shared" si="15"/>
        <v>1630.72</v>
      </c>
      <c r="J195" s="80">
        <f t="shared" si="16"/>
        <v>1911</v>
      </c>
      <c r="K195" s="81">
        <f t="shared" si="17"/>
        <v>1630.72</v>
      </c>
      <c r="L195" s="81">
        <f t="shared" si="18"/>
        <v>1358.9312</v>
      </c>
      <c r="M195" s="80" t="s">
        <v>1203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764</v>
      </c>
      <c r="S195" s="83" t="s">
        <v>805</v>
      </c>
      <c r="T195" s="83"/>
      <c r="U195" s="79" t="s">
        <v>40</v>
      </c>
      <c r="V195" s="79" t="s">
        <v>351</v>
      </c>
      <c r="W195" s="84"/>
      <c r="X195" s="85">
        <v>0.71</v>
      </c>
      <c r="Y195" s="86">
        <v>3.0860000000000002E-3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844</v>
      </c>
      <c r="B196" s="77" t="s">
        <v>845</v>
      </c>
      <c r="C196" s="129" t="s">
        <v>846</v>
      </c>
      <c r="D196" s="128"/>
      <c r="E196" s="78"/>
      <c r="F196" s="79" t="s">
        <v>39</v>
      </c>
      <c r="G196" s="80">
        <v>2184</v>
      </c>
      <c r="H196" s="80">
        <v>1820</v>
      </c>
      <c r="I196" s="80">
        <f t="shared" si="15"/>
        <v>1397.76</v>
      </c>
      <c r="J196" s="80">
        <f t="shared" si="16"/>
        <v>1638</v>
      </c>
      <c r="K196" s="81">
        <f t="shared" si="17"/>
        <v>1397.76</v>
      </c>
      <c r="L196" s="81">
        <f t="shared" si="18"/>
        <v>1164.8</v>
      </c>
      <c r="M196" s="80" t="s">
        <v>1203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764</v>
      </c>
      <c r="S196" s="83" t="s">
        <v>805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846</v>
      </c>
      <c r="D197" s="128"/>
      <c r="E197" s="78"/>
      <c r="F197" s="79" t="s">
        <v>39</v>
      </c>
      <c r="G197" s="80">
        <v>2184</v>
      </c>
      <c r="H197" s="80">
        <v>1820</v>
      </c>
      <c r="I197" s="80">
        <f t="shared" si="15"/>
        <v>1397.76</v>
      </c>
      <c r="J197" s="80">
        <f t="shared" si="16"/>
        <v>1638</v>
      </c>
      <c r="K197" s="81">
        <f t="shared" si="17"/>
        <v>1397.76</v>
      </c>
      <c r="L197" s="81">
        <f t="shared" si="18"/>
        <v>1164.8</v>
      </c>
      <c r="M197" s="80" t="s">
        <v>1203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764</v>
      </c>
      <c r="S197" s="83" t="s">
        <v>805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849</v>
      </c>
      <c r="B198" s="77" t="s">
        <v>850</v>
      </c>
      <c r="C198" s="129" t="s">
        <v>851</v>
      </c>
      <c r="D198" s="128"/>
      <c r="E198" s="78"/>
      <c r="F198" s="79" t="s">
        <v>39</v>
      </c>
      <c r="G198" s="80">
        <v>2184</v>
      </c>
      <c r="H198" s="80">
        <v>1820</v>
      </c>
      <c r="I198" s="80">
        <f t="shared" si="15"/>
        <v>1397.76</v>
      </c>
      <c r="J198" s="80">
        <f t="shared" si="16"/>
        <v>1638</v>
      </c>
      <c r="K198" s="81">
        <f t="shared" si="17"/>
        <v>1397.76</v>
      </c>
      <c r="L198" s="81">
        <f t="shared" si="18"/>
        <v>1164.8</v>
      </c>
      <c r="M198" s="80" t="s">
        <v>1203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764</v>
      </c>
      <c r="S198" s="83" t="s">
        <v>805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851</v>
      </c>
      <c r="D199" s="128"/>
      <c r="E199" s="78"/>
      <c r="F199" s="79" t="s">
        <v>39</v>
      </c>
      <c r="G199" s="80">
        <v>2184</v>
      </c>
      <c r="H199" s="80">
        <v>1820</v>
      </c>
      <c r="I199" s="80">
        <f t="shared" si="15"/>
        <v>1397.76</v>
      </c>
      <c r="J199" s="80">
        <f t="shared" si="16"/>
        <v>1638</v>
      </c>
      <c r="K199" s="81">
        <f t="shared" si="17"/>
        <v>1397.76</v>
      </c>
      <c r="L199" s="81">
        <f t="shared" si="18"/>
        <v>1164.8</v>
      </c>
      <c r="M199" s="80" t="s">
        <v>1203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764</v>
      </c>
      <c r="S199" s="83" t="s">
        <v>805</v>
      </c>
      <c r="T199" s="83"/>
      <c r="U199" s="79" t="s">
        <v>40</v>
      </c>
      <c r="V199" s="79" t="s">
        <v>351</v>
      </c>
      <c r="W199" s="84"/>
      <c r="X199" s="85">
        <v>0.215</v>
      </c>
      <c r="Y199" s="86">
        <v>1.1481999999999999E-2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854</v>
      </c>
      <c r="B200" s="77" t="s">
        <v>855</v>
      </c>
      <c r="C200" s="129" t="s">
        <v>856</v>
      </c>
      <c r="D200" s="128"/>
      <c r="E200" s="78"/>
      <c r="F200" s="79" t="s">
        <v>39</v>
      </c>
      <c r="G200" s="80">
        <v>2662</v>
      </c>
      <c r="H200" s="80">
        <v>2218.33</v>
      </c>
      <c r="I200" s="80">
        <f t="shared" si="15"/>
        <v>1703.6799999999998</v>
      </c>
      <c r="J200" s="80">
        <f t="shared" si="16"/>
        <v>1996.5</v>
      </c>
      <c r="K200" s="81">
        <f t="shared" si="17"/>
        <v>1703.68</v>
      </c>
      <c r="L200" s="81">
        <f t="shared" si="18"/>
        <v>1419.7311999999999</v>
      </c>
      <c r="M200" s="80" t="s">
        <v>1203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764</v>
      </c>
      <c r="S200" s="83" t="s">
        <v>805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856</v>
      </c>
      <c r="D201" s="128"/>
      <c r="E201" s="78"/>
      <c r="F201" s="79" t="s">
        <v>39</v>
      </c>
      <c r="G201" s="80">
        <v>2662</v>
      </c>
      <c r="H201" s="80">
        <v>2218.33</v>
      </c>
      <c r="I201" s="80">
        <f t="shared" si="15"/>
        <v>1703.6799999999998</v>
      </c>
      <c r="J201" s="80">
        <f t="shared" si="16"/>
        <v>1996.5</v>
      </c>
      <c r="K201" s="81">
        <f t="shared" si="17"/>
        <v>1703.68</v>
      </c>
      <c r="L201" s="81">
        <f t="shared" si="18"/>
        <v>1419.7311999999999</v>
      </c>
      <c r="M201" s="80" t="s">
        <v>1203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764</v>
      </c>
      <c r="S201" s="83" t="s">
        <v>805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859</v>
      </c>
      <c r="B202" s="77" t="s">
        <v>860</v>
      </c>
      <c r="C202" s="129" t="s">
        <v>861</v>
      </c>
      <c r="D202" s="128"/>
      <c r="E202" s="78"/>
      <c r="F202" s="79" t="s">
        <v>39</v>
      </c>
      <c r="G202" s="80">
        <v>2662</v>
      </c>
      <c r="H202" s="80">
        <v>2218.33</v>
      </c>
      <c r="I202" s="80">
        <f t="shared" si="15"/>
        <v>1703.6799999999998</v>
      </c>
      <c r="J202" s="80">
        <f t="shared" si="16"/>
        <v>1996.5</v>
      </c>
      <c r="K202" s="81">
        <f t="shared" si="17"/>
        <v>1703.68</v>
      </c>
      <c r="L202" s="81">
        <f t="shared" si="18"/>
        <v>1419.7311999999999</v>
      </c>
      <c r="M202" s="80" t="s">
        <v>1203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764</v>
      </c>
      <c r="S202" s="83" t="s">
        <v>805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861</v>
      </c>
      <c r="D203" s="128"/>
      <c r="E203" s="78"/>
      <c r="F203" s="79" t="s">
        <v>39</v>
      </c>
      <c r="G203" s="80">
        <v>2662</v>
      </c>
      <c r="H203" s="80">
        <v>2218.33</v>
      </c>
      <c r="I203" s="80">
        <f t="shared" si="15"/>
        <v>1703.6799999999998</v>
      </c>
      <c r="J203" s="80">
        <f t="shared" si="16"/>
        <v>1996.5</v>
      </c>
      <c r="K203" s="81">
        <f t="shared" si="17"/>
        <v>1703.68</v>
      </c>
      <c r="L203" s="81">
        <f t="shared" si="18"/>
        <v>1419.7311999999999</v>
      </c>
      <c r="M203" s="80" t="s">
        <v>1203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764</v>
      </c>
      <c r="S203" s="83" t="s">
        <v>805</v>
      </c>
      <c r="T203" s="83"/>
      <c r="U203" s="79" t="s">
        <v>40</v>
      </c>
      <c r="V203" s="79" t="s">
        <v>351</v>
      </c>
      <c r="W203" s="84"/>
      <c r="X203" s="85">
        <v>0.28999999999999998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864</v>
      </c>
      <c r="B204" s="77" t="s">
        <v>865</v>
      </c>
      <c r="C204" s="129" t="s">
        <v>866</v>
      </c>
      <c r="D204" s="128"/>
      <c r="E204" s="78"/>
      <c r="F204" s="79" t="s">
        <v>39</v>
      </c>
      <c r="G204" s="80">
        <v>3136</v>
      </c>
      <c r="H204" s="80">
        <v>2613.33</v>
      </c>
      <c r="I204" s="80">
        <f t="shared" si="15"/>
        <v>2007.04</v>
      </c>
      <c r="J204" s="80">
        <f t="shared" si="16"/>
        <v>2352</v>
      </c>
      <c r="K204" s="81">
        <f t="shared" si="17"/>
        <v>2007.04</v>
      </c>
      <c r="L204" s="81">
        <f t="shared" si="18"/>
        <v>1672.5311999999999</v>
      </c>
      <c r="M204" s="80" t="s">
        <v>1203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764</v>
      </c>
      <c r="S204" s="83" t="s">
        <v>805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866</v>
      </c>
      <c r="D205" s="128"/>
      <c r="E205" s="78"/>
      <c r="F205" s="79" t="s">
        <v>39</v>
      </c>
      <c r="G205" s="80">
        <v>3136</v>
      </c>
      <c r="H205" s="80">
        <v>2613.33</v>
      </c>
      <c r="I205" s="80">
        <f t="shared" si="15"/>
        <v>2007.04</v>
      </c>
      <c r="J205" s="80">
        <f t="shared" si="16"/>
        <v>2352</v>
      </c>
      <c r="K205" s="81">
        <f t="shared" si="17"/>
        <v>2007.04</v>
      </c>
      <c r="L205" s="81">
        <f t="shared" si="18"/>
        <v>1672.5311999999999</v>
      </c>
      <c r="M205" s="80" t="s">
        <v>1203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764</v>
      </c>
      <c r="S205" s="83" t="s">
        <v>805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869</v>
      </c>
      <c r="B206" s="77" t="s">
        <v>870</v>
      </c>
      <c r="C206" s="129" t="s">
        <v>871</v>
      </c>
      <c r="D206" s="128"/>
      <c r="E206" s="78"/>
      <c r="F206" s="79" t="s">
        <v>39</v>
      </c>
      <c r="G206" s="80">
        <v>3136</v>
      </c>
      <c r="H206" s="80">
        <v>2613.33</v>
      </c>
      <c r="I206" s="80">
        <f t="shared" ref="I206:I269" si="22">G206-(36 *G206/100)</f>
        <v>2007.04</v>
      </c>
      <c r="J206" s="80">
        <f t="shared" ref="J206:J269" si="23">G206-(25 *G206/100)</f>
        <v>2352</v>
      </c>
      <c r="K206" s="81">
        <f t="shared" ref="K206:K269" si="24">IF(G206="","",G206*(1-$G$4))</f>
        <v>2007.04</v>
      </c>
      <c r="L206" s="81">
        <f t="shared" ref="L206:L269" si="25">IF(H206="","",H206*(1-$G$4))</f>
        <v>1672.5311999999999</v>
      </c>
      <c r="M206" s="80" t="s">
        <v>1203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764</v>
      </c>
      <c r="S206" s="83" t="s">
        <v>805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871</v>
      </c>
      <c r="D207" s="128"/>
      <c r="E207" s="78"/>
      <c r="F207" s="79" t="s">
        <v>39</v>
      </c>
      <c r="G207" s="80">
        <v>3136</v>
      </c>
      <c r="H207" s="80">
        <v>2613.33</v>
      </c>
      <c r="I207" s="80">
        <f t="shared" si="22"/>
        <v>2007.04</v>
      </c>
      <c r="J207" s="80">
        <f t="shared" si="23"/>
        <v>2352</v>
      </c>
      <c r="K207" s="81">
        <f t="shared" si="24"/>
        <v>2007.04</v>
      </c>
      <c r="L207" s="81">
        <f t="shared" si="25"/>
        <v>1672.5311999999999</v>
      </c>
      <c r="M207" s="80" t="s">
        <v>1203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764</v>
      </c>
      <c r="S207" s="83" t="s">
        <v>805</v>
      </c>
      <c r="T207" s="83"/>
      <c r="U207" s="79" t="s">
        <v>40</v>
      </c>
      <c r="V207" s="79" t="s">
        <v>351</v>
      </c>
      <c r="W207" s="84"/>
      <c r="X207" s="85">
        <v>0.36299999999999999</v>
      </c>
      <c r="Y207" s="86">
        <v>2.3106999999999999E-2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874</v>
      </c>
      <c r="B208" s="77" t="s">
        <v>875</v>
      </c>
      <c r="C208" s="129" t="s">
        <v>876</v>
      </c>
      <c r="D208" s="128"/>
      <c r="E208" s="78"/>
      <c r="F208" s="79" t="s">
        <v>39</v>
      </c>
      <c r="G208" s="80">
        <v>2827</v>
      </c>
      <c r="H208" s="80">
        <v>2355.83</v>
      </c>
      <c r="I208" s="80">
        <f t="shared" si="22"/>
        <v>1809.28</v>
      </c>
      <c r="J208" s="80">
        <f t="shared" si="23"/>
        <v>2120.25</v>
      </c>
      <c r="K208" s="81">
        <f t="shared" si="24"/>
        <v>1809.28</v>
      </c>
      <c r="L208" s="81">
        <f t="shared" si="25"/>
        <v>1507.7311999999999</v>
      </c>
      <c r="M208" s="80" t="s">
        <v>1203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764</v>
      </c>
      <c r="S208" s="83" t="s">
        <v>805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877</v>
      </c>
      <c r="B209" s="77" t="s">
        <v>878</v>
      </c>
      <c r="C209" s="129" t="s">
        <v>876</v>
      </c>
      <c r="D209" s="128"/>
      <c r="E209" s="78"/>
      <c r="F209" s="79" t="s">
        <v>39</v>
      </c>
      <c r="G209" s="80">
        <v>2827</v>
      </c>
      <c r="H209" s="80">
        <v>2355.83</v>
      </c>
      <c r="I209" s="80">
        <f t="shared" si="22"/>
        <v>1809.28</v>
      </c>
      <c r="J209" s="80">
        <f t="shared" si="23"/>
        <v>2120.25</v>
      </c>
      <c r="K209" s="81">
        <f t="shared" si="24"/>
        <v>1809.28</v>
      </c>
      <c r="L209" s="81">
        <f t="shared" si="25"/>
        <v>1507.7311999999999</v>
      </c>
      <c r="M209" s="80" t="s">
        <v>1203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764</v>
      </c>
      <c r="S209" s="83" t="s">
        <v>805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879</v>
      </c>
      <c r="B210" s="77" t="s">
        <v>880</v>
      </c>
      <c r="C210" s="129" t="s">
        <v>881</v>
      </c>
      <c r="D210" s="128"/>
      <c r="E210" s="78"/>
      <c r="F210" s="79" t="s">
        <v>39</v>
      </c>
      <c r="G210" s="80">
        <v>2827</v>
      </c>
      <c r="H210" s="80">
        <v>2355.83</v>
      </c>
      <c r="I210" s="80">
        <f t="shared" si="22"/>
        <v>1809.28</v>
      </c>
      <c r="J210" s="80">
        <f t="shared" si="23"/>
        <v>2120.25</v>
      </c>
      <c r="K210" s="81">
        <f t="shared" si="24"/>
        <v>1809.28</v>
      </c>
      <c r="L210" s="81">
        <f t="shared" si="25"/>
        <v>1507.7311999999999</v>
      </c>
      <c r="M210" s="80" t="s">
        <v>1203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764</v>
      </c>
      <c r="S210" s="83" t="s">
        <v>805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882</v>
      </c>
      <c r="B211" s="77" t="s">
        <v>883</v>
      </c>
      <c r="C211" s="129" t="s">
        <v>881</v>
      </c>
      <c r="D211" s="128"/>
      <c r="E211" s="78"/>
      <c r="F211" s="79" t="s">
        <v>39</v>
      </c>
      <c r="G211" s="80">
        <v>2827</v>
      </c>
      <c r="H211" s="80">
        <v>2355.83</v>
      </c>
      <c r="I211" s="80">
        <f t="shared" si="22"/>
        <v>1809.28</v>
      </c>
      <c r="J211" s="80">
        <f t="shared" si="23"/>
        <v>2120.25</v>
      </c>
      <c r="K211" s="81">
        <f t="shared" si="24"/>
        <v>1809.28</v>
      </c>
      <c r="L211" s="81">
        <f t="shared" si="25"/>
        <v>1507.7311999999999</v>
      </c>
      <c r="M211" s="80" t="s">
        <v>1203</v>
      </c>
      <c r="N211" s="82">
        <v>1</v>
      </c>
      <c r="O211" s="82">
        <v>1</v>
      </c>
      <c r="P211" s="82">
        <v>20</v>
      </c>
      <c r="Q211" s="83" t="s">
        <v>348</v>
      </c>
      <c r="R211" s="83" t="s">
        <v>764</v>
      </c>
      <c r="S211" s="83" t="s">
        <v>805</v>
      </c>
      <c r="T211" s="83"/>
      <c r="U211" s="79" t="s">
        <v>40</v>
      </c>
      <c r="V211" s="79" t="s">
        <v>351</v>
      </c>
      <c r="W211" s="84"/>
      <c r="X211" s="85">
        <v>0.313</v>
      </c>
      <c r="Y211" s="86">
        <v>2.2738999999999999E-2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884</v>
      </c>
      <c r="B212" s="77" t="s">
        <v>885</v>
      </c>
      <c r="C212" s="129" t="s">
        <v>887</v>
      </c>
      <c r="D212" s="128"/>
      <c r="E212" s="78"/>
      <c r="F212" s="79" t="s">
        <v>39</v>
      </c>
      <c r="G212" s="80">
        <v>6093.09</v>
      </c>
      <c r="H212" s="80">
        <v>5077.58</v>
      </c>
      <c r="I212" s="80">
        <f t="shared" si="22"/>
        <v>3899.5776000000001</v>
      </c>
      <c r="J212" s="80">
        <f t="shared" si="23"/>
        <v>4569.8175000000001</v>
      </c>
      <c r="K212" s="81">
        <f t="shared" si="24"/>
        <v>3899.5776000000001</v>
      </c>
      <c r="L212" s="81">
        <f t="shared" si="25"/>
        <v>3249.6512000000002</v>
      </c>
      <c r="M212" s="80" t="s">
        <v>1203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764</v>
      </c>
      <c r="S212" s="83" t="s">
        <v>886</v>
      </c>
      <c r="T212" s="83"/>
      <c r="U212" s="79" t="s">
        <v>486</v>
      </c>
      <c r="V212" s="79" t="s">
        <v>351</v>
      </c>
      <c r="W212" s="84"/>
      <c r="X212" s="85">
        <v>1.3</v>
      </c>
      <c r="Y212" s="86">
        <v>2.3600000000000001E-3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888</v>
      </c>
      <c r="B213" s="77" t="s">
        <v>889</v>
      </c>
      <c r="C213" s="129" t="s">
        <v>890</v>
      </c>
      <c r="D213" s="128"/>
      <c r="E213" s="78"/>
      <c r="F213" s="79" t="s">
        <v>39</v>
      </c>
      <c r="G213" s="80">
        <v>6469.73</v>
      </c>
      <c r="H213" s="80">
        <v>5391.44</v>
      </c>
      <c r="I213" s="80">
        <f t="shared" si="22"/>
        <v>4140.6271999999999</v>
      </c>
      <c r="J213" s="80">
        <f t="shared" si="23"/>
        <v>4852.2974999999997</v>
      </c>
      <c r="K213" s="81">
        <f t="shared" si="24"/>
        <v>4140.6271999999999</v>
      </c>
      <c r="L213" s="81">
        <f t="shared" si="25"/>
        <v>3450.5216</v>
      </c>
      <c r="M213" s="80" t="s">
        <v>1203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764</v>
      </c>
      <c r="S213" s="83" t="s">
        <v>886</v>
      </c>
      <c r="T213" s="83"/>
      <c r="U213" s="79" t="s">
        <v>486</v>
      </c>
      <c r="V213" s="79" t="s">
        <v>351</v>
      </c>
      <c r="W213" s="84"/>
      <c r="X213" s="85">
        <v>1.3</v>
      </c>
      <c r="Y213" s="86">
        <v>1.6360000000000001E-3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891</v>
      </c>
      <c r="B214" s="77" t="s">
        <v>892</v>
      </c>
      <c r="C214" s="129" t="s">
        <v>893</v>
      </c>
      <c r="D214" s="128"/>
      <c r="E214" s="78"/>
      <c r="F214" s="79" t="s">
        <v>39</v>
      </c>
      <c r="G214" s="80">
        <v>7624.01</v>
      </c>
      <c r="H214" s="80">
        <v>6353.34</v>
      </c>
      <c r="I214" s="80">
        <f t="shared" si="22"/>
        <v>4879.3664000000008</v>
      </c>
      <c r="J214" s="80">
        <f t="shared" si="23"/>
        <v>5718.0074999999997</v>
      </c>
      <c r="K214" s="81">
        <f t="shared" si="24"/>
        <v>4879.3663999999999</v>
      </c>
      <c r="L214" s="81">
        <f t="shared" si="25"/>
        <v>4066.1376</v>
      </c>
      <c r="M214" s="80" t="s">
        <v>1203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764</v>
      </c>
      <c r="S214" s="83" t="s">
        <v>886</v>
      </c>
      <c r="T214" s="83"/>
      <c r="U214" s="79" t="s">
        <v>486</v>
      </c>
      <c r="V214" s="79" t="s">
        <v>351</v>
      </c>
      <c r="W214" s="84"/>
      <c r="X214" s="85">
        <v>2.6</v>
      </c>
      <c r="Y214" s="86">
        <v>4.3099999999999996E-3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890</v>
      </c>
      <c r="D215" s="128"/>
      <c r="E215" s="78"/>
      <c r="F215" s="79" t="s">
        <v>39</v>
      </c>
      <c r="G215" s="80">
        <v>8025.58</v>
      </c>
      <c r="H215" s="80">
        <v>6687.98</v>
      </c>
      <c r="I215" s="80">
        <f t="shared" si="22"/>
        <v>5136.3711999999996</v>
      </c>
      <c r="J215" s="80">
        <f t="shared" si="23"/>
        <v>6019.1849999999995</v>
      </c>
      <c r="K215" s="81">
        <f t="shared" si="24"/>
        <v>5136.3712000000005</v>
      </c>
      <c r="L215" s="81">
        <f t="shared" si="25"/>
        <v>4280.3072000000002</v>
      </c>
      <c r="M215" s="80" t="s">
        <v>1203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764</v>
      </c>
      <c r="S215" s="83" t="s">
        <v>886</v>
      </c>
      <c r="T215" s="83"/>
      <c r="U215" s="79" t="s">
        <v>486</v>
      </c>
      <c r="V215" s="79" t="s">
        <v>351</v>
      </c>
      <c r="W215" s="84"/>
      <c r="X215" s="85">
        <v>2.6</v>
      </c>
      <c r="Y215" s="86">
        <v>3.2862500000000001E-3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893</v>
      </c>
      <c r="D216" s="128"/>
      <c r="E216" s="78"/>
      <c r="F216" s="79" t="s">
        <v>39</v>
      </c>
      <c r="G216" s="80">
        <v>9767.31</v>
      </c>
      <c r="H216" s="80">
        <v>8139.43</v>
      </c>
      <c r="I216" s="80">
        <f t="shared" si="22"/>
        <v>6251.0784000000003</v>
      </c>
      <c r="J216" s="80">
        <f t="shared" si="23"/>
        <v>7325.4825000000001</v>
      </c>
      <c r="K216" s="81">
        <f t="shared" si="24"/>
        <v>6251.0783999999994</v>
      </c>
      <c r="L216" s="81">
        <f t="shared" si="25"/>
        <v>5209.2352000000001</v>
      </c>
      <c r="M216" s="80" t="s">
        <v>1203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764</v>
      </c>
      <c r="S216" s="83" t="s">
        <v>886</v>
      </c>
      <c r="T216" s="83"/>
      <c r="U216" s="79" t="s">
        <v>486</v>
      </c>
      <c r="V216" s="79" t="s">
        <v>351</v>
      </c>
      <c r="W216" s="84"/>
      <c r="X216" s="85">
        <v>3.5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890</v>
      </c>
      <c r="D217" s="128"/>
      <c r="E217" s="78"/>
      <c r="F217" s="79" t="s">
        <v>39</v>
      </c>
      <c r="G217" s="80">
        <v>10618.66</v>
      </c>
      <c r="H217" s="80">
        <v>8848.8799999999992</v>
      </c>
      <c r="I217" s="80">
        <f t="shared" si="22"/>
        <v>6795.9423999999999</v>
      </c>
      <c r="J217" s="80">
        <f t="shared" si="23"/>
        <v>7963.9949999999999</v>
      </c>
      <c r="K217" s="81">
        <f t="shared" si="24"/>
        <v>6795.9423999999999</v>
      </c>
      <c r="L217" s="81">
        <f t="shared" si="25"/>
        <v>5663.2831999999999</v>
      </c>
      <c r="M217" s="80" t="s">
        <v>1203</v>
      </c>
      <c r="N217" s="82">
        <v>1</v>
      </c>
      <c r="O217" s="82">
        <v>1</v>
      </c>
      <c r="P217" s="82">
        <v>9</v>
      </c>
      <c r="Q217" s="83" t="s">
        <v>348</v>
      </c>
      <c r="R217" s="83" t="s">
        <v>764</v>
      </c>
      <c r="S217" s="83" t="s">
        <v>886</v>
      </c>
      <c r="T217" s="83"/>
      <c r="U217" s="79" t="s">
        <v>486</v>
      </c>
      <c r="V217" s="79" t="s">
        <v>351</v>
      </c>
      <c r="W217" s="84"/>
      <c r="X217" s="85">
        <v>3.5</v>
      </c>
      <c r="Y217" s="86">
        <v>4.1250000000000002E-3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890</v>
      </c>
      <c r="D218" s="128"/>
      <c r="E218" s="78"/>
      <c r="F218" s="79" t="s">
        <v>39</v>
      </c>
      <c r="G218" s="80">
        <v>16263.75</v>
      </c>
      <c r="H218" s="80">
        <v>13553.13</v>
      </c>
      <c r="I218" s="80">
        <f t="shared" si="22"/>
        <v>10408.799999999999</v>
      </c>
      <c r="J218" s="80">
        <f t="shared" si="23"/>
        <v>12197.8125</v>
      </c>
      <c r="K218" s="81">
        <f t="shared" si="24"/>
        <v>10408.800000000001</v>
      </c>
      <c r="L218" s="81">
        <f t="shared" si="25"/>
        <v>8674.0031999999992</v>
      </c>
      <c r="M218" s="80" t="s">
        <v>1203</v>
      </c>
      <c r="N218" s="82">
        <v>1</v>
      </c>
      <c r="O218" s="82">
        <v>1</v>
      </c>
      <c r="P218" s="82">
        <v>9</v>
      </c>
      <c r="Q218" s="83" t="s">
        <v>348</v>
      </c>
      <c r="R218" s="83" t="s">
        <v>764</v>
      </c>
      <c r="S218" s="83" t="s">
        <v>886</v>
      </c>
      <c r="T218" s="83"/>
      <c r="U218" s="79" t="s">
        <v>486</v>
      </c>
      <c r="V218" s="79" t="s">
        <v>351</v>
      </c>
      <c r="W218" s="84"/>
      <c r="X218" s="85">
        <v>3.7</v>
      </c>
      <c r="Y218" s="86">
        <v>4.1250000000000002E-3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905</v>
      </c>
      <c r="D219" s="128"/>
      <c r="E219" s="78"/>
      <c r="F219" s="79" t="s">
        <v>39</v>
      </c>
      <c r="G219" s="80">
        <v>16345.58</v>
      </c>
      <c r="H219" s="80">
        <v>13621.32</v>
      </c>
      <c r="I219" s="80">
        <f t="shared" si="22"/>
        <v>10461.171200000001</v>
      </c>
      <c r="J219" s="80">
        <f t="shared" si="23"/>
        <v>12259.184999999999</v>
      </c>
      <c r="K219" s="81">
        <f t="shared" si="24"/>
        <v>10461.171200000001</v>
      </c>
      <c r="L219" s="81">
        <f t="shared" si="25"/>
        <v>8717.6448</v>
      </c>
      <c r="M219" s="80" t="s">
        <v>1203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764</v>
      </c>
      <c r="S219" s="83" t="s">
        <v>904</v>
      </c>
      <c r="T219" s="83"/>
      <c r="U219" s="79" t="s">
        <v>660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905</v>
      </c>
      <c r="D220" s="128"/>
      <c r="E220" s="78"/>
      <c r="F220" s="79" t="s">
        <v>39</v>
      </c>
      <c r="G220" s="80">
        <v>37737.019999999997</v>
      </c>
      <c r="H220" s="80">
        <v>31447.52</v>
      </c>
      <c r="I220" s="80">
        <f t="shared" si="22"/>
        <v>24151.692799999997</v>
      </c>
      <c r="J220" s="80">
        <f t="shared" si="23"/>
        <v>28302.764999999999</v>
      </c>
      <c r="K220" s="81">
        <f t="shared" si="24"/>
        <v>24151.692799999997</v>
      </c>
      <c r="L220" s="81">
        <f t="shared" si="25"/>
        <v>20126.412800000002</v>
      </c>
      <c r="M220" s="80" t="s">
        <v>1203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764</v>
      </c>
      <c r="S220" s="83" t="s">
        <v>904</v>
      </c>
      <c r="T220" s="83"/>
      <c r="U220" s="79" t="s">
        <v>660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905</v>
      </c>
      <c r="D221" s="128"/>
      <c r="E221" s="78"/>
      <c r="F221" s="79" t="s">
        <v>39</v>
      </c>
      <c r="G221" s="80">
        <v>16345.58</v>
      </c>
      <c r="H221" s="80">
        <v>13621.32</v>
      </c>
      <c r="I221" s="80">
        <f t="shared" si="22"/>
        <v>10461.171200000001</v>
      </c>
      <c r="J221" s="80">
        <f t="shared" si="23"/>
        <v>12259.184999999999</v>
      </c>
      <c r="K221" s="81">
        <f t="shared" si="24"/>
        <v>10461.171200000001</v>
      </c>
      <c r="L221" s="81">
        <f t="shared" si="25"/>
        <v>8717.6448</v>
      </c>
      <c r="M221" s="80" t="s">
        <v>1203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764</v>
      </c>
      <c r="S221" s="83" t="s">
        <v>904</v>
      </c>
      <c r="T221" s="83"/>
      <c r="U221" s="79" t="s">
        <v>660</v>
      </c>
      <c r="V221" s="79" t="s">
        <v>351</v>
      </c>
      <c r="W221" s="84"/>
      <c r="X221" s="85">
        <v>1.1000000000000001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905</v>
      </c>
      <c r="D222" s="128"/>
      <c r="E222" s="78"/>
      <c r="F222" s="79" t="s">
        <v>39</v>
      </c>
      <c r="G222" s="80">
        <v>37737.019999999997</v>
      </c>
      <c r="H222" s="80">
        <v>31447.52</v>
      </c>
      <c r="I222" s="80">
        <f t="shared" si="22"/>
        <v>24151.692799999997</v>
      </c>
      <c r="J222" s="80">
        <f t="shared" si="23"/>
        <v>28302.764999999999</v>
      </c>
      <c r="K222" s="81">
        <f t="shared" si="24"/>
        <v>24151.692799999997</v>
      </c>
      <c r="L222" s="81">
        <f t="shared" si="25"/>
        <v>20126.412800000002</v>
      </c>
      <c r="M222" s="80" t="s">
        <v>1203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764</v>
      </c>
      <c r="S222" s="83" t="s">
        <v>904</v>
      </c>
      <c r="T222" s="83"/>
      <c r="U222" s="79" t="s">
        <v>660</v>
      </c>
      <c r="V222" s="79" t="s">
        <v>351</v>
      </c>
      <c r="W222" s="84"/>
      <c r="X222" s="85">
        <v>1.1000000000000001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905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1203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764</v>
      </c>
      <c r="S223" s="83" t="s">
        <v>904</v>
      </c>
      <c r="T223" s="83"/>
      <c r="U223" s="79" t="s">
        <v>660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905</v>
      </c>
      <c r="D224" s="128"/>
      <c r="E224" s="78"/>
      <c r="F224" s="79" t="s">
        <v>39</v>
      </c>
      <c r="G224" s="80">
        <v>19189.38</v>
      </c>
      <c r="H224" s="80">
        <v>15991.15</v>
      </c>
      <c r="I224" s="80">
        <f t="shared" si="22"/>
        <v>12281.2032</v>
      </c>
      <c r="J224" s="80">
        <f t="shared" si="23"/>
        <v>14392.035</v>
      </c>
      <c r="K224" s="81">
        <f t="shared" si="24"/>
        <v>12281.203200000002</v>
      </c>
      <c r="L224" s="81">
        <f t="shared" si="25"/>
        <v>10234.335999999999</v>
      </c>
      <c r="M224" s="80" t="s">
        <v>1203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764</v>
      </c>
      <c r="S224" s="83" t="s">
        <v>904</v>
      </c>
      <c r="T224" s="83"/>
      <c r="U224" s="79" t="s">
        <v>660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905</v>
      </c>
      <c r="D225" s="128"/>
      <c r="E225" s="78"/>
      <c r="F225" s="79" t="s">
        <v>39</v>
      </c>
      <c r="G225" s="80">
        <v>40253.660000000003</v>
      </c>
      <c r="H225" s="80">
        <v>33544.720000000001</v>
      </c>
      <c r="I225" s="80">
        <f t="shared" si="22"/>
        <v>25762.342400000001</v>
      </c>
      <c r="J225" s="80">
        <f t="shared" si="23"/>
        <v>30190.245000000003</v>
      </c>
      <c r="K225" s="81">
        <f t="shared" si="24"/>
        <v>25762.342400000001</v>
      </c>
      <c r="L225" s="81">
        <f t="shared" si="25"/>
        <v>21468.620800000001</v>
      </c>
      <c r="M225" s="80" t="s">
        <v>1203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764</v>
      </c>
      <c r="S225" s="83" t="s">
        <v>904</v>
      </c>
      <c r="T225" s="83"/>
      <c r="U225" s="79" t="s">
        <v>660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905</v>
      </c>
      <c r="D226" s="128"/>
      <c r="E226" s="78"/>
      <c r="F226" s="79" t="s">
        <v>39</v>
      </c>
      <c r="G226" s="80">
        <v>19189.38</v>
      </c>
      <c r="H226" s="80">
        <v>15991.15</v>
      </c>
      <c r="I226" s="80">
        <f t="shared" si="22"/>
        <v>12281.2032</v>
      </c>
      <c r="J226" s="80">
        <f t="shared" si="23"/>
        <v>14392.035</v>
      </c>
      <c r="K226" s="81">
        <f t="shared" si="24"/>
        <v>12281.203200000002</v>
      </c>
      <c r="L226" s="81">
        <f t="shared" si="25"/>
        <v>10234.335999999999</v>
      </c>
      <c r="M226" s="80" t="s">
        <v>1203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764</v>
      </c>
      <c r="S226" s="83" t="s">
        <v>904</v>
      </c>
      <c r="T226" s="83"/>
      <c r="U226" s="79" t="s">
        <v>660</v>
      </c>
      <c r="V226" s="79" t="s">
        <v>351</v>
      </c>
      <c r="W226" s="84"/>
      <c r="X226" s="85">
        <v>1.3</v>
      </c>
      <c r="Y226" s="86">
        <v>6.8640000000000003E-3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905</v>
      </c>
      <c r="D227" s="128"/>
      <c r="E227" s="78"/>
      <c r="F227" s="79" t="s">
        <v>39</v>
      </c>
      <c r="G227" s="80">
        <v>40253.660000000003</v>
      </c>
      <c r="H227" s="80">
        <v>33544.720000000001</v>
      </c>
      <c r="I227" s="80">
        <f t="shared" si="22"/>
        <v>25762.342400000001</v>
      </c>
      <c r="J227" s="80">
        <f t="shared" si="23"/>
        <v>30190.245000000003</v>
      </c>
      <c r="K227" s="81">
        <f t="shared" si="24"/>
        <v>25762.342400000001</v>
      </c>
      <c r="L227" s="81">
        <f t="shared" si="25"/>
        <v>21468.620800000001</v>
      </c>
      <c r="M227" s="80" t="s">
        <v>1203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764</v>
      </c>
      <c r="S227" s="83" t="s">
        <v>904</v>
      </c>
      <c r="T227" s="83"/>
      <c r="U227" s="79" t="s">
        <v>660</v>
      </c>
      <c r="V227" s="79" t="s">
        <v>351</v>
      </c>
      <c r="W227" s="84"/>
      <c r="X227" s="85">
        <v>1.3</v>
      </c>
      <c r="Y227" s="86">
        <v>6.8640000000000003E-3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905</v>
      </c>
      <c r="D228" s="128"/>
      <c r="E228" s="78"/>
      <c r="F228" s="79" t="s">
        <v>39</v>
      </c>
      <c r="G228" s="80">
        <v>27670.46</v>
      </c>
      <c r="H228" s="80">
        <v>23058.720000000001</v>
      </c>
      <c r="I228" s="80">
        <f t="shared" si="22"/>
        <v>17709.094400000002</v>
      </c>
      <c r="J228" s="80">
        <f t="shared" si="23"/>
        <v>20752.845000000001</v>
      </c>
      <c r="K228" s="81">
        <f t="shared" si="24"/>
        <v>17709.094399999998</v>
      </c>
      <c r="L228" s="81">
        <f t="shared" si="25"/>
        <v>14757.580800000002</v>
      </c>
      <c r="M228" s="80" t="s">
        <v>1203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764</v>
      </c>
      <c r="S228" s="83" t="s">
        <v>904</v>
      </c>
      <c r="T228" s="83"/>
      <c r="U228" s="79" t="s">
        <v>660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905</v>
      </c>
      <c r="D229" s="128"/>
      <c r="E229" s="78"/>
      <c r="F229" s="79" t="s">
        <v>39</v>
      </c>
      <c r="G229" s="80">
        <v>27670.46</v>
      </c>
      <c r="H229" s="80">
        <v>23058.720000000001</v>
      </c>
      <c r="I229" s="80">
        <f t="shared" si="22"/>
        <v>17709.094400000002</v>
      </c>
      <c r="J229" s="80">
        <f t="shared" si="23"/>
        <v>20752.845000000001</v>
      </c>
      <c r="K229" s="81">
        <f t="shared" si="24"/>
        <v>17709.094399999998</v>
      </c>
      <c r="L229" s="81">
        <f t="shared" si="25"/>
        <v>14757.580800000002</v>
      </c>
      <c r="M229" s="80" t="s">
        <v>1203</v>
      </c>
      <c r="N229" s="82">
        <v>6</v>
      </c>
      <c r="O229" s="82">
        <v>1</v>
      </c>
      <c r="P229" s="82">
        <v>6</v>
      </c>
      <c r="Q229" s="83" t="s">
        <v>348</v>
      </c>
      <c r="R229" s="83" t="s">
        <v>764</v>
      </c>
      <c r="S229" s="83" t="s">
        <v>904</v>
      </c>
      <c r="T229" s="83"/>
      <c r="U229" s="79" t="s">
        <v>660</v>
      </c>
      <c r="V229" s="79" t="s">
        <v>351</v>
      </c>
      <c r="W229" s="84"/>
      <c r="X229" s="85">
        <v>1.6</v>
      </c>
      <c r="Y229" s="86">
        <v>9.672E-3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926</v>
      </c>
      <c r="B230" s="77" t="s">
        <v>927</v>
      </c>
      <c r="C230" s="129" t="s">
        <v>905</v>
      </c>
      <c r="D230" s="128"/>
      <c r="E230" s="78"/>
      <c r="F230" s="79" t="s">
        <v>39</v>
      </c>
      <c r="G230" s="80">
        <v>49061.9</v>
      </c>
      <c r="H230" s="80">
        <v>40884.92</v>
      </c>
      <c r="I230" s="80">
        <f t="shared" si="22"/>
        <v>31399.616000000002</v>
      </c>
      <c r="J230" s="80">
        <f t="shared" si="23"/>
        <v>36796.425000000003</v>
      </c>
      <c r="K230" s="81">
        <f t="shared" si="24"/>
        <v>31399.616000000002</v>
      </c>
      <c r="L230" s="81">
        <f t="shared" si="25"/>
        <v>26166.3488</v>
      </c>
      <c r="M230" s="80" t="s">
        <v>1203</v>
      </c>
      <c r="N230" s="82">
        <v>6</v>
      </c>
      <c r="O230" s="82">
        <v>1</v>
      </c>
      <c r="P230" s="82">
        <v>6</v>
      </c>
      <c r="Q230" s="83" t="s">
        <v>348</v>
      </c>
      <c r="R230" s="83" t="s">
        <v>764</v>
      </c>
      <c r="S230" s="83" t="s">
        <v>904</v>
      </c>
      <c r="T230" s="83"/>
      <c r="U230" s="79" t="s">
        <v>660</v>
      </c>
      <c r="V230" s="79" t="s">
        <v>351</v>
      </c>
      <c r="W230" s="84"/>
      <c r="X230" s="85">
        <v>1.6</v>
      </c>
      <c r="Y230" s="86">
        <v>9.672E-3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928</v>
      </c>
      <c r="B231" s="77" t="s">
        <v>929</v>
      </c>
      <c r="C231" s="129" t="s">
        <v>932</v>
      </c>
      <c r="D231" s="128"/>
      <c r="E231" s="78"/>
      <c r="F231" s="79" t="s">
        <v>39</v>
      </c>
      <c r="G231" s="80">
        <v>936.53</v>
      </c>
      <c r="H231" s="80">
        <v>780.44</v>
      </c>
      <c r="I231" s="80">
        <f t="shared" si="22"/>
        <v>599.37919999999997</v>
      </c>
      <c r="J231" s="80">
        <f t="shared" si="23"/>
        <v>702.39750000000004</v>
      </c>
      <c r="K231" s="81">
        <f t="shared" si="24"/>
        <v>599.37919999999997</v>
      </c>
      <c r="L231" s="81">
        <f t="shared" si="25"/>
        <v>499.48160000000007</v>
      </c>
      <c r="M231" s="80" t="s">
        <v>1203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930</v>
      </c>
      <c r="S231" s="83" t="s">
        <v>931</v>
      </c>
      <c r="T231" s="83"/>
      <c r="U231" s="79" t="s">
        <v>40</v>
      </c>
      <c r="V231" s="79" t="s">
        <v>351</v>
      </c>
      <c r="W231" s="84"/>
      <c r="X231" s="85">
        <v>0.48899999999999999</v>
      </c>
      <c r="Y231" s="86">
        <v>1.7799999999999999E-3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933</v>
      </c>
      <c r="B232" s="77" t="s">
        <v>934</v>
      </c>
      <c r="C232" s="129" t="s">
        <v>935</v>
      </c>
      <c r="D232" s="128"/>
      <c r="E232" s="78"/>
      <c r="F232" s="79" t="s">
        <v>39</v>
      </c>
      <c r="G232" s="80">
        <v>1239.3</v>
      </c>
      <c r="H232" s="80">
        <v>1032.75</v>
      </c>
      <c r="I232" s="80">
        <f t="shared" si="22"/>
        <v>793.15200000000004</v>
      </c>
      <c r="J232" s="80">
        <f t="shared" si="23"/>
        <v>929.47499999999991</v>
      </c>
      <c r="K232" s="81">
        <f t="shared" si="24"/>
        <v>793.15200000000004</v>
      </c>
      <c r="L232" s="81">
        <f t="shared" si="25"/>
        <v>660.96</v>
      </c>
      <c r="M232" s="80" t="s">
        <v>1203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930</v>
      </c>
      <c r="S232" s="83" t="s">
        <v>931</v>
      </c>
      <c r="T232" s="83"/>
      <c r="U232" s="79" t="s">
        <v>40</v>
      </c>
      <c r="V232" s="79" t="s">
        <v>351</v>
      </c>
      <c r="W232" s="84"/>
      <c r="X232" s="85">
        <v>0.48299999999999998</v>
      </c>
      <c r="Y232" s="86">
        <v>1.848E-3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936</v>
      </c>
      <c r="B233" s="77" t="s">
        <v>937</v>
      </c>
      <c r="C233" s="129" t="s">
        <v>938</v>
      </c>
      <c r="D233" s="128"/>
      <c r="E233" s="78"/>
      <c r="F233" s="79" t="s">
        <v>39</v>
      </c>
      <c r="G233" s="80">
        <v>1215</v>
      </c>
      <c r="H233" s="80">
        <v>1012.5</v>
      </c>
      <c r="I233" s="80">
        <f t="shared" si="22"/>
        <v>777.6</v>
      </c>
      <c r="J233" s="80">
        <f t="shared" si="23"/>
        <v>911.25</v>
      </c>
      <c r="K233" s="81">
        <f t="shared" si="24"/>
        <v>777.6</v>
      </c>
      <c r="L233" s="81">
        <f t="shared" si="25"/>
        <v>648</v>
      </c>
      <c r="M233" s="80" t="s">
        <v>1203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930</v>
      </c>
      <c r="S233" s="83" t="s">
        <v>931</v>
      </c>
      <c r="T233" s="83"/>
      <c r="U233" s="79" t="s">
        <v>40</v>
      </c>
      <c r="V233" s="79" t="s">
        <v>351</v>
      </c>
      <c r="W233" s="84"/>
      <c r="X233" s="85">
        <v>0.47299999999999998</v>
      </c>
      <c r="Y233" s="86">
        <v>1.853E-3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939</v>
      </c>
      <c r="B234" s="77" t="s">
        <v>940</v>
      </c>
      <c r="C234" s="129" t="s">
        <v>941</v>
      </c>
      <c r="D234" s="128"/>
      <c r="E234" s="78"/>
      <c r="F234" s="79" t="s">
        <v>39</v>
      </c>
      <c r="G234" s="80">
        <v>1229.0999999999999</v>
      </c>
      <c r="H234" s="80">
        <v>1024.25</v>
      </c>
      <c r="I234" s="80">
        <f t="shared" si="22"/>
        <v>786.62399999999991</v>
      </c>
      <c r="J234" s="80">
        <f t="shared" si="23"/>
        <v>921.82499999999993</v>
      </c>
      <c r="K234" s="81">
        <f t="shared" si="24"/>
        <v>786.62399999999991</v>
      </c>
      <c r="L234" s="81">
        <f t="shared" si="25"/>
        <v>655.52</v>
      </c>
      <c r="M234" s="80" t="s">
        <v>1203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930</v>
      </c>
      <c r="S234" s="83" t="s">
        <v>931</v>
      </c>
      <c r="T234" s="83"/>
      <c r="U234" s="79" t="s">
        <v>40</v>
      </c>
      <c r="V234" s="79" t="s">
        <v>351</v>
      </c>
      <c r="W234" s="84"/>
      <c r="X234" s="85">
        <v>0.56699999999999995</v>
      </c>
      <c r="Y234" s="86">
        <v>1.802E-3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942</v>
      </c>
      <c r="B235" s="77" t="s">
        <v>943</v>
      </c>
      <c r="C235" s="129" t="s">
        <v>944</v>
      </c>
      <c r="D235" s="128"/>
      <c r="E235" s="78"/>
      <c r="F235" s="79" t="s">
        <v>39</v>
      </c>
      <c r="G235" s="80">
        <v>1177.08</v>
      </c>
      <c r="H235" s="80">
        <v>980.9</v>
      </c>
      <c r="I235" s="80">
        <f t="shared" si="22"/>
        <v>753.33119999999997</v>
      </c>
      <c r="J235" s="80">
        <f t="shared" si="23"/>
        <v>882.81</v>
      </c>
      <c r="K235" s="81">
        <f t="shared" si="24"/>
        <v>753.33119999999997</v>
      </c>
      <c r="L235" s="81">
        <f t="shared" si="25"/>
        <v>627.77599999999995</v>
      </c>
      <c r="M235" s="80" t="s">
        <v>1203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930</v>
      </c>
      <c r="S235" s="83" t="s">
        <v>931</v>
      </c>
      <c r="T235" s="83"/>
      <c r="U235" s="79" t="s">
        <v>40</v>
      </c>
      <c r="V235" s="79" t="s">
        <v>351</v>
      </c>
      <c r="W235" s="84"/>
      <c r="X235" s="85">
        <v>0.53200000000000003</v>
      </c>
      <c r="Y235" s="86">
        <v>1.719E-3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945</v>
      </c>
      <c r="B236" s="77" t="s">
        <v>946</v>
      </c>
      <c r="C236" s="129" t="s">
        <v>948</v>
      </c>
      <c r="D236" s="128"/>
      <c r="E236" s="78"/>
      <c r="F236" s="79" t="s">
        <v>39</v>
      </c>
      <c r="G236" s="80">
        <v>3781.97</v>
      </c>
      <c r="H236" s="80">
        <v>3151.64</v>
      </c>
      <c r="I236" s="80">
        <f t="shared" si="22"/>
        <v>2420.4607999999998</v>
      </c>
      <c r="J236" s="80">
        <f t="shared" si="23"/>
        <v>2836.4775</v>
      </c>
      <c r="K236" s="81">
        <f t="shared" si="24"/>
        <v>2420.4607999999998</v>
      </c>
      <c r="L236" s="81">
        <f t="shared" si="25"/>
        <v>2017.0496000000001</v>
      </c>
      <c r="M236" s="80" t="s">
        <v>1203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930</v>
      </c>
      <c r="S236" s="83" t="s">
        <v>947</v>
      </c>
      <c r="T236" s="83"/>
      <c r="U236" s="79" t="s">
        <v>40</v>
      </c>
      <c r="V236" s="79" t="s">
        <v>351</v>
      </c>
      <c r="W236" s="84"/>
      <c r="X236" s="85">
        <v>0.39600000000000002</v>
      </c>
      <c r="Y236" s="86">
        <v>1.6230000000000001E-3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949</v>
      </c>
      <c r="B237" s="77" t="s">
        <v>950</v>
      </c>
      <c r="C237" s="129" t="s">
        <v>951</v>
      </c>
      <c r="D237" s="128"/>
      <c r="E237" s="78"/>
      <c r="F237" s="79" t="s">
        <v>39</v>
      </c>
      <c r="G237" s="80">
        <v>4214.1499999999996</v>
      </c>
      <c r="H237" s="80">
        <v>3511.79</v>
      </c>
      <c r="I237" s="80">
        <f t="shared" si="22"/>
        <v>2697.0559999999996</v>
      </c>
      <c r="J237" s="80">
        <f t="shared" si="23"/>
        <v>3160.6124999999997</v>
      </c>
      <c r="K237" s="81">
        <f t="shared" si="24"/>
        <v>2697.056</v>
      </c>
      <c r="L237" s="81">
        <f t="shared" si="25"/>
        <v>2247.5455999999999</v>
      </c>
      <c r="M237" s="80" t="s">
        <v>1203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930</v>
      </c>
      <c r="S237" s="83" t="s">
        <v>947</v>
      </c>
      <c r="T237" s="83"/>
      <c r="U237" s="79" t="s">
        <v>40</v>
      </c>
      <c r="V237" s="79" t="s">
        <v>351</v>
      </c>
      <c r="W237" s="84"/>
      <c r="X237" s="85">
        <v>0.39500000000000002</v>
      </c>
      <c r="Y237" s="86">
        <v>1.5870000000000001E-3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952</v>
      </c>
      <c r="B238" s="77" t="s">
        <v>953</v>
      </c>
      <c r="C238" s="129" t="s">
        <v>954</v>
      </c>
      <c r="D238" s="128"/>
      <c r="E238" s="78"/>
      <c r="F238" s="79" t="s">
        <v>39</v>
      </c>
      <c r="G238" s="80">
        <v>4923.1499999999996</v>
      </c>
      <c r="H238" s="80">
        <v>4102.63</v>
      </c>
      <c r="I238" s="80">
        <f t="shared" si="22"/>
        <v>3150.8159999999998</v>
      </c>
      <c r="J238" s="80">
        <f t="shared" si="23"/>
        <v>3692.3624999999997</v>
      </c>
      <c r="K238" s="81">
        <f t="shared" si="24"/>
        <v>3150.8159999999998</v>
      </c>
      <c r="L238" s="81">
        <f t="shared" si="25"/>
        <v>2625.6831999999999</v>
      </c>
      <c r="M238" s="80" t="s">
        <v>1203</v>
      </c>
      <c r="N238" s="82">
        <v>1</v>
      </c>
      <c r="O238" s="82">
        <v>1</v>
      </c>
      <c r="P238" s="82">
        <v>10</v>
      </c>
      <c r="Q238" s="83" t="s">
        <v>348</v>
      </c>
      <c r="R238" s="83" t="s">
        <v>930</v>
      </c>
      <c r="S238" s="83" t="s">
        <v>947</v>
      </c>
      <c r="T238" s="83"/>
      <c r="U238" s="79" t="s">
        <v>40</v>
      </c>
      <c r="V238" s="79" t="s">
        <v>351</v>
      </c>
      <c r="W238" s="84"/>
      <c r="X238" s="85">
        <v>0.63500000000000001</v>
      </c>
      <c r="Y238" s="86">
        <v>3.4350000000000001E-3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955</v>
      </c>
      <c r="B239" s="77" t="s">
        <v>956</v>
      </c>
      <c r="C239" s="129" t="s">
        <v>954</v>
      </c>
      <c r="D239" s="128"/>
      <c r="E239" s="78"/>
      <c r="F239" s="79" t="s">
        <v>39</v>
      </c>
      <c r="G239" s="80">
        <v>5171.75</v>
      </c>
      <c r="H239" s="80">
        <v>4309.79</v>
      </c>
      <c r="I239" s="80">
        <f t="shared" si="22"/>
        <v>3309.92</v>
      </c>
      <c r="J239" s="80">
        <f t="shared" si="23"/>
        <v>3878.8125</v>
      </c>
      <c r="K239" s="81">
        <f t="shared" si="24"/>
        <v>3309.92</v>
      </c>
      <c r="L239" s="81">
        <f t="shared" si="25"/>
        <v>2758.2656000000002</v>
      </c>
      <c r="M239" s="80" t="s">
        <v>1203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930</v>
      </c>
      <c r="S239" s="83" t="s">
        <v>947</v>
      </c>
      <c r="T239" s="83"/>
      <c r="U239" s="79" t="s">
        <v>40</v>
      </c>
      <c r="V239" s="79" t="s">
        <v>351</v>
      </c>
      <c r="W239" s="84"/>
      <c r="X239" s="85">
        <v>0.63600000000000001</v>
      </c>
      <c r="Y239" s="86">
        <v>3.3760000000000001E-3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957</v>
      </c>
      <c r="B240" s="77" t="s">
        <v>958</v>
      </c>
      <c r="C240" s="129" t="s">
        <v>960</v>
      </c>
      <c r="D240" s="128"/>
      <c r="E240" s="78"/>
      <c r="F240" s="79" t="s">
        <v>39</v>
      </c>
      <c r="G240" s="80">
        <v>6817.84</v>
      </c>
      <c r="H240" s="80">
        <v>5681.53</v>
      </c>
      <c r="I240" s="80">
        <f t="shared" si="22"/>
        <v>4363.4176000000007</v>
      </c>
      <c r="J240" s="80">
        <f t="shared" si="23"/>
        <v>5113.38</v>
      </c>
      <c r="K240" s="81">
        <f t="shared" si="24"/>
        <v>4363.4175999999998</v>
      </c>
      <c r="L240" s="81">
        <f t="shared" si="25"/>
        <v>3636.1792</v>
      </c>
      <c r="M240" s="80" t="s">
        <v>1203</v>
      </c>
      <c r="N240" s="82">
        <v>1</v>
      </c>
      <c r="O240" s="82">
        <v>1</v>
      </c>
      <c r="P240" s="82">
        <v>20</v>
      </c>
      <c r="Q240" s="83" t="s">
        <v>348</v>
      </c>
      <c r="R240" s="83" t="s">
        <v>930</v>
      </c>
      <c r="S240" s="83" t="s">
        <v>959</v>
      </c>
      <c r="T240" s="83"/>
      <c r="U240" s="79" t="s">
        <v>40</v>
      </c>
      <c r="V240" s="79" t="s">
        <v>351</v>
      </c>
      <c r="W240" s="84"/>
      <c r="X240" s="85">
        <v>0.28299999999999997</v>
      </c>
      <c r="Y240" s="86">
        <v>6.7500000000000004E-4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961</v>
      </c>
      <c r="B241" s="77" t="s">
        <v>962</v>
      </c>
      <c r="C241" s="129" t="s">
        <v>963</v>
      </c>
      <c r="D241" s="128"/>
      <c r="E241" s="78"/>
      <c r="F241" s="79" t="s">
        <v>39</v>
      </c>
      <c r="G241" s="80">
        <v>13100.94</v>
      </c>
      <c r="H241" s="80">
        <v>10917.45</v>
      </c>
      <c r="I241" s="80">
        <f t="shared" si="22"/>
        <v>8384.6016</v>
      </c>
      <c r="J241" s="80">
        <f t="shared" si="23"/>
        <v>9825.7049999999999</v>
      </c>
      <c r="K241" s="81">
        <f t="shared" si="24"/>
        <v>8384.6016</v>
      </c>
      <c r="L241" s="81">
        <f t="shared" si="25"/>
        <v>6987.1680000000006</v>
      </c>
      <c r="M241" s="80" t="s">
        <v>1203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930</v>
      </c>
      <c r="S241" s="83" t="s">
        <v>959</v>
      </c>
      <c r="T241" s="83"/>
      <c r="U241" s="79" t="s">
        <v>40</v>
      </c>
      <c r="V241" s="79" t="s">
        <v>351</v>
      </c>
      <c r="W241" s="84"/>
      <c r="X241" s="85">
        <v>0.64700000000000002</v>
      </c>
      <c r="Y241" s="86">
        <v>8.9999999999999998E-4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964</v>
      </c>
      <c r="B242" s="77" t="s">
        <v>965</v>
      </c>
      <c r="C242" s="129" t="s">
        <v>967</v>
      </c>
      <c r="D242" s="128"/>
      <c r="E242" s="78"/>
      <c r="F242" s="79" t="s">
        <v>39</v>
      </c>
      <c r="G242" s="80">
        <v>63.57</v>
      </c>
      <c r="H242" s="80">
        <v>52.98</v>
      </c>
      <c r="I242" s="80">
        <f t="shared" si="22"/>
        <v>40.684799999999996</v>
      </c>
      <c r="J242" s="80">
        <f t="shared" si="23"/>
        <v>47.677500000000002</v>
      </c>
      <c r="K242" s="81">
        <f t="shared" si="24"/>
        <v>40.684800000000003</v>
      </c>
      <c r="L242" s="81">
        <f t="shared" si="25"/>
        <v>33.907199999999996</v>
      </c>
      <c r="M242" s="80" t="s">
        <v>1203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930</v>
      </c>
      <c r="S242" s="83" t="s">
        <v>966</v>
      </c>
      <c r="T242" s="83"/>
      <c r="U242" s="79" t="s">
        <v>660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968</v>
      </c>
      <c r="B243" s="77" t="s">
        <v>969</v>
      </c>
      <c r="C243" s="129" t="s">
        <v>967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1203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930</v>
      </c>
      <c r="S243" s="83" t="s">
        <v>966</v>
      </c>
      <c r="T243" s="83"/>
      <c r="U243" s="79" t="s">
        <v>660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970</v>
      </c>
      <c r="B244" s="77" t="s">
        <v>971</v>
      </c>
      <c r="C244" s="129" t="s">
        <v>972</v>
      </c>
      <c r="D244" s="128"/>
      <c r="E244" s="78"/>
      <c r="F244" s="79" t="s">
        <v>39</v>
      </c>
      <c r="G244" s="80">
        <v>63.57</v>
      </c>
      <c r="H244" s="80">
        <v>52.98</v>
      </c>
      <c r="I244" s="80">
        <f t="shared" si="22"/>
        <v>40.684799999999996</v>
      </c>
      <c r="J244" s="80">
        <f t="shared" si="23"/>
        <v>47.677500000000002</v>
      </c>
      <c r="K244" s="81">
        <f t="shared" si="24"/>
        <v>40.684800000000003</v>
      </c>
      <c r="L244" s="81">
        <f t="shared" si="25"/>
        <v>33.907199999999996</v>
      </c>
      <c r="M244" s="80" t="s">
        <v>1203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930</v>
      </c>
      <c r="S244" s="83" t="s">
        <v>966</v>
      </c>
      <c r="T244" s="83"/>
      <c r="U244" s="79" t="s">
        <v>660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973</v>
      </c>
      <c r="B245" s="77" t="s">
        <v>974</v>
      </c>
      <c r="C245" s="129" t="s">
        <v>972</v>
      </c>
      <c r="D245" s="128"/>
      <c r="E245" s="78"/>
      <c r="F245" s="79" t="s">
        <v>39</v>
      </c>
      <c r="G245" s="80">
        <v>77.930000000000007</v>
      </c>
      <c r="H245" s="80">
        <v>64.94</v>
      </c>
      <c r="I245" s="80">
        <f t="shared" si="22"/>
        <v>49.875200000000007</v>
      </c>
      <c r="J245" s="80">
        <f t="shared" si="23"/>
        <v>58.447500000000005</v>
      </c>
      <c r="K245" s="81">
        <f t="shared" si="24"/>
        <v>49.875200000000007</v>
      </c>
      <c r="L245" s="81">
        <f t="shared" si="25"/>
        <v>41.561599999999999</v>
      </c>
      <c r="M245" s="80" t="s">
        <v>1203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930</v>
      </c>
      <c r="S245" s="83" t="s">
        <v>966</v>
      </c>
      <c r="T245" s="83"/>
      <c r="U245" s="79" t="s">
        <v>660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975</v>
      </c>
      <c r="B246" s="77" t="s">
        <v>976</v>
      </c>
      <c r="C246" s="129" t="s">
        <v>977</v>
      </c>
      <c r="D246" s="128"/>
      <c r="E246" s="78"/>
      <c r="F246" s="79" t="s">
        <v>39</v>
      </c>
      <c r="G246" s="80">
        <v>63.57</v>
      </c>
      <c r="H246" s="80">
        <v>52.98</v>
      </c>
      <c r="I246" s="80">
        <f t="shared" si="22"/>
        <v>40.684799999999996</v>
      </c>
      <c r="J246" s="80">
        <f t="shared" si="23"/>
        <v>47.677500000000002</v>
      </c>
      <c r="K246" s="81">
        <f t="shared" si="24"/>
        <v>40.684800000000003</v>
      </c>
      <c r="L246" s="81">
        <f t="shared" si="25"/>
        <v>33.907199999999996</v>
      </c>
      <c r="M246" s="80" t="s">
        <v>1203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930</v>
      </c>
      <c r="S246" s="83" t="s">
        <v>966</v>
      </c>
      <c r="T246" s="83"/>
      <c r="U246" s="79" t="s">
        <v>660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978</v>
      </c>
      <c r="B247" s="77" t="s">
        <v>979</v>
      </c>
      <c r="C247" s="129" t="s">
        <v>977</v>
      </c>
      <c r="D247" s="128"/>
      <c r="E247" s="78"/>
      <c r="F247" s="79" t="s">
        <v>39</v>
      </c>
      <c r="G247" s="80">
        <v>79.489999999999995</v>
      </c>
      <c r="H247" s="80">
        <v>66.239999999999995</v>
      </c>
      <c r="I247" s="80">
        <f t="shared" si="22"/>
        <v>50.873599999999996</v>
      </c>
      <c r="J247" s="80">
        <f t="shared" si="23"/>
        <v>59.617499999999993</v>
      </c>
      <c r="K247" s="81">
        <f t="shared" si="24"/>
        <v>50.873599999999996</v>
      </c>
      <c r="L247" s="81">
        <f t="shared" si="25"/>
        <v>42.393599999999999</v>
      </c>
      <c r="M247" s="80" t="s">
        <v>1203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930</v>
      </c>
      <c r="S247" s="83" t="s">
        <v>966</v>
      </c>
      <c r="T247" s="83"/>
      <c r="U247" s="79" t="s">
        <v>660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980</v>
      </c>
      <c r="B248" s="77" t="s">
        <v>981</v>
      </c>
      <c r="C248" s="129" t="s">
        <v>982</v>
      </c>
      <c r="D248" s="128"/>
      <c r="E248" s="78"/>
      <c r="F248" s="79" t="s">
        <v>39</v>
      </c>
      <c r="G248" s="80">
        <v>53.34</v>
      </c>
      <c r="H248" s="80">
        <v>44.45</v>
      </c>
      <c r="I248" s="80">
        <f t="shared" si="22"/>
        <v>34.137600000000006</v>
      </c>
      <c r="J248" s="80">
        <f t="shared" si="23"/>
        <v>40.005000000000003</v>
      </c>
      <c r="K248" s="81">
        <f t="shared" si="24"/>
        <v>34.137600000000006</v>
      </c>
      <c r="L248" s="81">
        <f t="shared" si="25"/>
        <v>28.448000000000004</v>
      </c>
      <c r="M248" s="80" t="s">
        <v>1203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930</v>
      </c>
      <c r="S248" s="83" t="s">
        <v>966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983</v>
      </c>
      <c r="B249" s="77" t="s">
        <v>984</v>
      </c>
      <c r="C249" s="129" t="s">
        <v>985</v>
      </c>
      <c r="D249" s="128"/>
      <c r="E249" s="78"/>
      <c r="F249" s="79" t="s">
        <v>39</v>
      </c>
      <c r="G249" s="80">
        <v>79.489999999999995</v>
      </c>
      <c r="H249" s="80">
        <v>66.239999999999995</v>
      </c>
      <c r="I249" s="80">
        <f t="shared" si="22"/>
        <v>50.873599999999996</v>
      </c>
      <c r="J249" s="80">
        <f t="shared" si="23"/>
        <v>59.617499999999993</v>
      </c>
      <c r="K249" s="81">
        <f t="shared" si="24"/>
        <v>50.873599999999996</v>
      </c>
      <c r="L249" s="81">
        <f t="shared" si="25"/>
        <v>42.393599999999999</v>
      </c>
      <c r="M249" s="80" t="s">
        <v>1203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930</v>
      </c>
      <c r="S249" s="83" t="s">
        <v>966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986</v>
      </c>
      <c r="B250" s="77" t="s">
        <v>987</v>
      </c>
      <c r="C250" s="129" t="s">
        <v>988</v>
      </c>
      <c r="D250" s="128"/>
      <c r="E250" s="78"/>
      <c r="F250" s="79" t="s">
        <v>39</v>
      </c>
      <c r="G250" s="80">
        <v>61.72</v>
      </c>
      <c r="H250" s="80">
        <v>51.43</v>
      </c>
      <c r="I250" s="80">
        <f t="shared" si="22"/>
        <v>39.500799999999998</v>
      </c>
      <c r="J250" s="80">
        <f t="shared" si="23"/>
        <v>46.29</v>
      </c>
      <c r="K250" s="81">
        <f t="shared" si="24"/>
        <v>39.500799999999998</v>
      </c>
      <c r="L250" s="81">
        <f t="shared" si="25"/>
        <v>32.915199999999999</v>
      </c>
      <c r="M250" s="80" t="s">
        <v>1203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930</v>
      </c>
      <c r="S250" s="83" t="s">
        <v>966</v>
      </c>
      <c r="T250" s="83"/>
      <c r="U250" s="79" t="s">
        <v>660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989</v>
      </c>
      <c r="B251" s="77" t="s">
        <v>990</v>
      </c>
      <c r="C251" s="129" t="s">
        <v>991</v>
      </c>
      <c r="D251" s="128"/>
      <c r="E251" s="78"/>
      <c r="F251" s="79" t="s">
        <v>39</v>
      </c>
      <c r="G251" s="80">
        <v>63.87</v>
      </c>
      <c r="H251" s="80">
        <v>53.23</v>
      </c>
      <c r="I251" s="80">
        <f t="shared" si="22"/>
        <v>40.876800000000003</v>
      </c>
      <c r="J251" s="80">
        <f t="shared" si="23"/>
        <v>47.902499999999996</v>
      </c>
      <c r="K251" s="81">
        <f t="shared" si="24"/>
        <v>40.876799999999996</v>
      </c>
      <c r="L251" s="81">
        <f t="shared" si="25"/>
        <v>34.0672</v>
      </c>
      <c r="M251" s="80" t="s">
        <v>1203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930</v>
      </c>
      <c r="S251" s="83" t="s">
        <v>966</v>
      </c>
      <c r="T251" s="83"/>
      <c r="U251" s="79" t="s">
        <v>660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992</v>
      </c>
      <c r="B252" s="77" t="s">
        <v>993</v>
      </c>
      <c r="C252" s="129" t="s">
        <v>994</v>
      </c>
      <c r="D252" s="128"/>
      <c r="E252" s="78"/>
      <c r="F252" s="79" t="s">
        <v>39</v>
      </c>
      <c r="G252" s="80">
        <v>53.34</v>
      </c>
      <c r="H252" s="80">
        <v>44.45</v>
      </c>
      <c r="I252" s="80">
        <f t="shared" si="22"/>
        <v>34.137600000000006</v>
      </c>
      <c r="J252" s="80">
        <f t="shared" si="23"/>
        <v>40.005000000000003</v>
      </c>
      <c r="K252" s="81">
        <f t="shared" si="24"/>
        <v>34.137600000000006</v>
      </c>
      <c r="L252" s="81">
        <f t="shared" si="25"/>
        <v>28.448000000000004</v>
      </c>
      <c r="M252" s="80" t="s">
        <v>1203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930</v>
      </c>
      <c r="S252" s="83" t="s">
        <v>966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995</v>
      </c>
      <c r="B253" s="77" t="s">
        <v>996</v>
      </c>
      <c r="C253" s="129" t="s">
        <v>997</v>
      </c>
      <c r="D253" s="128"/>
      <c r="E253" s="78"/>
      <c r="F253" s="79" t="s">
        <v>39</v>
      </c>
      <c r="G253" s="80">
        <v>65.150000000000006</v>
      </c>
      <c r="H253" s="80">
        <v>54.29</v>
      </c>
      <c r="I253" s="80">
        <f t="shared" si="22"/>
        <v>41.696000000000005</v>
      </c>
      <c r="J253" s="80">
        <f t="shared" si="23"/>
        <v>48.862500000000004</v>
      </c>
      <c r="K253" s="81">
        <f t="shared" si="24"/>
        <v>41.696000000000005</v>
      </c>
      <c r="L253" s="81">
        <f t="shared" si="25"/>
        <v>34.745600000000003</v>
      </c>
      <c r="M253" s="80" t="s">
        <v>1203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930</v>
      </c>
      <c r="S253" s="83" t="s">
        <v>966</v>
      </c>
      <c r="T253" s="83"/>
      <c r="U253" s="79" t="s">
        <v>660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998</v>
      </c>
      <c r="B254" s="77" t="s">
        <v>999</v>
      </c>
      <c r="C254" s="129" t="s">
        <v>1000</v>
      </c>
      <c r="D254" s="128"/>
      <c r="E254" s="78"/>
      <c r="F254" s="79" t="s">
        <v>39</v>
      </c>
      <c r="G254" s="80">
        <v>63.57</v>
      </c>
      <c r="H254" s="80">
        <v>52.98</v>
      </c>
      <c r="I254" s="80">
        <f t="shared" si="22"/>
        <v>40.684799999999996</v>
      </c>
      <c r="J254" s="80">
        <f t="shared" si="23"/>
        <v>47.677500000000002</v>
      </c>
      <c r="K254" s="81">
        <f t="shared" si="24"/>
        <v>40.684800000000003</v>
      </c>
      <c r="L254" s="81">
        <f t="shared" si="25"/>
        <v>33.907199999999996</v>
      </c>
      <c r="M254" s="80" t="s">
        <v>1203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930</v>
      </c>
      <c r="S254" s="83" t="s">
        <v>966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1001</v>
      </c>
      <c r="B255" s="77" t="s">
        <v>1002</v>
      </c>
      <c r="C255" s="129" t="s">
        <v>1003</v>
      </c>
      <c r="D255" s="128"/>
      <c r="E255" s="78"/>
      <c r="F255" s="79" t="s">
        <v>39</v>
      </c>
      <c r="G255" s="80">
        <v>77.930000000000007</v>
      </c>
      <c r="H255" s="80">
        <v>64.94</v>
      </c>
      <c r="I255" s="80">
        <f t="shared" si="22"/>
        <v>49.875200000000007</v>
      </c>
      <c r="J255" s="80">
        <f t="shared" si="23"/>
        <v>58.447500000000005</v>
      </c>
      <c r="K255" s="81">
        <f t="shared" si="24"/>
        <v>49.875200000000007</v>
      </c>
      <c r="L255" s="81">
        <f t="shared" si="25"/>
        <v>41.561599999999999</v>
      </c>
      <c r="M255" s="80" t="s">
        <v>1203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930</v>
      </c>
      <c r="S255" s="83" t="s">
        <v>966</v>
      </c>
      <c r="T255" s="83"/>
      <c r="U255" s="79" t="s">
        <v>660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1004</v>
      </c>
      <c r="B256" s="77" t="s">
        <v>1005</v>
      </c>
      <c r="C256" s="129" t="s">
        <v>1006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1203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930</v>
      </c>
      <c r="S256" s="83" t="s">
        <v>966</v>
      </c>
      <c r="T256" s="83"/>
      <c r="U256" s="79" t="s">
        <v>660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1007</v>
      </c>
      <c r="B257" s="77" t="s">
        <v>1008</v>
      </c>
      <c r="C257" s="129" t="s">
        <v>1009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1203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930</v>
      </c>
      <c r="S257" s="83" t="s">
        <v>966</v>
      </c>
      <c r="T257" s="83"/>
      <c r="U257" s="79" t="s">
        <v>660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1010</v>
      </c>
      <c r="B258" s="77" t="s">
        <v>1011</v>
      </c>
      <c r="C258" s="129" t="s">
        <v>1012</v>
      </c>
      <c r="D258" s="128"/>
      <c r="E258" s="78"/>
      <c r="F258" s="79" t="s">
        <v>39</v>
      </c>
      <c r="G258" s="80">
        <v>64.84</v>
      </c>
      <c r="H258" s="80">
        <v>54.03</v>
      </c>
      <c r="I258" s="80">
        <f t="shared" si="22"/>
        <v>41.497600000000006</v>
      </c>
      <c r="J258" s="80">
        <f t="shared" si="23"/>
        <v>48.63</v>
      </c>
      <c r="K258" s="81">
        <f t="shared" si="24"/>
        <v>41.497600000000006</v>
      </c>
      <c r="L258" s="81">
        <f t="shared" si="25"/>
        <v>34.5792</v>
      </c>
      <c r="M258" s="80" t="s">
        <v>1203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930</v>
      </c>
      <c r="S258" s="83" t="s">
        <v>966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1013</v>
      </c>
      <c r="B259" s="77" t="s">
        <v>1014</v>
      </c>
      <c r="C259" s="129" t="s">
        <v>1012</v>
      </c>
      <c r="D259" s="128"/>
      <c r="E259" s="78"/>
      <c r="F259" s="79" t="s">
        <v>39</v>
      </c>
      <c r="G259" s="80">
        <v>77.930000000000007</v>
      </c>
      <c r="H259" s="80">
        <v>64.94</v>
      </c>
      <c r="I259" s="80">
        <f t="shared" si="22"/>
        <v>49.875200000000007</v>
      </c>
      <c r="J259" s="80">
        <f t="shared" si="23"/>
        <v>58.447500000000005</v>
      </c>
      <c r="K259" s="81">
        <f t="shared" si="24"/>
        <v>49.875200000000007</v>
      </c>
      <c r="L259" s="81">
        <f t="shared" si="25"/>
        <v>41.561599999999999</v>
      </c>
      <c r="M259" s="80" t="s">
        <v>1203</v>
      </c>
      <c r="N259" s="82">
        <v>1000</v>
      </c>
      <c r="O259" s="82">
        <v>1</v>
      </c>
      <c r="P259" s="82">
        <v>1000</v>
      </c>
      <c r="Q259" s="83" t="s">
        <v>348</v>
      </c>
      <c r="R259" s="83" t="s">
        <v>930</v>
      </c>
      <c r="S259" s="83" t="s">
        <v>966</v>
      </c>
      <c r="T259" s="83"/>
      <c r="U259" s="79" t="s">
        <v>660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1015</v>
      </c>
      <c r="B260" s="77" t="s">
        <v>1016</v>
      </c>
      <c r="C260" s="129" t="s">
        <v>1017</v>
      </c>
      <c r="D260" s="128"/>
      <c r="E260" s="78"/>
      <c r="F260" s="79" t="s">
        <v>39</v>
      </c>
      <c r="G260" s="80">
        <v>66.78</v>
      </c>
      <c r="H260" s="80">
        <v>55.65</v>
      </c>
      <c r="I260" s="80">
        <f t="shared" si="22"/>
        <v>42.739199999999997</v>
      </c>
      <c r="J260" s="80">
        <f t="shared" si="23"/>
        <v>50.085000000000001</v>
      </c>
      <c r="K260" s="81">
        <f t="shared" si="24"/>
        <v>42.739200000000004</v>
      </c>
      <c r="L260" s="81">
        <f t="shared" si="25"/>
        <v>35.616</v>
      </c>
      <c r="M260" s="80" t="s">
        <v>1203</v>
      </c>
      <c r="N260" s="82">
        <v>1</v>
      </c>
      <c r="O260" s="82">
        <v>1</v>
      </c>
      <c r="P260" s="82">
        <v>1000</v>
      </c>
      <c r="Q260" s="83" t="s">
        <v>348</v>
      </c>
      <c r="R260" s="83" t="s">
        <v>930</v>
      </c>
      <c r="S260" s="83" t="s">
        <v>966</v>
      </c>
      <c r="T260" s="83"/>
      <c r="U260" s="79" t="s">
        <v>40</v>
      </c>
      <c r="V260" s="79" t="s">
        <v>351</v>
      </c>
      <c r="W260" s="84"/>
      <c r="X260" s="85">
        <v>0.01</v>
      </c>
      <c r="Y260" s="86">
        <v>2.2799999999999999E-5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1018</v>
      </c>
      <c r="B261" s="77" t="s">
        <v>1019</v>
      </c>
      <c r="C261" s="129" t="s">
        <v>1017</v>
      </c>
      <c r="D261" s="128"/>
      <c r="E261" s="78"/>
      <c r="F261" s="79" t="s">
        <v>39</v>
      </c>
      <c r="G261" s="80">
        <v>79.489999999999995</v>
      </c>
      <c r="H261" s="80">
        <v>66.239999999999995</v>
      </c>
      <c r="I261" s="80">
        <f t="shared" si="22"/>
        <v>50.873599999999996</v>
      </c>
      <c r="J261" s="80">
        <f t="shared" si="23"/>
        <v>59.617499999999993</v>
      </c>
      <c r="K261" s="81">
        <f t="shared" si="24"/>
        <v>50.873599999999996</v>
      </c>
      <c r="L261" s="81">
        <f t="shared" si="25"/>
        <v>42.393599999999999</v>
      </c>
      <c r="M261" s="80" t="s">
        <v>1203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930</v>
      </c>
      <c r="S261" s="83" t="s">
        <v>966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3.8399999999999998E-5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1020</v>
      </c>
      <c r="B262" s="77" t="s">
        <v>1021</v>
      </c>
      <c r="C262" s="129" t="s">
        <v>1022</v>
      </c>
      <c r="D262" s="128"/>
      <c r="E262" s="78"/>
      <c r="F262" s="79" t="s">
        <v>39</v>
      </c>
      <c r="G262" s="80">
        <v>64.84</v>
      </c>
      <c r="H262" s="80">
        <v>54.03</v>
      </c>
      <c r="I262" s="80">
        <f t="shared" si="22"/>
        <v>41.497600000000006</v>
      </c>
      <c r="J262" s="80">
        <f t="shared" si="23"/>
        <v>48.63</v>
      </c>
      <c r="K262" s="81">
        <f t="shared" si="24"/>
        <v>41.497600000000006</v>
      </c>
      <c r="L262" s="81">
        <f t="shared" si="25"/>
        <v>34.5792</v>
      </c>
      <c r="M262" s="80" t="s">
        <v>1203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930</v>
      </c>
      <c r="S262" s="83" t="s">
        <v>966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2.2799999999999999E-5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1023</v>
      </c>
      <c r="B263" s="77" t="s">
        <v>1024</v>
      </c>
      <c r="C263" s="129" t="s">
        <v>1022</v>
      </c>
      <c r="D263" s="128"/>
      <c r="E263" s="78"/>
      <c r="F263" s="79" t="s">
        <v>39</v>
      </c>
      <c r="G263" s="80">
        <v>79.489999999999995</v>
      </c>
      <c r="H263" s="80">
        <v>66.239999999999995</v>
      </c>
      <c r="I263" s="80">
        <f t="shared" si="22"/>
        <v>50.873599999999996</v>
      </c>
      <c r="J263" s="80">
        <f t="shared" si="23"/>
        <v>59.617499999999993</v>
      </c>
      <c r="K263" s="81">
        <f t="shared" si="24"/>
        <v>50.873599999999996</v>
      </c>
      <c r="L263" s="81">
        <f t="shared" si="25"/>
        <v>42.393599999999999</v>
      </c>
      <c r="M263" s="80" t="s">
        <v>1203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930</v>
      </c>
      <c r="S263" s="83" t="s">
        <v>966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3.8399999999999998E-5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1025</v>
      </c>
      <c r="B264" s="77" t="s">
        <v>1026</v>
      </c>
      <c r="C264" s="129" t="s">
        <v>1029</v>
      </c>
      <c r="D264" s="128"/>
      <c r="E264" s="78"/>
      <c r="F264" s="79" t="s">
        <v>39</v>
      </c>
      <c r="G264" s="80">
        <v>377.83</v>
      </c>
      <c r="H264" s="80">
        <v>314.86</v>
      </c>
      <c r="I264" s="80">
        <f t="shared" si="22"/>
        <v>241.81119999999999</v>
      </c>
      <c r="J264" s="80">
        <f t="shared" si="23"/>
        <v>283.3725</v>
      </c>
      <c r="K264" s="81">
        <f t="shared" si="24"/>
        <v>241.81119999999999</v>
      </c>
      <c r="L264" s="81">
        <f t="shared" si="25"/>
        <v>201.5104</v>
      </c>
      <c r="M264" s="80" t="s">
        <v>1203</v>
      </c>
      <c r="N264" s="82">
        <v>1</v>
      </c>
      <c r="O264" s="82">
        <v>1</v>
      </c>
      <c r="P264" s="82">
        <v>60</v>
      </c>
      <c r="Q264" s="83" t="s">
        <v>348</v>
      </c>
      <c r="R264" s="83" t="s">
        <v>1027</v>
      </c>
      <c r="S264" s="83" t="s">
        <v>1028</v>
      </c>
      <c r="T264" s="83"/>
      <c r="U264" s="79" t="s">
        <v>486</v>
      </c>
      <c r="V264" s="79" t="s">
        <v>351</v>
      </c>
      <c r="W264" s="84"/>
      <c r="X264" s="85">
        <v>0.153</v>
      </c>
      <c r="Y264" s="86">
        <v>3.2899999999999997E-4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1030</v>
      </c>
      <c r="B265" s="77" t="s">
        <v>1031</v>
      </c>
      <c r="C265" s="129" t="s">
        <v>1032</v>
      </c>
      <c r="D265" s="128"/>
      <c r="E265" s="78"/>
      <c r="F265" s="79" t="s">
        <v>39</v>
      </c>
      <c r="G265" s="80">
        <v>506.39</v>
      </c>
      <c r="H265" s="80">
        <v>421.99</v>
      </c>
      <c r="I265" s="80">
        <f t="shared" si="22"/>
        <v>324.08960000000002</v>
      </c>
      <c r="J265" s="80">
        <f t="shared" si="23"/>
        <v>379.79250000000002</v>
      </c>
      <c r="K265" s="81">
        <f t="shared" si="24"/>
        <v>324.08960000000002</v>
      </c>
      <c r="L265" s="81">
        <f t="shared" si="25"/>
        <v>270.0736</v>
      </c>
      <c r="M265" s="80" t="s">
        <v>1203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1027</v>
      </c>
      <c r="S265" s="83" t="s">
        <v>1028</v>
      </c>
      <c r="T265" s="83"/>
      <c r="U265" s="79" t="s">
        <v>486</v>
      </c>
      <c r="V265" s="79" t="s">
        <v>351</v>
      </c>
      <c r="W265" s="84"/>
      <c r="X265" s="85">
        <v>0.16500000000000001</v>
      </c>
      <c r="Y265" s="86">
        <v>2.3963000000000001E-4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1033</v>
      </c>
      <c r="B266" s="77" t="s">
        <v>1034</v>
      </c>
      <c r="C266" s="129" t="s">
        <v>1035</v>
      </c>
      <c r="D266" s="128"/>
      <c r="E266" s="78"/>
      <c r="F266" s="79" t="s">
        <v>39</v>
      </c>
      <c r="G266" s="80">
        <v>681.82</v>
      </c>
      <c r="H266" s="80">
        <v>568.17999999999995</v>
      </c>
      <c r="I266" s="80">
        <f t="shared" si="22"/>
        <v>436.36480000000006</v>
      </c>
      <c r="J266" s="80">
        <f t="shared" si="23"/>
        <v>511.36500000000001</v>
      </c>
      <c r="K266" s="81">
        <f t="shared" si="24"/>
        <v>436.36480000000006</v>
      </c>
      <c r="L266" s="81">
        <f t="shared" si="25"/>
        <v>363.6352</v>
      </c>
      <c r="M266" s="80" t="s">
        <v>1203</v>
      </c>
      <c r="N266" s="82">
        <v>1</v>
      </c>
      <c r="O266" s="82">
        <v>1</v>
      </c>
      <c r="P266" s="82">
        <v>40</v>
      </c>
      <c r="Q266" s="83" t="s">
        <v>348</v>
      </c>
      <c r="R266" s="83" t="s">
        <v>1027</v>
      </c>
      <c r="S266" s="83" t="s">
        <v>1028</v>
      </c>
      <c r="T266" s="83"/>
      <c r="U266" s="79" t="s">
        <v>486</v>
      </c>
      <c r="V266" s="79" t="s">
        <v>351</v>
      </c>
      <c r="W266" s="84"/>
      <c r="X266" s="85">
        <v>0.18099999999999999</v>
      </c>
      <c r="Y266" s="86">
        <v>4.86E-4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1036</v>
      </c>
      <c r="B267" s="77" t="s">
        <v>1037</v>
      </c>
      <c r="C267" s="129" t="s">
        <v>1038</v>
      </c>
      <c r="D267" s="128"/>
      <c r="E267" s="78"/>
      <c r="F267" s="79" t="s">
        <v>39</v>
      </c>
      <c r="G267" s="80">
        <v>1678.43</v>
      </c>
      <c r="H267" s="80">
        <v>1398.69</v>
      </c>
      <c r="I267" s="80">
        <f t="shared" si="22"/>
        <v>1074.1952000000001</v>
      </c>
      <c r="J267" s="80">
        <f t="shared" si="23"/>
        <v>1258.8225</v>
      </c>
      <c r="K267" s="81">
        <f t="shared" si="24"/>
        <v>1074.1952000000001</v>
      </c>
      <c r="L267" s="81">
        <f t="shared" si="25"/>
        <v>895.16160000000002</v>
      </c>
      <c r="M267" s="80" t="s">
        <v>1203</v>
      </c>
      <c r="N267" s="82">
        <v>1</v>
      </c>
      <c r="O267" s="82">
        <v>1</v>
      </c>
      <c r="P267" s="82">
        <v>48</v>
      </c>
      <c r="Q267" s="83" t="s">
        <v>348</v>
      </c>
      <c r="R267" s="83" t="s">
        <v>1027</v>
      </c>
      <c r="S267" s="83" t="s">
        <v>1028</v>
      </c>
      <c r="T267" s="83"/>
      <c r="U267" s="79" t="s">
        <v>486</v>
      </c>
      <c r="V267" s="79" t="s">
        <v>351</v>
      </c>
      <c r="W267" s="84"/>
      <c r="X267" s="85">
        <v>0.23400000000000001</v>
      </c>
      <c r="Y267" s="86">
        <v>9.8799999999999995E-4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1039</v>
      </c>
      <c r="B268" s="77" t="s">
        <v>1040</v>
      </c>
      <c r="C268" s="129" t="s">
        <v>1041</v>
      </c>
      <c r="D268" s="128"/>
      <c r="E268" s="78"/>
      <c r="F268" s="79" t="s">
        <v>39</v>
      </c>
      <c r="G268" s="80">
        <v>1048.74</v>
      </c>
      <c r="H268" s="80">
        <v>873.95</v>
      </c>
      <c r="I268" s="80">
        <f t="shared" si="22"/>
        <v>671.19360000000006</v>
      </c>
      <c r="J268" s="80">
        <f t="shared" si="23"/>
        <v>786.55500000000006</v>
      </c>
      <c r="K268" s="81">
        <f t="shared" si="24"/>
        <v>671.19360000000006</v>
      </c>
      <c r="L268" s="81">
        <f t="shared" si="25"/>
        <v>559.32800000000009</v>
      </c>
      <c r="M268" s="80" t="s">
        <v>1203</v>
      </c>
      <c r="N268" s="82">
        <v>1</v>
      </c>
      <c r="O268" s="82">
        <v>1</v>
      </c>
      <c r="P268" s="82">
        <v>40</v>
      </c>
      <c r="Q268" s="83" t="s">
        <v>348</v>
      </c>
      <c r="R268" s="83" t="s">
        <v>1027</v>
      </c>
      <c r="S268" s="83" t="s">
        <v>1028</v>
      </c>
      <c r="T268" s="83"/>
      <c r="U268" s="79" t="s">
        <v>486</v>
      </c>
      <c r="V268" s="79" t="s">
        <v>351</v>
      </c>
      <c r="W268" s="84"/>
      <c r="X268" s="85">
        <v>0.28899999999999998</v>
      </c>
      <c r="Y268" s="86">
        <v>6.4499999999999996E-4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1042</v>
      </c>
      <c r="B269" s="77" t="s">
        <v>1043</v>
      </c>
      <c r="C269" s="129" t="s">
        <v>1044</v>
      </c>
      <c r="D269" s="128"/>
      <c r="E269" s="78"/>
      <c r="F269" s="79" t="s">
        <v>39</v>
      </c>
      <c r="G269" s="80">
        <v>2157.98</v>
      </c>
      <c r="H269" s="80">
        <v>1798.32</v>
      </c>
      <c r="I269" s="80">
        <f t="shared" si="22"/>
        <v>1381.1071999999999</v>
      </c>
      <c r="J269" s="80">
        <f t="shared" si="23"/>
        <v>1618.4850000000001</v>
      </c>
      <c r="K269" s="81">
        <f t="shared" si="24"/>
        <v>1381.1072000000001</v>
      </c>
      <c r="L269" s="81">
        <f t="shared" si="25"/>
        <v>1150.9248</v>
      </c>
      <c r="M269" s="80" t="s">
        <v>1203</v>
      </c>
      <c r="N269" s="82">
        <v>1</v>
      </c>
      <c r="O269" s="82">
        <v>1</v>
      </c>
      <c r="P269" s="82">
        <v>24</v>
      </c>
      <c r="Q269" s="83" t="s">
        <v>348</v>
      </c>
      <c r="R269" s="83" t="s">
        <v>1027</v>
      </c>
      <c r="S269" s="83" t="s">
        <v>1028</v>
      </c>
      <c r="T269" s="83"/>
      <c r="U269" s="79" t="s">
        <v>486</v>
      </c>
      <c r="V269" s="79" t="s">
        <v>351</v>
      </c>
      <c r="W269" s="84"/>
      <c r="X269" s="85">
        <v>0.35599999999999998</v>
      </c>
      <c r="Y269" s="86">
        <v>1.4909999999999999E-3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1045</v>
      </c>
      <c r="B270" s="77" t="s">
        <v>1046</v>
      </c>
      <c r="C270" s="129" t="s">
        <v>1047</v>
      </c>
      <c r="D270" s="128"/>
      <c r="E270" s="78"/>
      <c r="F270" s="79" t="s">
        <v>39</v>
      </c>
      <c r="G270" s="80">
        <v>1615.85</v>
      </c>
      <c r="H270" s="80">
        <v>1346.54</v>
      </c>
      <c r="I270" s="80">
        <f t="shared" ref="I270:I321" si="29">G270-(36 *G270/100)</f>
        <v>1034.1439999999998</v>
      </c>
      <c r="J270" s="80">
        <f t="shared" ref="J270:J321" si="30">G270-(25 *G270/100)</f>
        <v>1211.8874999999998</v>
      </c>
      <c r="K270" s="81">
        <f t="shared" ref="K270:K321" si="31">IF(G270="","",G270*(1-$G$4))</f>
        <v>1034.144</v>
      </c>
      <c r="L270" s="81">
        <f t="shared" ref="L270:L321" si="32">IF(H270="","",H270*(1-$G$4))</f>
        <v>861.78560000000004</v>
      </c>
      <c r="M270" s="80" t="s">
        <v>1203</v>
      </c>
      <c r="N270" s="82">
        <v>1</v>
      </c>
      <c r="O270" s="82">
        <v>1</v>
      </c>
      <c r="P270" s="82">
        <v>10</v>
      </c>
      <c r="Q270" s="83" t="s">
        <v>348</v>
      </c>
      <c r="R270" s="83" t="s">
        <v>1027</v>
      </c>
      <c r="S270" s="83" t="s">
        <v>1028</v>
      </c>
      <c r="T270" s="83"/>
      <c r="U270" s="79" t="s">
        <v>486</v>
      </c>
      <c r="V270" s="79" t="s">
        <v>351</v>
      </c>
      <c r="W270" s="84"/>
      <c r="X270" s="85">
        <v>0.61499999999999999</v>
      </c>
      <c r="Y270" s="86">
        <v>1.2115699999999999E-3</v>
      </c>
      <c r="Z270" s="80" t="str">
        <f t="shared" ref="Z270:Z321" si="33">IF(OR(E270="",K270=""),"",E270*K270)</f>
        <v/>
      </c>
      <c r="AA270" s="80" t="str">
        <f t="shared" ref="AA270:AA321" si="34">IF(OR(E270="",X270=""),"",X270*E270)</f>
        <v/>
      </c>
      <c r="AB270" s="87" t="str">
        <f t="shared" ref="AB270:AB321" si="35">IF(OR(E270="",Y270=""),"",E270*Y270)</f>
        <v/>
      </c>
    </row>
    <row r="271" spans="1:28" s="88" customFormat="1" ht="75" customHeight="1" x14ac:dyDescent="0.2">
      <c r="A271" s="76" t="s">
        <v>1048</v>
      </c>
      <c r="B271" s="77" t="s">
        <v>1049</v>
      </c>
      <c r="C271" s="129" t="s">
        <v>1050</v>
      </c>
      <c r="D271" s="128"/>
      <c r="E271" s="78"/>
      <c r="F271" s="79" t="s">
        <v>39</v>
      </c>
      <c r="G271" s="80">
        <v>2353.48</v>
      </c>
      <c r="H271" s="80">
        <v>1961.23</v>
      </c>
      <c r="I271" s="80">
        <f t="shared" si="29"/>
        <v>1506.2272</v>
      </c>
      <c r="J271" s="80">
        <f t="shared" si="30"/>
        <v>1765.1100000000001</v>
      </c>
      <c r="K271" s="81">
        <f t="shared" si="31"/>
        <v>1506.2272</v>
      </c>
      <c r="L271" s="81">
        <f t="shared" si="32"/>
        <v>1255.1872000000001</v>
      </c>
      <c r="M271" s="80" t="s">
        <v>1203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1027</v>
      </c>
      <c r="S271" s="83" t="s">
        <v>1028</v>
      </c>
      <c r="T271" s="83"/>
      <c r="U271" s="79" t="s">
        <v>486</v>
      </c>
      <c r="V271" s="79" t="s">
        <v>351</v>
      </c>
      <c r="W271" s="84"/>
      <c r="X271" s="85">
        <v>0.90800000000000003</v>
      </c>
      <c r="Y271" s="86">
        <v>1.6389499999999999E-3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1051</v>
      </c>
      <c r="B272" s="77" t="s">
        <v>1052</v>
      </c>
      <c r="C272" s="129" t="s">
        <v>1053</v>
      </c>
      <c r="D272" s="128"/>
      <c r="E272" s="78"/>
      <c r="F272" s="79" t="s">
        <v>39</v>
      </c>
      <c r="G272" s="80">
        <v>5184.01</v>
      </c>
      <c r="H272" s="80">
        <v>4320.01</v>
      </c>
      <c r="I272" s="80">
        <f t="shared" si="29"/>
        <v>3317.7664</v>
      </c>
      <c r="J272" s="80">
        <f t="shared" si="30"/>
        <v>3888.0075000000002</v>
      </c>
      <c r="K272" s="81">
        <f t="shared" si="31"/>
        <v>3317.7664000000004</v>
      </c>
      <c r="L272" s="81">
        <f t="shared" si="32"/>
        <v>2764.8064000000004</v>
      </c>
      <c r="M272" s="80" t="s">
        <v>1203</v>
      </c>
      <c r="N272" s="82">
        <v>1</v>
      </c>
      <c r="O272" s="82">
        <v>1</v>
      </c>
      <c r="P272" s="82">
        <v>5</v>
      </c>
      <c r="Q272" s="83" t="s">
        <v>348</v>
      </c>
      <c r="R272" s="83" t="s">
        <v>1027</v>
      </c>
      <c r="S272" s="83" t="s">
        <v>1028</v>
      </c>
      <c r="T272" s="83"/>
      <c r="U272" s="79" t="s">
        <v>486</v>
      </c>
      <c r="V272" s="79" t="s">
        <v>351</v>
      </c>
      <c r="W272" s="84"/>
      <c r="X272" s="85">
        <v>1.5</v>
      </c>
      <c r="Y272" s="86">
        <v>2.8335999999999999E-3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1054</v>
      </c>
      <c r="B273" s="77" t="s">
        <v>1055</v>
      </c>
      <c r="C273" s="129" t="s">
        <v>1056</v>
      </c>
      <c r="D273" s="128"/>
      <c r="E273" s="78"/>
      <c r="F273" s="79" t="s">
        <v>39</v>
      </c>
      <c r="G273" s="80">
        <v>6746.12</v>
      </c>
      <c r="H273" s="80">
        <v>5621.77</v>
      </c>
      <c r="I273" s="80">
        <f t="shared" si="29"/>
        <v>4317.5167999999994</v>
      </c>
      <c r="J273" s="80">
        <f t="shared" si="30"/>
        <v>5059.59</v>
      </c>
      <c r="K273" s="81">
        <f t="shared" si="31"/>
        <v>4317.5168000000003</v>
      </c>
      <c r="L273" s="81">
        <f t="shared" si="32"/>
        <v>3597.9328000000005</v>
      </c>
      <c r="M273" s="80" t="s">
        <v>1203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1027</v>
      </c>
      <c r="S273" s="83" t="s">
        <v>1028</v>
      </c>
      <c r="T273" s="83"/>
      <c r="U273" s="79" t="s">
        <v>486</v>
      </c>
      <c r="V273" s="79" t="s">
        <v>351</v>
      </c>
      <c r="W273" s="84"/>
      <c r="X273" s="85">
        <v>2.33</v>
      </c>
      <c r="Y273" s="86">
        <v>4.6750000000000003E-3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1057</v>
      </c>
      <c r="B274" s="77" t="s">
        <v>1058</v>
      </c>
      <c r="C274" s="129" t="s">
        <v>1059</v>
      </c>
      <c r="D274" s="128"/>
      <c r="E274" s="78"/>
      <c r="F274" s="79" t="s">
        <v>39</v>
      </c>
      <c r="G274" s="80">
        <v>1512</v>
      </c>
      <c r="H274" s="80">
        <v>1260</v>
      </c>
      <c r="I274" s="80">
        <f t="shared" si="29"/>
        <v>967.68</v>
      </c>
      <c r="J274" s="80">
        <f t="shared" si="30"/>
        <v>1134</v>
      </c>
      <c r="K274" s="81">
        <f t="shared" si="31"/>
        <v>967.68000000000006</v>
      </c>
      <c r="L274" s="81">
        <f t="shared" si="32"/>
        <v>806.4</v>
      </c>
      <c r="M274" s="80" t="s">
        <v>1203</v>
      </c>
      <c r="N274" s="82">
        <v>1</v>
      </c>
      <c r="O274" s="82">
        <v>1</v>
      </c>
      <c r="P274" s="82">
        <v>100</v>
      </c>
      <c r="Q274" s="83" t="s">
        <v>348</v>
      </c>
      <c r="R274" s="83" t="s">
        <v>1027</v>
      </c>
      <c r="S274" s="83" t="s">
        <v>1028</v>
      </c>
      <c r="T274" s="83"/>
      <c r="U274" s="79" t="s">
        <v>40</v>
      </c>
      <c r="V274" s="79" t="s">
        <v>351</v>
      </c>
      <c r="W274" s="84"/>
      <c r="X274" s="85">
        <v>0.20200000000000001</v>
      </c>
      <c r="Y274" s="86">
        <v>4.2000000000000002E-4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1060</v>
      </c>
      <c r="B275" s="77" t="s">
        <v>1061</v>
      </c>
      <c r="C275" s="129" t="s">
        <v>1062</v>
      </c>
      <c r="D275" s="128"/>
      <c r="E275" s="78"/>
      <c r="F275" s="79" t="s">
        <v>39</v>
      </c>
      <c r="G275" s="80">
        <v>1758.4</v>
      </c>
      <c r="H275" s="80">
        <v>1465.33</v>
      </c>
      <c r="I275" s="80">
        <f t="shared" si="29"/>
        <v>1125.3760000000002</v>
      </c>
      <c r="J275" s="80">
        <f t="shared" si="30"/>
        <v>1318.8000000000002</v>
      </c>
      <c r="K275" s="81">
        <f t="shared" si="31"/>
        <v>1125.376</v>
      </c>
      <c r="L275" s="81">
        <f t="shared" si="32"/>
        <v>937.81119999999999</v>
      </c>
      <c r="M275" s="80" t="s">
        <v>1203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1027</v>
      </c>
      <c r="S275" s="83" t="s">
        <v>1028</v>
      </c>
      <c r="T275" s="83"/>
      <c r="U275" s="79" t="s">
        <v>40</v>
      </c>
      <c r="V275" s="79" t="s">
        <v>351</v>
      </c>
      <c r="W275" s="84"/>
      <c r="X275" s="85">
        <v>0.26400000000000001</v>
      </c>
      <c r="Y275" s="86">
        <v>7.0799999999999997E-4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1063</v>
      </c>
      <c r="B276" s="77" t="s">
        <v>1064</v>
      </c>
      <c r="C276" s="129" t="s">
        <v>1065</v>
      </c>
      <c r="D276" s="128"/>
      <c r="E276" s="78"/>
      <c r="F276" s="79" t="s">
        <v>39</v>
      </c>
      <c r="G276" s="80">
        <v>2105.6</v>
      </c>
      <c r="H276" s="80">
        <v>1754.67</v>
      </c>
      <c r="I276" s="80">
        <f t="shared" si="29"/>
        <v>1347.5839999999998</v>
      </c>
      <c r="J276" s="80">
        <f t="shared" si="30"/>
        <v>1579.1999999999998</v>
      </c>
      <c r="K276" s="81">
        <f t="shared" si="31"/>
        <v>1347.5840000000001</v>
      </c>
      <c r="L276" s="81">
        <f t="shared" si="32"/>
        <v>1122.9888000000001</v>
      </c>
      <c r="M276" s="80" t="s">
        <v>1203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1027</v>
      </c>
      <c r="S276" s="83" t="s">
        <v>1028</v>
      </c>
      <c r="T276" s="83"/>
      <c r="U276" s="79" t="s">
        <v>40</v>
      </c>
      <c r="V276" s="79" t="s">
        <v>351</v>
      </c>
      <c r="W276" s="84"/>
      <c r="X276" s="85">
        <v>0.41599999999999998</v>
      </c>
      <c r="Y276" s="86">
        <v>1.17E-3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1066</v>
      </c>
      <c r="B277" s="77" t="s">
        <v>1067</v>
      </c>
      <c r="C277" s="129" t="s">
        <v>1068</v>
      </c>
      <c r="D277" s="128"/>
      <c r="E277" s="78"/>
      <c r="F277" s="79" t="s">
        <v>39</v>
      </c>
      <c r="G277" s="80">
        <v>2710.4</v>
      </c>
      <c r="H277" s="80">
        <v>2258.67</v>
      </c>
      <c r="I277" s="80">
        <f t="shared" si="29"/>
        <v>1734.6559999999999</v>
      </c>
      <c r="J277" s="80">
        <f t="shared" si="30"/>
        <v>2032.8000000000002</v>
      </c>
      <c r="K277" s="81">
        <f t="shared" si="31"/>
        <v>1734.6560000000002</v>
      </c>
      <c r="L277" s="81">
        <f t="shared" si="32"/>
        <v>1445.5488</v>
      </c>
      <c r="M277" s="80" t="s">
        <v>1203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1027</v>
      </c>
      <c r="S277" s="83" t="s">
        <v>1028</v>
      </c>
      <c r="T277" s="83"/>
      <c r="U277" s="79" t="s">
        <v>40</v>
      </c>
      <c r="V277" s="79" t="s">
        <v>351</v>
      </c>
      <c r="W277" s="84"/>
      <c r="X277" s="85">
        <v>0.59599999999999997</v>
      </c>
      <c r="Y277" s="86">
        <v>1.802E-3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1069</v>
      </c>
      <c r="B278" s="77" t="s">
        <v>1070</v>
      </c>
      <c r="C278" s="129" t="s">
        <v>1071</v>
      </c>
      <c r="D278" s="128"/>
      <c r="E278" s="78"/>
      <c r="F278" s="79" t="s">
        <v>39</v>
      </c>
      <c r="G278" s="80">
        <v>4110.3999999999996</v>
      </c>
      <c r="H278" s="80">
        <v>3425.33</v>
      </c>
      <c r="I278" s="80">
        <f t="shared" si="29"/>
        <v>2630.6559999999999</v>
      </c>
      <c r="J278" s="80">
        <f t="shared" si="30"/>
        <v>3082.7999999999997</v>
      </c>
      <c r="K278" s="81">
        <f t="shared" si="31"/>
        <v>2630.6559999999999</v>
      </c>
      <c r="L278" s="81">
        <f t="shared" si="32"/>
        <v>2192.2112000000002</v>
      </c>
      <c r="M278" s="80" t="s">
        <v>1203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1027</v>
      </c>
      <c r="S278" s="83" t="s">
        <v>1028</v>
      </c>
      <c r="T278" s="83"/>
      <c r="U278" s="79" t="s">
        <v>40</v>
      </c>
      <c r="V278" s="79" t="s">
        <v>351</v>
      </c>
      <c r="W278" s="84"/>
      <c r="X278" s="85">
        <v>0.89600000000000002</v>
      </c>
      <c r="Y278" s="86">
        <v>3.5119999999999999E-3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1072</v>
      </c>
      <c r="B279" s="77" t="s">
        <v>1073</v>
      </c>
      <c r="C279" s="129" t="s">
        <v>1075</v>
      </c>
      <c r="D279" s="128"/>
      <c r="E279" s="78"/>
      <c r="F279" s="79" t="s">
        <v>39</v>
      </c>
      <c r="G279" s="80">
        <v>2506.8000000000002</v>
      </c>
      <c r="H279" s="80">
        <v>2089</v>
      </c>
      <c r="I279" s="80">
        <f t="shared" si="29"/>
        <v>1604.3520000000003</v>
      </c>
      <c r="J279" s="80">
        <f t="shared" si="30"/>
        <v>1880.1000000000001</v>
      </c>
      <c r="K279" s="81">
        <f t="shared" si="31"/>
        <v>1604.3520000000001</v>
      </c>
      <c r="L279" s="81">
        <f t="shared" si="32"/>
        <v>1336.96</v>
      </c>
      <c r="M279" s="80" t="s">
        <v>1203</v>
      </c>
      <c r="N279" s="82">
        <v>1</v>
      </c>
      <c r="O279" s="82">
        <v>1</v>
      </c>
      <c r="P279" s="82">
        <v>20</v>
      </c>
      <c r="Q279" s="83" t="s">
        <v>348</v>
      </c>
      <c r="R279" s="83" t="s">
        <v>1027</v>
      </c>
      <c r="S279" s="83" t="s">
        <v>1074</v>
      </c>
      <c r="T279" s="83"/>
      <c r="U279" s="79" t="s">
        <v>486</v>
      </c>
      <c r="V279" s="79" t="s">
        <v>351</v>
      </c>
      <c r="W279" s="84"/>
      <c r="X279" s="85">
        <v>0.61799999999999999</v>
      </c>
      <c r="Y279" s="86">
        <v>3.356E-3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1076</v>
      </c>
      <c r="B280" s="77" t="s">
        <v>1077</v>
      </c>
      <c r="C280" s="129" t="s">
        <v>1078</v>
      </c>
      <c r="D280" s="128"/>
      <c r="E280" s="78"/>
      <c r="F280" s="79" t="s">
        <v>39</v>
      </c>
      <c r="G280" s="80">
        <v>2593.5</v>
      </c>
      <c r="H280" s="80">
        <v>2161.25</v>
      </c>
      <c r="I280" s="80">
        <f t="shared" si="29"/>
        <v>1659.8400000000001</v>
      </c>
      <c r="J280" s="80">
        <f t="shared" si="30"/>
        <v>1945.125</v>
      </c>
      <c r="K280" s="81">
        <f t="shared" si="31"/>
        <v>1659.8400000000001</v>
      </c>
      <c r="L280" s="81">
        <f t="shared" si="32"/>
        <v>1383.2</v>
      </c>
      <c r="M280" s="80" t="s">
        <v>1203</v>
      </c>
      <c r="N280" s="82">
        <v>1</v>
      </c>
      <c r="O280" s="82">
        <v>1</v>
      </c>
      <c r="P280" s="82">
        <v>15</v>
      </c>
      <c r="Q280" s="83" t="s">
        <v>348</v>
      </c>
      <c r="R280" s="83" t="s">
        <v>1027</v>
      </c>
      <c r="S280" s="83" t="s">
        <v>1074</v>
      </c>
      <c r="T280" s="83"/>
      <c r="U280" s="79" t="s">
        <v>486</v>
      </c>
      <c r="V280" s="79" t="s">
        <v>351</v>
      </c>
      <c r="W280" s="84"/>
      <c r="X280" s="85">
        <v>0.8</v>
      </c>
      <c r="Y280" s="86">
        <v>3.9975000000000002E-3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1079</v>
      </c>
      <c r="B281" s="77" t="s">
        <v>1080</v>
      </c>
      <c r="C281" s="129" t="s">
        <v>1081</v>
      </c>
      <c r="D281" s="128"/>
      <c r="E281" s="78"/>
      <c r="F281" s="79" t="s">
        <v>39</v>
      </c>
      <c r="G281" s="80">
        <v>5145.9399999999996</v>
      </c>
      <c r="H281" s="80">
        <v>4288.28</v>
      </c>
      <c r="I281" s="80">
        <f t="shared" si="29"/>
        <v>3293.4015999999997</v>
      </c>
      <c r="J281" s="80">
        <f t="shared" si="30"/>
        <v>3859.4549999999999</v>
      </c>
      <c r="K281" s="81">
        <f t="shared" si="31"/>
        <v>3293.4015999999997</v>
      </c>
      <c r="L281" s="81">
        <f t="shared" si="32"/>
        <v>2744.4991999999997</v>
      </c>
      <c r="M281" s="80" t="s">
        <v>1203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1027</v>
      </c>
      <c r="S281" s="83" t="s">
        <v>1074</v>
      </c>
      <c r="T281" s="83"/>
      <c r="U281" s="79" t="s">
        <v>486</v>
      </c>
      <c r="V281" s="79" t="s">
        <v>351</v>
      </c>
      <c r="W281" s="84"/>
      <c r="X281" s="85">
        <v>1.58</v>
      </c>
      <c r="Y281" s="86">
        <v>8.0308800000000007E-3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1082</v>
      </c>
      <c r="B282" s="77" t="s">
        <v>1083</v>
      </c>
      <c r="C282" s="129" t="s">
        <v>1084</v>
      </c>
      <c r="D282" s="128"/>
      <c r="E282" s="78"/>
      <c r="F282" s="79" t="s">
        <v>39</v>
      </c>
      <c r="G282" s="80">
        <v>7596.39</v>
      </c>
      <c r="H282" s="80">
        <v>6330.33</v>
      </c>
      <c r="I282" s="80">
        <f t="shared" si="29"/>
        <v>4861.6895999999997</v>
      </c>
      <c r="J282" s="80">
        <f t="shared" si="30"/>
        <v>5697.2925000000005</v>
      </c>
      <c r="K282" s="81">
        <f t="shared" si="31"/>
        <v>4861.6896000000006</v>
      </c>
      <c r="L282" s="81">
        <f t="shared" si="32"/>
        <v>4051.4112</v>
      </c>
      <c r="M282" s="80" t="s">
        <v>1203</v>
      </c>
      <c r="N282" s="82">
        <v>1</v>
      </c>
      <c r="O282" s="82">
        <v>1</v>
      </c>
      <c r="P282" s="82">
        <v>8</v>
      </c>
      <c r="Q282" s="83" t="s">
        <v>348</v>
      </c>
      <c r="R282" s="83" t="s">
        <v>1027</v>
      </c>
      <c r="S282" s="83" t="s">
        <v>1074</v>
      </c>
      <c r="T282" s="83"/>
      <c r="U282" s="79" t="s">
        <v>486</v>
      </c>
      <c r="V282" s="79" t="s">
        <v>351</v>
      </c>
      <c r="W282" s="84"/>
      <c r="X282" s="85">
        <v>2.2000000000000002</v>
      </c>
      <c r="Y282" s="86">
        <v>1.11804E-2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1085</v>
      </c>
      <c r="B283" s="77" t="s">
        <v>1086</v>
      </c>
      <c r="C283" s="129" t="s">
        <v>1087</v>
      </c>
      <c r="D283" s="128"/>
      <c r="E283" s="78"/>
      <c r="F283" s="79" t="s">
        <v>39</v>
      </c>
      <c r="G283" s="80">
        <v>3200.53</v>
      </c>
      <c r="H283" s="80">
        <v>2667.11</v>
      </c>
      <c r="I283" s="80">
        <f t="shared" si="29"/>
        <v>2048.3392000000003</v>
      </c>
      <c r="J283" s="80">
        <f t="shared" si="30"/>
        <v>2400.3975</v>
      </c>
      <c r="K283" s="81">
        <f t="shared" si="31"/>
        <v>2048.3392000000003</v>
      </c>
      <c r="L283" s="81">
        <f t="shared" si="32"/>
        <v>1706.9504000000002</v>
      </c>
      <c r="M283" s="80" t="s">
        <v>1203</v>
      </c>
      <c r="N283" s="82">
        <v>1</v>
      </c>
      <c r="O283" s="82">
        <v>1</v>
      </c>
      <c r="P283" s="82">
        <v>20</v>
      </c>
      <c r="Q283" s="83" t="s">
        <v>348</v>
      </c>
      <c r="R283" s="83" t="s">
        <v>1027</v>
      </c>
      <c r="S283" s="83" t="s">
        <v>1074</v>
      </c>
      <c r="T283" s="83"/>
      <c r="U283" s="79" t="s">
        <v>486</v>
      </c>
      <c r="V283" s="79" t="s">
        <v>351</v>
      </c>
      <c r="W283" s="84"/>
      <c r="X283" s="85">
        <v>0.66300000000000003</v>
      </c>
      <c r="Y283" s="86">
        <v>2.9269999999999999E-3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1088</v>
      </c>
      <c r="B284" s="77" t="s">
        <v>1089</v>
      </c>
      <c r="C284" s="129" t="s">
        <v>1090</v>
      </c>
      <c r="D284" s="128"/>
      <c r="E284" s="78"/>
      <c r="F284" s="79" t="s">
        <v>39</v>
      </c>
      <c r="G284" s="80">
        <v>3724.68</v>
      </c>
      <c r="H284" s="80">
        <v>3103.9</v>
      </c>
      <c r="I284" s="80">
        <f t="shared" si="29"/>
        <v>2383.7952</v>
      </c>
      <c r="J284" s="80">
        <f t="shared" si="30"/>
        <v>2793.5099999999998</v>
      </c>
      <c r="K284" s="81">
        <f t="shared" si="31"/>
        <v>2383.7952</v>
      </c>
      <c r="L284" s="81">
        <f t="shared" si="32"/>
        <v>1986.4960000000001</v>
      </c>
      <c r="M284" s="80" t="s">
        <v>1203</v>
      </c>
      <c r="N284" s="82">
        <v>1</v>
      </c>
      <c r="O284" s="82">
        <v>1</v>
      </c>
      <c r="P284" s="82">
        <v>10</v>
      </c>
      <c r="Q284" s="83" t="s">
        <v>348</v>
      </c>
      <c r="R284" s="83" t="s">
        <v>1027</v>
      </c>
      <c r="S284" s="83" t="s">
        <v>1074</v>
      </c>
      <c r="T284" s="83"/>
      <c r="U284" s="79" t="s">
        <v>486</v>
      </c>
      <c r="V284" s="79" t="s">
        <v>351</v>
      </c>
      <c r="W284" s="84"/>
      <c r="X284" s="85">
        <v>0.78400000000000003</v>
      </c>
      <c r="Y284" s="86">
        <v>3.614E-3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1091</v>
      </c>
      <c r="B285" s="77" t="s">
        <v>1092</v>
      </c>
      <c r="C285" s="129" t="s">
        <v>1093</v>
      </c>
      <c r="D285" s="128"/>
      <c r="E285" s="78"/>
      <c r="F285" s="79" t="s">
        <v>39</v>
      </c>
      <c r="G285" s="80">
        <v>3748.01</v>
      </c>
      <c r="H285" s="80">
        <v>3123.34</v>
      </c>
      <c r="I285" s="80">
        <f t="shared" si="29"/>
        <v>2398.7264</v>
      </c>
      <c r="J285" s="80">
        <f t="shared" si="30"/>
        <v>2811.0075000000002</v>
      </c>
      <c r="K285" s="81">
        <f t="shared" si="31"/>
        <v>2398.7264</v>
      </c>
      <c r="L285" s="81">
        <f t="shared" si="32"/>
        <v>1998.9376000000002</v>
      </c>
      <c r="M285" s="80" t="s">
        <v>1203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1027</v>
      </c>
      <c r="S285" s="83" t="s">
        <v>1074</v>
      </c>
      <c r="T285" s="83"/>
      <c r="U285" s="79" t="s">
        <v>486</v>
      </c>
      <c r="V285" s="79" t="s">
        <v>351</v>
      </c>
      <c r="W285" s="84"/>
      <c r="X285" s="85">
        <v>0.8</v>
      </c>
      <c r="Y285" s="86">
        <v>3.5040000000000002E-3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1094</v>
      </c>
      <c r="B286" s="77" t="s">
        <v>1095</v>
      </c>
      <c r="C286" s="129" t="s">
        <v>1096</v>
      </c>
      <c r="D286" s="128"/>
      <c r="E286" s="78"/>
      <c r="F286" s="79" t="s">
        <v>39</v>
      </c>
      <c r="G286" s="80">
        <v>5819.81</v>
      </c>
      <c r="H286" s="80">
        <v>4849.84</v>
      </c>
      <c r="I286" s="80">
        <f t="shared" si="29"/>
        <v>3724.6784000000002</v>
      </c>
      <c r="J286" s="80">
        <f t="shared" si="30"/>
        <v>4364.8575000000001</v>
      </c>
      <c r="K286" s="81">
        <f t="shared" si="31"/>
        <v>3724.6784000000002</v>
      </c>
      <c r="L286" s="81">
        <f t="shared" si="32"/>
        <v>3103.8976000000002</v>
      </c>
      <c r="M286" s="80" t="s">
        <v>1203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1027</v>
      </c>
      <c r="S286" s="83" t="s">
        <v>1074</v>
      </c>
      <c r="T286" s="83"/>
      <c r="U286" s="79" t="s">
        <v>486</v>
      </c>
      <c r="V286" s="79" t="s">
        <v>351</v>
      </c>
      <c r="W286" s="84"/>
      <c r="X286" s="85">
        <v>1.3620000000000001</v>
      </c>
      <c r="Y286" s="86">
        <v>4.4060000000000002E-3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1097</v>
      </c>
      <c r="B287" s="77" t="s">
        <v>1098</v>
      </c>
      <c r="C287" s="129" t="s">
        <v>1096</v>
      </c>
      <c r="D287" s="128"/>
      <c r="E287" s="78"/>
      <c r="F287" s="79" t="s">
        <v>39</v>
      </c>
      <c r="G287" s="80">
        <v>5801.94</v>
      </c>
      <c r="H287" s="80">
        <v>4834.95</v>
      </c>
      <c r="I287" s="80">
        <f t="shared" si="29"/>
        <v>3713.2415999999998</v>
      </c>
      <c r="J287" s="80">
        <f t="shared" si="30"/>
        <v>4351.4549999999999</v>
      </c>
      <c r="K287" s="81">
        <f t="shared" si="31"/>
        <v>3713.2415999999998</v>
      </c>
      <c r="L287" s="81">
        <f t="shared" si="32"/>
        <v>3094.3679999999999</v>
      </c>
      <c r="M287" s="80" t="s">
        <v>1203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1027</v>
      </c>
      <c r="S287" s="83" t="s">
        <v>1074</v>
      </c>
      <c r="T287" s="83"/>
      <c r="U287" s="79" t="s">
        <v>486</v>
      </c>
      <c r="V287" s="79" t="s">
        <v>351</v>
      </c>
      <c r="W287" s="84"/>
      <c r="X287" s="85">
        <v>1.29</v>
      </c>
      <c r="Y287" s="86">
        <v>4.6829999999999997E-3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1099</v>
      </c>
      <c r="B288" s="77" t="s">
        <v>1100</v>
      </c>
      <c r="C288" s="129" t="s">
        <v>1101</v>
      </c>
      <c r="D288" s="128"/>
      <c r="E288" s="78"/>
      <c r="F288" s="79" t="s">
        <v>39</v>
      </c>
      <c r="G288" s="80">
        <v>9777.2900000000009</v>
      </c>
      <c r="H288" s="80">
        <v>8147.74</v>
      </c>
      <c r="I288" s="80">
        <f t="shared" si="29"/>
        <v>6257.4656000000004</v>
      </c>
      <c r="J288" s="80">
        <f t="shared" si="30"/>
        <v>7332.9675000000007</v>
      </c>
      <c r="K288" s="81">
        <f t="shared" si="31"/>
        <v>6257.4656000000004</v>
      </c>
      <c r="L288" s="81">
        <f t="shared" si="32"/>
        <v>5214.5536000000002</v>
      </c>
      <c r="M288" s="80" t="s">
        <v>1203</v>
      </c>
      <c r="N288" s="82">
        <v>1</v>
      </c>
      <c r="O288" s="82">
        <v>1</v>
      </c>
      <c r="P288" s="82">
        <v>5</v>
      </c>
      <c r="Q288" s="83" t="s">
        <v>348</v>
      </c>
      <c r="R288" s="83" t="s">
        <v>1027</v>
      </c>
      <c r="S288" s="83" t="s">
        <v>1074</v>
      </c>
      <c r="T288" s="83"/>
      <c r="U288" s="79" t="s">
        <v>486</v>
      </c>
      <c r="V288" s="79" t="s">
        <v>351</v>
      </c>
      <c r="W288" s="84"/>
      <c r="X288" s="85">
        <v>2.1110000000000002</v>
      </c>
      <c r="Y288" s="86">
        <v>7.5230000000000002E-3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1102</v>
      </c>
      <c r="B289" s="77" t="s">
        <v>1103</v>
      </c>
      <c r="C289" s="129" t="s">
        <v>1101</v>
      </c>
      <c r="D289" s="128"/>
      <c r="E289" s="78"/>
      <c r="F289" s="79" t="s">
        <v>39</v>
      </c>
      <c r="G289" s="80">
        <v>9855.8799999999992</v>
      </c>
      <c r="H289" s="80">
        <v>8213.23</v>
      </c>
      <c r="I289" s="80">
        <f t="shared" si="29"/>
        <v>6307.7631999999994</v>
      </c>
      <c r="J289" s="80">
        <f t="shared" si="30"/>
        <v>7391.91</v>
      </c>
      <c r="K289" s="81">
        <f t="shared" si="31"/>
        <v>6307.7631999999994</v>
      </c>
      <c r="L289" s="81">
        <f t="shared" si="32"/>
        <v>5256.4672</v>
      </c>
      <c r="M289" s="80" t="s">
        <v>1203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1027</v>
      </c>
      <c r="S289" s="83" t="s">
        <v>1074</v>
      </c>
      <c r="T289" s="83"/>
      <c r="U289" s="79" t="s">
        <v>486</v>
      </c>
      <c r="V289" s="79" t="s">
        <v>351</v>
      </c>
      <c r="W289" s="84"/>
      <c r="X289" s="85">
        <v>1.9330000000000001</v>
      </c>
      <c r="Y289" s="86">
        <v>7.7330000000000003E-3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1104</v>
      </c>
      <c r="B290" s="77" t="s">
        <v>1105</v>
      </c>
      <c r="C290" s="129" t="s">
        <v>1108</v>
      </c>
      <c r="D290" s="128"/>
      <c r="E290" s="78"/>
      <c r="F290" s="79" t="s">
        <v>39</v>
      </c>
      <c r="G290" s="80">
        <v>1286.25</v>
      </c>
      <c r="H290" s="80">
        <v>1071.8800000000001</v>
      </c>
      <c r="I290" s="80">
        <f t="shared" si="29"/>
        <v>823.2</v>
      </c>
      <c r="J290" s="80">
        <f t="shared" si="30"/>
        <v>964.6875</v>
      </c>
      <c r="K290" s="81">
        <f t="shared" si="31"/>
        <v>823.2</v>
      </c>
      <c r="L290" s="81">
        <f t="shared" si="32"/>
        <v>686.00320000000011</v>
      </c>
      <c r="M290" s="80" t="s">
        <v>1203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1106</v>
      </c>
      <c r="S290" s="83" t="s">
        <v>1107</v>
      </c>
      <c r="T290" s="83"/>
      <c r="U290" s="79" t="s">
        <v>40</v>
      </c>
      <c r="V290" s="79" t="s">
        <v>351</v>
      </c>
      <c r="W290" s="84"/>
      <c r="X290" s="85">
        <v>0.12</v>
      </c>
      <c r="Y290" s="86">
        <v>4.3199999999999998E-4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1109</v>
      </c>
      <c r="B291" s="77" t="s">
        <v>1110</v>
      </c>
      <c r="C291" s="129" t="s">
        <v>1111</v>
      </c>
      <c r="D291" s="128"/>
      <c r="E291" s="78"/>
      <c r="F291" s="79" t="s">
        <v>39</v>
      </c>
      <c r="G291" s="80">
        <v>678.33</v>
      </c>
      <c r="H291" s="80">
        <v>565.28</v>
      </c>
      <c r="I291" s="80">
        <f t="shared" si="29"/>
        <v>434.13120000000004</v>
      </c>
      <c r="J291" s="80">
        <f t="shared" si="30"/>
        <v>508.74750000000006</v>
      </c>
      <c r="K291" s="81">
        <f t="shared" si="31"/>
        <v>434.13120000000004</v>
      </c>
      <c r="L291" s="81">
        <f t="shared" si="32"/>
        <v>361.7792</v>
      </c>
      <c r="M291" s="80" t="s">
        <v>1203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1106</v>
      </c>
      <c r="S291" s="83" t="s">
        <v>1107</v>
      </c>
      <c r="T291" s="83"/>
      <c r="U291" s="79" t="s">
        <v>616</v>
      </c>
      <c r="V291" s="79" t="s">
        <v>351</v>
      </c>
      <c r="W291" s="84"/>
      <c r="X291" s="85">
        <v>0.34</v>
      </c>
      <c r="Y291" s="86">
        <v>9.3499999999999996E-4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1112</v>
      </c>
      <c r="B292" s="77" t="s">
        <v>1113</v>
      </c>
      <c r="C292" s="129" t="s">
        <v>1114</v>
      </c>
      <c r="D292" s="128"/>
      <c r="E292" s="78"/>
      <c r="F292" s="79" t="s">
        <v>39</v>
      </c>
      <c r="G292" s="80">
        <v>1200.58</v>
      </c>
      <c r="H292" s="80">
        <v>1000.48</v>
      </c>
      <c r="I292" s="80">
        <f t="shared" si="29"/>
        <v>768.37119999999993</v>
      </c>
      <c r="J292" s="80">
        <f t="shared" si="30"/>
        <v>900.43499999999995</v>
      </c>
      <c r="K292" s="81">
        <f t="shared" si="31"/>
        <v>768.37119999999993</v>
      </c>
      <c r="L292" s="81">
        <f t="shared" si="32"/>
        <v>640.30720000000008</v>
      </c>
      <c r="M292" s="80" t="s">
        <v>1203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1106</v>
      </c>
      <c r="S292" s="83" t="s">
        <v>1107</v>
      </c>
      <c r="T292" s="83"/>
      <c r="U292" s="79" t="s">
        <v>40</v>
      </c>
      <c r="V292" s="79" t="s">
        <v>351</v>
      </c>
      <c r="W292" s="84"/>
      <c r="X292" s="85">
        <v>9.9000000000000005E-2</v>
      </c>
      <c r="Y292" s="86">
        <v>7.8600000000000002E-4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1115</v>
      </c>
      <c r="B293" s="77" t="s">
        <v>1116</v>
      </c>
      <c r="C293" s="129" t="s">
        <v>1117</v>
      </c>
      <c r="D293" s="128"/>
      <c r="E293" s="78"/>
      <c r="F293" s="79" t="s">
        <v>39</v>
      </c>
      <c r="G293" s="80">
        <v>1225.8900000000001</v>
      </c>
      <c r="H293" s="80">
        <v>1021.58</v>
      </c>
      <c r="I293" s="80">
        <f t="shared" si="29"/>
        <v>784.56960000000004</v>
      </c>
      <c r="J293" s="80">
        <f t="shared" si="30"/>
        <v>919.41750000000002</v>
      </c>
      <c r="K293" s="81">
        <f t="shared" si="31"/>
        <v>784.56960000000004</v>
      </c>
      <c r="L293" s="81">
        <f t="shared" si="32"/>
        <v>653.81119999999999</v>
      </c>
      <c r="M293" s="80" t="s">
        <v>1203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1106</v>
      </c>
      <c r="S293" s="83" t="s">
        <v>1107</v>
      </c>
      <c r="T293" s="83"/>
      <c r="U293" s="79" t="s">
        <v>40</v>
      </c>
      <c r="V293" s="79" t="s">
        <v>351</v>
      </c>
      <c r="W293" s="84"/>
      <c r="X293" s="85">
        <v>8.7999999999999995E-2</v>
      </c>
      <c r="Y293" s="86">
        <v>6.69E-4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1118</v>
      </c>
      <c r="B294" s="77" t="s">
        <v>1119</v>
      </c>
      <c r="C294" s="129" t="s">
        <v>1120</v>
      </c>
      <c r="D294" s="128"/>
      <c r="E294" s="78"/>
      <c r="F294" s="79" t="s">
        <v>39</v>
      </c>
      <c r="G294" s="80">
        <v>1225.3399999999999</v>
      </c>
      <c r="H294" s="80">
        <v>1021.12</v>
      </c>
      <c r="I294" s="80">
        <f t="shared" si="29"/>
        <v>784.21759999999995</v>
      </c>
      <c r="J294" s="80">
        <f t="shared" si="30"/>
        <v>919.00499999999988</v>
      </c>
      <c r="K294" s="81">
        <f t="shared" si="31"/>
        <v>784.21759999999995</v>
      </c>
      <c r="L294" s="81">
        <f t="shared" si="32"/>
        <v>653.51679999999999</v>
      </c>
      <c r="M294" s="80" t="s">
        <v>1203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1106</v>
      </c>
      <c r="S294" s="83" t="s">
        <v>1107</v>
      </c>
      <c r="T294" s="83"/>
      <c r="U294" s="79" t="s">
        <v>40</v>
      </c>
      <c r="V294" s="79" t="s">
        <v>351</v>
      </c>
      <c r="W294" s="84"/>
      <c r="X294" s="85">
        <v>6.7000000000000004E-2</v>
      </c>
      <c r="Y294" s="86">
        <v>3.88E-4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1121</v>
      </c>
      <c r="B295" s="77" t="s">
        <v>1122</v>
      </c>
      <c r="C295" s="129" t="s">
        <v>1123</v>
      </c>
      <c r="D295" s="128"/>
      <c r="E295" s="78"/>
      <c r="F295" s="79" t="s">
        <v>39</v>
      </c>
      <c r="G295" s="80">
        <v>1212.96</v>
      </c>
      <c r="H295" s="80">
        <v>1010.8</v>
      </c>
      <c r="I295" s="80">
        <f t="shared" si="29"/>
        <v>776.2944</v>
      </c>
      <c r="J295" s="80">
        <f t="shared" si="30"/>
        <v>909.72</v>
      </c>
      <c r="K295" s="81">
        <f t="shared" si="31"/>
        <v>776.2944</v>
      </c>
      <c r="L295" s="81">
        <f t="shared" si="32"/>
        <v>646.91200000000003</v>
      </c>
      <c r="M295" s="80" t="s">
        <v>1203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1106</v>
      </c>
      <c r="S295" s="83" t="s">
        <v>1107</v>
      </c>
      <c r="T295" s="83"/>
      <c r="U295" s="79" t="s">
        <v>40</v>
      </c>
      <c r="V295" s="79" t="s">
        <v>351</v>
      </c>
      <c r="W295" s="84"/>
      <c r="X295" s="85">
        <v>0.245</v>
      </c>
      <c r="Y295" s="86">
        <v>1.2080000000000001E-3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1124</v>
      </c>
      <c r="B296" s="77" t="s">
        <v>1125</v>
      </c>
      <c r="C296" s="129" t="s">
        <v>1126</v>
      </c>
      <c r="D296" s="128"/>
      <c r="E296" s="78"/>
      <c r="F296" s="79" t="s">
        <v>39</v>
      </c>
      <c r="G296" s="80">
        <v>1089.99</v>
      </c>
      <c r="H296" s="80">
        <v>908.33</v>
      </c>
      <c r="I296" s="80">
        <f t="shared" si="29"/>
        <v>697.59360000000004</v>
      </c>
      <c r="J296" s="80">
        <f t="shared" si="30"/>
        <v>817.49250000000006</v>
      </c>
      <c r="K296" s="81">
        <f t="shared" si="31"/>
        <v>697.59360000000004</v>
      </c>
      <c r="L296" s="81">
        <f t="shared" si="32"/>
        <v>581.33120000000008</v>
      </c>
      <c r="M296" s="80" t="s">
        <v>1203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1106</v>
      </c>
      <c r="S296" s="83" t="s">
        <v>1107</v>
      </c>
      <c r="T296" s="83"/>
      <c r="U296" s="79" t="s">
        <v>40</v>
      </c>
      <c r="V296" s="79" t="s">
        <v>351</v>
      </c>
      <c r="W296" s="84"/>
      <c r="X296" s="85">
        <v>0.3</v>
      </c>
      <c r="Y296" s="86">
        <v>1.4705899999999999E-3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1127</v>
      </c>
      <c r="B297" s="77" t="s">
        <v>1128</v>
      </c>
      <c r="C297" s="129" t="s">
        <v>1129</v>
      </c>
      <c r="D297" s="128"/>
      <c r="E297" s="78"/>
      <c r="F297" s="79" t="s">
        <v>39</v>
      </c>
      <c r="G297" s="80">
        <v>1089.99</v>
      </c>
      <c r="H297" s="80">
        <v>908.33</v>
      </c>
      <c r="I297" s="80">
        <f t="shared" si="29"/>
        <v>697.59360000000004</v>
      </c>
      <c r="J297" s="80">
        <f t="shared" si="30"/>
        <v>817.49250000000006</v>
      </c>
      <c r="K297" s="81">
        <f t="shared" si="31"/>
        <v>697.59360000000004</v>
      </c>
      <c r="L297" s="81">
        <f t="shared" si="32"/>
        <v>581.33120000000008</v>
      </c>
      <c r="M297" s="80" t="s">
        <v>1203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1106</v>
      </c>
      <c r="S297" s="83" t="s">
        <v>1107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1.0690000000000001E-3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1130</v>
      </c>
      <c r="B298" s="77" t="s">
        <v>1131</v>
      </c>
      <c r="C298" s="129" t="s">
        <v>1132</v>
      </c>
      <c r="D298" s="128"/>
      <c r="E298" s="78"/>
      <c r="F298" s="79" t="s">
        <v>39</v>
      </c>
      <c r="G298" s="80">
        <v>1040.22</v>
      </c>
      <c r="H298" s="80">
        <v>866.85</v>
      </c>
      <c r="I298" s="80">
        <f t="shared" si="29"/>
        <v>665.74080000000004</v>
      </c>
      <c r="J298" s="80">
        <f t="shared" si="30"/>
        <v>780.16499999999996</v>
      </c>
      <c r="K298" s="81">
        <f t="shared" si="31"/>
        <v>665.74080000000004</v>
      </c>
      <c r="L298" s="81">
        <f t="shared" si="32"/>
        <v>554.78399999999999</v>
      </c>
      <c r="M298" s="80" t="s">
        <v>1203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1106</v>
      </c>
      <c r="S298" s="83" t="s">
        <v>1107</v>
      </c>
      <c r="T298" s="83"/>
      <c r="U298" s="79" t="s">
        <v>40</v>
      </c>
      <c r="V298" s="79" t="s">
        <v>351</v>
      </c>
      <c r="W298" s="84"/>
      <c r="X298" s="85">
        <v>0.222</v>
      </c>
      <c r="Y298" s="86">
        <v>7.0200000000000004E-4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1133</v>
      </c>
      <c r="B299" s="77" t="s">
        <v>1134</v>
      </c>
      <c r="C299" s="129" t="s">
        <v>1135</v>
      </c>
      <c r="D299" s="128"/>
      <c r="E299" s="78"/>
      <c r="F299" s="79" t="s">
        <v>39</v>
      </c>
      <c r="G299" s="80">
        <v>1040.22</v>
      </c>
      <c r="H299" s="80">
        <v>866.85</v>
      </c>
      <c r="I299" s="80">
        <f t="shared" si="29"/>
        <v>665.74080000000004</v>
      </c>
      <c r="J299" s="80">
        <f t="shared" si="30"/>
        <v>780.16499999999996</v>
      </c>
      <c r="K299" s="81">
        <f t="shared" si="31"/>
        <v>665.74080000000004</v>
      </c>
      <c r="L299" s="81">
        <f t="shared" si="32"/>
        <v>554.78399999999999</v>
      </c>
      <c r="M299" s="80" t="s">
        <v>1203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1106</v>
      </c>
      <c r="S299" s="83" t="s">
        <v>1107</v>
      </c>
      <c r="T299" s="83"/>
      <c r="U299" s="79" t="s">
        <v>40</v>
      </c>
      <c r="V299" s="79" t="s">
        <v>351</v>
      </c>
      <c r="W299" s="84"/>
      <c r="X299" s="85">
        <v>0.14099999999999999</v>
      </c>
      <c r="Y299" s="86">
        <v>9.7400000000000004E-4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1136</v>
      </c>
      <c r="B300" s="77" t="s">
        <v>1137</v>
      </c>
      <c r="C300" s="129" t="s">
        <v>1138</v>
      </c>
      <c r="D300" s="128"/>
      <c r="E300" s="78"/>
      <c r="F300" s="79" t="s">
        <v>39</v>
      </c>
      <c r="G300" s="80">
        <v>1497.64</v>
      </c>
      <c r="H300" s="80">
        <v>1248.03</v>
      </c>
      <c r="I300" s="80">
        <f t="shared" si="29"/>
        <v>958.48960000000011</v>
      </c>
      <c r="J300" s="80">
        <f t="shared" si="30"/>
        <v>1123.23</v>
      </c>
      <c r="K300" s="81">
        <f t="shared" si="31"/>
        <v>958.48960000000011</v>
      </c>
      <c r="L300" s="81">
        <f t="shared" si="32"/>
        <v>798.73919999999998</v>
      </c>
      <c r="M300" s="80" t="s">
        <v>1203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1106</v>
      </c>
      <c r="S300" s="83" t="s">
        <v>1107</v>
      </c>
      <c r="T300" s="83"/>
      <c r="U300" s="79" t="s">
        <v>40</v>
      </c>
      <c r="V300" s="79" t="s">
        <v>351</v>
      </c>
      <c r="W300" s="84"/>
      <c r="X300" s="85">
        <v>0.17199999999999999</v>
      </c>
      <c r="Y300" s="86">
        <v>8.4199999999999998E-4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1139</v>
      </c>
      <c r="B301" s="77" t="s">
        <v>1140</v>
      </c>
      <c r="C301" s="129" t="s">
        <v>1141</v>
      </c>
      <c r="D301" s="128"/>
      <c r="E301" s="78"/>
      <c r="F301" s="79" t="s">
        <v>39</v>
      </c>
      <c r="G301" s="80">
        <v>1057.5</v>
      </c>
      <c r="H301" s="80">
        <v>881.25</v>
      </c>
      <c r="I301" s="80">
        <f t="shared" si="29"/>
        <v>676.8</v>
      </c>
      <c r="J301" s="80">
        <f t="shared" si="30"/>
        <v>793.125</v>
      </c>
      <c r="K301" s="81">
        <f t="shared" si="31"/>
        <v>676.80000000000007</v>
      </c>
      <c r="L301" s="81">
        <f t="shared" si="32"/>
        <v>564</v>
      </c>
      <c r="M301" s="80" t="s">
        <v>1203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1106</v>
      </c>
      <c r="S301" s="83" t="s">
        <v>1107</v>
      </c>
      <c r="T301" s="83"/>
      <c r="U301" s="79" t="s">
        <v>40</v>
      </c>
      <c r="V301" s="79" t="s">
        <v>351</v>
      </c>
      <c r="W301" s="84"/>
      <c r="X301" s="85">
        <v>0.11600000000000001</v>
      </c>
      <c r="Y301" s="86">
        <v>4.8099999999999998E-4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1142</v>
      </c>
      <c r="B302" s="77" t="s">
        <v>1143</v>
      </c>
      <c r="C302" s="129" t="s">
        <v>1144</v>
      </c>
      <c r="D302" s="128"/>
      <c r="E302" s="78"/>
      <c r="F302" s="79" t="s">
        <v>39</v>
      </c>
      <c r="G302" s="80">
        <v>1212.96</v>
      </c>
      <c r="H302" s="80">
        <v>1010.8</v>
      </c>
      <c r="I302" s="80">
        <f t="shared" si="29"/>
        <v>776.2944</v>
      </c>
      <c r="J302" s="80">
        <f t="shared" si="30"/>
        <v>909.72</v>
      </c>
      <c r="K302" s="81">
        <f t="shared" si="31"/>
        <v>776.2944</v>
      </c>
      <c r="L302" s="81">
        <f t="shared" si="32"/>
        <v>646.91200000000003</v>
      </c>
      <c r="M302" s="80" t="s">
        <v>1203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1106</v>
      </c>
      <c r="S302" s="83" t="s">
        <v>1107</v>
      </c>
      <c r="T302" s="83"/>
      <c r="U302" s="79" t="s">
        <v>40</v>
      </c>
      <c r="V302" s="79" t="s">
        <v>351</v>
      </c>
      <c r="W302" s="84"/>
      <c r="X302" s="85">
        <v>0.18</v>
      </c>
      <c r="Y302" s="86">
        <v>1.3420000000000001E-3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1145</v>
      </c>
      <c r="B303" s="77" t="s">
        <v>1146</v>
      </c>
      <c r="C303" s="129" t="s">
        <v>1147</v>
      </c>
      <c r="D303" s="128"/>
      <c r="E303" s="78"/>
      <c r="F303" s="79" t="s">
        <v>39</v>
      </c>
      <c r="G303" s="80">
        <v>1101.82</v>
      </c>
      <c r="H303" s="80">
        <v>918.18</v>
      </c>
      <c r="I303" s="80">
        <f t="shared" si="29"/>
        <v>705.16480000000001</v>
      </c>
      <c r="J303" s="80">
        <f t="shared" si="30"/>
        <v>826.36500000000001</v>
      </c>
      <c r="K303" s="81">
        <f t="shared" si="31"/>
        <v>705.16480000000001</v>
      </c>
      <c r="L303" s="81">
        <f t="shared" si="32"/>
        <v>587.63519999999994</v>
      </c>
      <c r="M303" s="80" t="s">
        <v>1203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1106</v>
      </c>
      <c r="S303" s="83" t="s">
        <v>1107</v>
      </c>
      <c r="T303" s="83"/>
      <c r="U303" s="79" t="s">
        <v>40</v>
      </c>
      <c r="V303" s="79" t="s">
        <v>351</v>
      </c>
      <c r="W303" s="84"/>
      <c r="X303" s="85">
        <v>0.161</v>
      </c>
      <c r="Y303" s="86">
        <v>1.3489999999999999E-3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1148</v>
      </c>
      <c r="B304" s="77" t="s">
        <v>1149</v>
      </c>
      <c r="C304" s="129" t="s">
        <v>1150</v>
      </c>
      <c r="D304" s="128"/>
      <c r="E304" s="78"/>
      <c r="F304" s="79" t="s">
        <v>39</v>
      </c>
      <c r="G304" s="80">
        <v>1423.37</v>
      </c>
      <c r="H304" s="80">
        <v>1186.1400000000001</v>
      </c>
      <c r="I304" s="80">
        <f t="shared" si="29"/>
        <v>910.95679999999993</v>
      </c>
      <c r="J304" s="80">
        <f t="shared" si="30"/>
        <v>1067.5274999999999</v>
      </c>
      <c r="K304" s="81">
        <f t="shared" si="31"/>
        <v>910.95679999999993</v>
      </c>
      <c r="L304" s="81">
        <f t="shared" si="32"/>
        <v>759.1296000000001</v>
      </c>
      <c r="M304" s="80" t="s">
        <v>1203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1106</v>
      </c>
      <c r="S304" s="83" t="s">
        <v>1107</v>
      </c>
      <c r="T304" s="83"/>
      <c r="U304" s="79" t="s">
        <v>40</v>
      </c>
      <c r="V304" s="79" t="s">
        <v>351</v>
      </c>
      <c r="W304" s="84"/>
      <c r="X304" s="85">
        <v>0.125</v>
      </c>
      <c r="Y304" s="86">
        <v>6.2100000000000002E-4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1151</v>
      </c>
      <c r="B305" s="77" t="s">
        <v>1152</v>
      </c>
      <c r="C305" s="129" t="s">
        <v>1153</v>
      </c>
      <c r="D305" s="128"/>
      <c r="E305" s="78"/>
      <c r="F305" s="79" t="s">
        <v>39</v>
      </c>
      <c r="G305" s="80">
        <v>1293.4100000000001</v>
      </c>
      <c r="H305" s="80">
        <v>1077.8399999999999</v>
      </c>
      <c r="I305" s="80">
        <f t="shared" si="29"/>
        <v>827.78240000000005</v>
      </c>
      <c r="J305" s="80">
        <f t="shared" si="30"/>
        <v>970.05750000000012</v>
      </c>
      <c r="K305" s="81">
        <f t="shared" si="31"/>
        <v>827.78240000000005</v>
      </c>
      <c r="L305" s="81">
        <f t="shared" si="32"/>
        <v>689.81759999999997</v>
      </c>
      <c r="M305" s="80" t="s">
        <v>1203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1106</v>
      </c>
      <c r="S305" s="83" t="s">
        <v>1107</v>
      </c>
      <c r="T305" s="83"/>
      <c r="U305" s="79" t="s">
        <v>40</v>
      </c>
      <c r="V305" s="79" t="s">
        <v>351</v>
      </c>
      <c r="W305" s="84"/>
      <c r="X305" s="85">
        <v>0.126</v>
      </c>
      <c r="Y305" s="86">
        <v>6.1799999999999995E-4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1154</v>
      </c>
      <c r="B306" s="77" t="s">
        <v>1155</v>
      </c>
      <c r="C306" s="129" t="s">
        <v>1156</v>
      </c>
      <c r="D306" s="128"/>
      <c r="E306" s="78"/>
      <c r="F306" s="79" t="s">
        <v>39</v>
      </c>
      <c r="G306" s="80">
        <v>1708.5</v>
      </c>
      <c r="H306" s="80">
        <v>1423.75</v>
      </c>
      <c r="I306" s="80">
        <f t="shared" si="29"/>
        <v>1093.44</v>
      </c>
      <c r="J306" s="80">
        <f t="shared" si="30"/>
        <v>1281.375</v>
      </c>
      <c r="K306" s="81">
        <f t="shared" si="31"/>
        <v>1093.44</v>
      </c>
      <c r="L306" s="81">
        <f t="shared" si="32"/>
        <v>911.2</v>
      </c>
      <c r="M306" s="80" t="s">
        <v>1203</v>
      </c>
      <c r="N306" s="82">
        <v>1</v>
      </c>
      <c r="O306" s="82">
        <v>1</v>
      </c>
      <c r="P306" s="82">
        <v>36</v>
      </c>
      <c r="Q306" s="83" t="s">
        <v>348</v>
      </c>
      <c r="R306" s="83" t="s">
        <v>1106</v>
      </c>
      <c r="S306" s="83" t="s">
        <v>1107</v>
      </c>
      <c r="T306" s="83"/>
      <c r="U306" s="79" t="s">
        <v>40</v>
      </c>
      <c r="V306" s="79" t="s">
        <v>351</v>
      </c>
      <c r="W306" s="84"/>
      <c r="X306" s="85">
        <v>0.27200000000000002</v>
      </c>
      <c r="Y306" s="86">
        <v>2.2049999999999999E-3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1157</v>
      </c>
      <c r="B307" s="77" t="s">
        <v>1158</v>
      </c>
      <c r="C307" s="129" t="s">
        <v>1160</v>
      </c>
      <c r="D307" s="128"/>
      <c r="E307" s="78"/>
      <c r="F307" s="79" t="s">
        <v>39</v>
      </c>
      <c r="G307" s="80">
        <v>1893.7</v>
      </c>
      <c r="H307" s="80">
        <v>1578.08</v>
      </c>
      <c r="I307" s="80">
        <f t="shared" si="29"/>
        <v>1211.9680000000001</v>
      </c>
      <c r="J307" s="80">
        <f t="shared" si="30"/>
        <v>1420.2750000000001</v>
      </c>
      <c r="K307" s="81">
        <f t="shared" si="31"/>
        <v>1211.9680000000001</v>
      </c>
      <c r="L307" s="81">
        <f t="shared" si="32"/>
        <v>1009.9712</v>
      </c>
      <c r="M307" s="80" t="s">
        <v>1203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1106</v>
      </c>
      <c r="S307" s="83" t="s">
        <v>1159</v>
      </c>
      <c r="T307" s="83"/>
      <c r="U307" s="79" t="s">
        <v>40</v>
      </c>
      <c r="V307" s="79" t="s">
        <v>351</v>
      </c>
      <c r="W307" s="84"/>
      <c r="X307" s="85">
        <v>0.17</v>
      </c>
      <c r="Y307" s="86">
        <v>1.0200000000000001E-3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1161</v>
      </c>
      <c r="B308" s="77" t="s">
        <v>1162</v>
      </c>
      <c r="C308" s="129" t="s">
        <v>1163</v>
      </c>
      <c r="D308" s="128"/>
      <c r="E308" s="78"/>
      <c r="F308" s="79" t="s">
        <v>39</v>
      </c>
      <c r="G308" s="80">
        <v>2190.77</v>
      </c>
      <c r="H308" s="80">
        <v>1825.64</v>
      </c>
      <c r="I308" s="80">
        <f t="shared" si="29"/>
        <v>1402.0927999999999</v>
      </c>
      <c r="J308" s="80">
        <f t="shared" si="30"/>
        <v>1643.0774999999999</v>
      </c>
      <c r="K308" s="81">
        <f t="shared" si="31"/>
        <v>1402.0928000000001</v>
      </c>
      <c r="L308" s="81">
        <f t="shared" si="32"/>
        <v>1168.4096000000002</v>
      </c>
      <c r="M308" s="80" t="s">
        <v>1203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1106</v>
      </c>
      <c r="S308" s="83" t="s">
        <v>1159</v>
      </c>
      <c r="T308" s="83"/>
      <c r="U308" s="79" t="s">
        <v>40</v>
      </c>
      <c r="V308" s="79" t="s">
        <v>351</v>
      </c>
      <c r="W308" s="84"/>
      <c r="X308" s="85">
        <v>0.184</v>
      </c>
      <c r="Y308" s="86">
        <v>7.3800000000000005E-4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1164</v>
      </c>
      <c r="B309" s="77" t="s">
        <v>1165</v>
      </c>
      <c r="C309" s="129" t="s">
        <v>1166</v>
      </c>
      <c r="D309" s="128"/>
      <c r="E309" s="78"/>
      <c r="F309" s="79" t="s">
        <v>39</v>
      </c>
      <c r="G309" s="80">
        <v>1522.4</v>
      </c>
      <c r="H309" s="80">
        <v>1268.67</v>
      </c>
      <c r="I309" s="80">
        <f t="shared" si="29"/>
        <v>974.33600000000013</v>
      </c>
      <c r="J309" s="80">
        <f t="shared" si="30"/>
        <v>1141.8000000000002</v>
      </c>
      <c r="K309" s="81">
        <f t="shared" si="31"/>
        <v>974.33600000000013</v>
      </c>
      <c r="L309" s="81">
        <f t="shared" si="32"/>
        <v>811.94880000000012</v>
      </c>
      <c r="M309" s="80" t="s">
        <v>1203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1106</v>
      </c>
      <c r="S309" s="83" t="s">
        <v>1159</v>
      </c>
      <c r="T309" s="83"/>
      <c r="U309" s="79" t="s">
        <v>40</v>
      </c>
      <c r="V309" s="79" t="s">
        <v>351</v>
      </c>
      <c r="W309" s="84"/>
      <c r="X309" s="85">
        <v>7.2999999999999995E-2</v>
      </c>
      <c r="Y309" s="86">
        <v>3.77E-4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1167</v>
      </c>
      <c r="B310" s="77" t="s">
        <v>1168</v>
      </c>
      <c r="C310" s="129" t="s">
        <v>1169</v>
      </c>
      <c r="D310" s="128"/>
      <c r="E310" s="78"/>
      <c r="F310" s="79" t="s">
        <v>39</v>
      </c>
      <c r="G310" s="80">
        <v>1881.33</v>
      </c>
      <c r="H310" s="80">
        <v>1567.78</v>
      </c>
      <c r="I310" s="80">
        <f t="shared" si="29"/>
        <v>1204.0511999999999</v>
      </c>
      <c r="J310" s="80">
        <f t="shared" si="30"/>
        <v>1410.9974999999999</v>
      </c>
      <c r="K310" s="81">
        <f t="shared" si="31"/>
        <v>1204.0511999999999</v>
      </c>
      <c r="L310" s="81">
        <f t="shared" si="32"/>
        <v>1003.3792</v>
      </c>
      <c r="M310" s="80" t="s">
        <v>1203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1106</v>
      </c>
      <c r="S310" s="83" t="s">
        <v>1159</v>
      </c>
      <c r="T310" s="83"/>
      <c r="U310" s="79" t="s">
        <v>40</v>
      </c>
      <c r="V310" s="79" t="s">
        <v>351</v>
      </c>
      <c r="W310" s="84"/>
      <c r="X310" s="85">
        <v>0.125</v>
      </c>
      <c r="Y310" s="86">
        <v>7.4100000000000001E-4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1170</v>
      </c>
      <c r="B311" s="77" t="s">
        <v>1171</v>
      </c>
      <c r="C311" s="129" t="s">
        <v>1172</v>
      </c>
      <c r="D311" s="128"/>
      <c r="E311" s="78"/>
      <c r="F311" s="79" t="s">
        <v>39</v>
      </c>
      <c r="G311" s="80">
        <v>2116.5</v>
      </c>
      <c r="H311" s="80">
        <v>1763.75</v>
      </c>
      <c r="I311" s="80">
        <f t="shared" si="29"/>
        <v>1354.56</v>
      </c>
      <c r="J311" s="80">
        <f t="shared" si="30"/>
        <v>1587.375</v>
      </c>
      <c r="K311" s="81">
        <f t="shared" si="31"/>
        <v>1354.56</v>
      </c>
      <c r="L311" s="81">
        <f t="shared" si="32"/>
        <v>1128.8</v>
      </c>
      <c r="M311" s="80" t="s">
        <v>1203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1106</v>
      </c>
      <c r="S311" s="83" t="s">
        <v>1159</v>
      </c>
      <c r="T311" s="83"/>
      <c r="U311" s="79" t="s">
        <v>40</v>
      </c>
      <c r="V311" s="79" t="s">
        <v>351</v>
      </c>
      <c r="W311" s="84"/>
      <c r="X311" s="85">
        <v>0.122</v>
      </c>
      <c r="Y311" s="86">
        <v>8.8900000000000003E-4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1173</v>
      </c>
      <c r="B312" s="77" t="s">
        <v>1174</v>
      </c>
      <c r="C312" s="129" t="s">
        <v>1175</v>
      </c>
      <c r="D312" s="128"/>
      <c r="E312" s="78"/>
      <c r="F312" s="79" t="s">
        <v>39</v>
      </c>
      <c r="G312" s="80">
        <v>2128.86</v>
      </c>
      <c r="H312" s="80">
        <v>1774.05</v>
      </c>
      <c r="I312" s="80">
        <f t="shared" si="29"/>
        <v>1362.4704000000002</v>
      </c>
      <c r="J312" s="80">
        <f t="shared" si="30"/>
        <v>1596.645</v>
      </c>
      <c r="K312" s="81">
        <f t="shared" si="31"/>
        <v>1362.4704000000002</v>
      </c>
      <c r="L312" s="81">
        <f t="shared" si="32"/>
        <v>1135.3920000000001</v>
      </c>
      <c r="M312" s="80" t="s">
        <v>1203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1106</v>
      </c>
      <c r="S312" s="83" t="s">
        <v>1159</v>
      </c>
      <c r="T312" s="83"/>
      <c r="U312" s="79" t="s">
        <v>40</v>
      </c>
      <c r="V312" s="79" t="s">
        <v>351</v>
      </c>
      <c r="W312" s="84"/>
      <c r="X312" s="85">
        <v>0.13700000000000001</v>
      </c>
      <c r="Y312" s="86">
        <v>6.3900000000000003E-4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1176</v>
      </c>
      <c r="B313" s="77" t="s">
        <v>1177</v>
      </c>
      <c r="C313" s="129" t="s">
        <v>1178</v>
      </c>
      <c r="D313" s="128"/>
      <c r="E313" s="78"/>
      <c r="F313" s="79" t="s">
        <v>39</v>
      </c>
      <c r="G313" s="80">
        <v>5246.29</v>
      </c>
      <c r="H313" s="80">
        <v>4371.91</v>
      </c>
      <c r="I313" s="80">
        <f t="shared" si="29"/>
        <v>3357.6255999999998</v>
      </c>
      <c r="J313" s="80">
        <f t="shared" si="30"/>
        <v>3934.7174999999997</v>
      </c>
      <c r="K313" s="81">
        <f t="shared" si="31"/>
        <v>3357.6255999999998</v>
      </c>
      <c r="L313" s="81">
        <f t="shared" si="32"/>
        <v>2798.0223999999998</v>
      </c>
      <c r="M313" s="80" t="s">
        <v>1203</v>
      </c>
      <c r="N313" s="82">
        <v>1</v>
      </c>
      <c r="O313" s="82">
        <v>1</v>
      </c>
      <c r="P313" s="82">
        <v>40</v>
      </c>
      <c r="Q313" s="83" t="s">
        <v>348</v>
      </c>
      <c r="R313" s="83" t="s">
        <v>1106</v>
      </c>
      <c r="S313" s="83" t="s">
        <v>1159</v>
      </c>
      <c r="T313" s="83"/>
      <c r="U313" s="79" t="s">
        <v>40</v>
      </c>
      <c r="V313" s="79" t="s">
        <v>351</v>
      </c>
      <c r="W313" s="84"/>
      <c r="X313" s="85">
        <v>0.35099999999999998</v>
      </c>
      <c r="Y313" s="86">
        <v>1.751E-3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1179</v>
      </c>
      <c r="B314" s="77" t="s">
        <v>1180</v>
      </c>
      <c r="C314" s="129" t="s">
        <v>1181</v>
      </c>
      <c r="D314" s="128"/>
      <c r="E314" s="78"/>
      <c r="F314" s="79" t="s">
        <v>39</v>
      </c>
      <c r="G314" s="80">
        <v>1906.07</v>
      </c>
      <c r="H314" s="80">
        <v>1588.39</v>
      </c>
      <c r="I314" s="80">
        <f t="shared" si="29"/>
        <v>1219.8847999999998</v>
      </c>
      <c r="J314" s="80">
        <f t="shared" si="30"/>
        <v>1429.5525</v>
      </c>
      <c r="K314" s="81">
        <f t="shared" si="31"/>
        <v>1219.8848</v>
      </c>
      <c r="L314" s="81">
        <f t="shared" si="32"/>
        <v>1016.5696</v>
      </c>
      <c r="M314" s="80" t="s">
        <v>1203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1106</v>
      </c>
      <c r="S314" s="83" t="s">
        <v>1159</v>
      </c>
      <c r="T314" s="83"/>
      <c r="U314" s="79" t="s">
        <v>40</v>
      </c>
      <c r="V314" s="79" t="s">
        <v>351</v>
      </c>
      <c r="W314" s="84"/>
      <c r="X314" s="85">
        <v>6.3E-2</v>
      </c>
      <c r="Y314" s="86">
        <v>3.59E-4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1182</v>
      </c>
      <c r="B315" s="77" t="s">
        <v>1183</v>
      </c>
      <c r="C315" s="129" t="s">
        <v>1185</v>
      </c>
      <c r="D315" s="128"/>
      <c r="E315" s="78"/>
      <c r="F315" s="79" t="s">
        <v>39</v>
      </c>
      <c r="G315" s="80">
        <v>444.72</v>
      </c>
      <c r="H315" s="80">
        <v>370.6</v>
      </c>
      <c r="I315" s="80">
        <f t="shared" si="29"/>
        <v>284.62080000000003</v>
      </c>
      <c r="J315" s="80">
        <f t="shared" si="30"/>
        <v>333.54</v>
      </c>
      <c r="K315" s="81">
        <f t="shared" si="31"/>
        <v>284.62080000000003</v>
      </c>
      <c r="L315" s="81">
        <f t="shared" si="32"/>
        <v>237.18400000000003</v>
      </c>
      <c r="M315" s="80" t="s">
        <v>1203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1106</v>
      </c>
      <c r="S315" s="83" t="s">
        <v>1184</v>
      </c>
      <c r="T315" s="83"/>
      <c r="U315" s="79" t="s">
        <v>40</v>
      </c>
      <c r="V315" s="79" t="s">
        <v>351</v>
      </c>
      <c r="W315" s="84"/>
      <c r="X315" s="85">
        <v>7.1999999999999995E-2</v>
      </c>
      <c r="Y315" s="86">
        <v>4.0700000000000003E-4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1186</v>
      </c>
      <c r="B316" s="77" t="s">
        <v>1187</v>
      </c>
      <c r="C316" s="129" t="s">
        <v>1188</v>
      </c>
      <c r="D316" s="128"/>
      <c r="E316" s="78"/>
      <c r="F316" s="79" t="s">
        <v>39</v>
      </c>
      <c r="G316" s="80">
        <v>582.41999999999996</v>
      </c>
      <c r="H316" s="80">
        <v>485.35</v>
      </c>
      <c r="I316" s="80">
        <f t="shared" si="29"/>
        <v>372.74879999999996</v>
      </c>
      <c r="J316" s="80">
        <f t="shared" si="30"/>
        <v>436.81499999999994</v>
      </c>
      <c r="K316" s="81">
        <f t="shared" si="31"/>
        <v>372.74879999999996</v>
      </c>
      <c r="L316" s="81">
        <f t="shared" si="32"/>
        <v>310.62400000000002</v>
      </c>
      <c r="M316" s="80" t="s">
        <v>1203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1106</v>
      </c>
      <c r="S316" s="83" t="s">
        <v>1184</v>
      </c>
      <c r="T316" s="83"/>
      <c r="U316" s="79" t="s">
        <v>40</v>
      </c>
      <c r="V316" s="79" t="s">
        <v>351</v>
      </c>
      <c r="W316" s="84"/>
      <c r="X316" s="85">
        <v>0.123</v>
      </c>
      <c r="Y316" s="86">
        <v>7.5100000000000004E-4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1189</v>
      </c>
      <c r="B317" s="77" t="s">
        <v>1190</v>
      </c>
      <c r="C317" s="129" t="s">
        <v>1191</v>
      </c>
      <c r="D317" s="128"/>
      <c r="E317" s="78"/>
      <c r="F317" s="79" t="s">
        <v>39</v>
      </c>
      <c r="G317" s="80">
        <v>841.64</v>
      </c>
      <c r="H317" s="80">
        <v>701.37</v>
      </c>
      <c r="I317" s="80">
        <f t="shared" si="29"/>
        <v>538.64959999999996</v>
      </c>
      <c r="J317" s="80">
        <f t="shared" si="30"/>
        <v>631.23</v>
      </c>
      <c r="K317" s="81">
        <f t="shared" si="31"/>
        <v>538.64959999999996</v>
      </c>
      <c r="L317" s="81">
        <f t="shared" si="32"/>
        <v>448.8768</v>
      </c>
      <c r="M317" s="80" t="s">
        <v>1203</v>
      </c>
      <c r="N317" s="82">
        <v>1</v>
      </c>
      <c r="O317" s="82">
        <v>1</v>
      </c>
      <c r="P317" s="82">
        <v>50</v>
      </c>
      <c r="Q317" s="83" t="s">
        <v>348</v>
      </c>
      <c r="R317" s="83" t="s">
        <v>1106</v>
      </c>
      <c r="S317" s="83" t="s">
        <v>1184</v>
      </c>
      <c r="T317" s="83"/>
      <c r="U317" s="79" t="s">
        <v>40</v>
      </c>
      <c r="V317" s="79" t="s">
        <v>351</v>
      </c>
      <c r="W317" s="84"/>
      <c r="X317" s="85">
        <v>0.16200000000000001</v>
      </c>
      <c r="Y317" s="86">
        <v>9.7499999999999996E-4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1192</v>
      </c>
      <c r="B318" s="77" t="s">
        <v>1193</v>
      </c>
      <c r="C318" s="129" t="s">
        <v>1194</v>
      </c>
      <c r="D318" s="128"/>
      <c r="E318" s="78"/>
      <c r="F318" s="79" t="s">
        <v>39</v>
      </c>
      <c r="G318" s="80">
        <v>1113.94</v>
      </c>
      <c r="H318" s="80">
        <v>928.28</v>
      </c>
      <c r="I318" s="80">
        <f t="shared" si="29"/>
        <v>712.92160000000001</v>
      </c>
      <c r="J318" s="80">
        <f t="shared" si="30"/>
        <v>835.45500000000004</v>
      </c>
      <c r="K318" s="81">
        <f t="shared" si="31"/>
        <v>712.92160000000001</v>
      </c>
      <c r="L318" s="81">
        <f t="shared" si="32"/>
        <v>594.0992</v>
      </c>
      <c r="M318" s="80" t="s">
        <v>1203</v>
      </c>
      <c r="N318" s="82">
        <v>1</v>
      </c>
      <c r="O318" s="82">
        <v>1</v>
      </c>
      <c r="P318" s="82">
        <v>100</v>
      </c>
      <c r="Q318" s="83" t="s">
        <v>348</v>
      </c>
      <c r="R318" s="83" t="s">
        <v>1106</v>
      </c>
      <c r="S318" s="83" t="s">
        <v>1184</v>
      </c>
      <c r="T318" s="83"/>
      <c r="U318" s="79" t="s">
        <v>40</v>
      </c>
      <c r="V318" s="79" t="s">
        <v>351</v>
      </c>
      <c r="W318" s="84"/>
      <c r="X318" s="85">
        <v>0.13200000000000001</v>
      </c>
      <c r="Y318" s="86">
        <v>8.8400000000000002E-4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1195</v>
      </c>
      <c r="B319" s="77" t="s">
        <v>1196</v>
      </c>
      <c r="C319" s="129" t="s">
        <v>1197</v>
      </c>
      <c r="D319" s="128"/>
      <c r="E319" s="78"/>
      <c r="F319" s="79" t="s">
        <v>39</v>
      </c>
      <c r="G319" s="80">
        <v>1237.71</v>
      </c>
      <c r="H319" s="80">
        <v>1031.43</v>
      </c>
      <c r="I319" s="80">
        <f t="shared" si="29"/>
        <v>792.13440000000014</v>
      </c>
      <c r="J319" s="80">
        <f t="shared" si="30"/>
        <v>928.28250000000003</v>
      </c>
      <c r="K319" s="81">
        <f t="shared" si="31"/>
        <v>792.13440000000003</v>
      </c>
      <c r="L319" s="81">
        <f t="shared" si="32"/>
        <v>660.11520000000007</v>
      </c>
      <c r="M319" s="80" t="s">
        <v>1203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1106</v>
      </c>
      <c r="S319" s="83" t="s">
        <v>1184</v>
      </c>
      <c r="T319" s="83"/>
      <c r="U319" s="79" t="s">
        <v>40</v>
      </c>
      <c r="V319" s="79" t="s">
        <v>351</v>
      </c>
      <c r="W319" s="84"/>
      <c r="X319" s="85">
        <v>0.13900000000000001</v>
      </c>
      <c r="Y319" s="86">
        <v>8.9999999999999998E-4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1198</v>
      </c>
      <c r="B320" s="77" t="s">
        <v>1199</v>
      </c>
      <c r="C320" s="129" t="s">
        <v>679</v>
      </c>
      <c r="D320" s="128"/>
      <c r="E320" s="78"/>
      <c r="F320" s="79" t="s">
        <v>39</v>
      </c>
      <c r="G320" s="80">
        <v>10815.72</v>
      </c>
      <c r="H320" s="80">
        <v>9013.1</v>
      </c>
      <c r="I320" s="80">
        <f t="shared" si="29"/>
        <v>6922.0607999999993</v>
      </c>
      <c r="J320" s="80">
        <f t="shared" si="30"/>
        <v>8111.7899999999991</v>
      </c>
      <c r="K320" s="81">
        <f t="shared" si="31"/>
        <v>6922.0607999999993</v>
      </c>
      <c r="L320" s="81">
        <f t="shared" si="32"/>
        <v>5768.384</v>
      </c>
      <c r="M320" s="80" t="s">
        <v>1203</v>
      </c>
      <c r="N320" s="82">
        <v>4</v>
      </c>
      <c r="O320" s="82">
        <v>1</v>
      </c>
      <c r="P320" s="82">
        <v>4</v>
      </c>
      <c r="Q320" s="83" t="s">
        <v>348</v>
      </c>
      <c r="R320" s="83" t="s">
        <v>599</v>
      </c>
      <c r="S320" s="83" t="s">
        <v>1200</v>
      </c>
      <c r="T320" s="83"/>
      <c r="U320" s="79" t="s">
        <v>660</v>
      </c>
      <c r="V320" s="79" t="s">
        <v>351</v>
      </c>
      <c r="W320" s="84"/>
      <c r="X320" s="85">
        <v>2.6</v>
      </c>
      <c r="Y320" s="86">
        <v>1.44E-2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1201</v>
      </c>
      <c r="B321" s="77" t="s">
        <v>1202</v>
      </c>
      <c r="C321" s="129" t="s">
        <v>679</v>
      </c>
      <c r="D321" s="128"/>
      <c r="E321" s="78"/>
      <c r="F321" s="79" t="s">
        <v>39</v>
      </c>
      <c r="G321" s="80">
        <v>12123.92</v>
      </c>
      <c r="H321" s="80">
        <v>10103.27</v>
      </c>
      <c r="I321" s="80">
        <f t="shared" si="29"/>
        <v>7759.3087999999998</v>
      </c>
      <c r="J321" s="80">
        <f t="shared" si="30"/>
        <v>9092.94</v>
      </c>
      <c r="K321" s="81">
        <f t="shared" si="31"/>
        <v>7759.3087999999998</v>
      </c>
      <c r="L321" s="81">
        <f t="shared" si="32"/>
        <v>6466.0928000000004</v>
      </c>
      <c r="M321" s="80" t="s">
        <v>1203</v>
      </c>
      <c r="N321" s="82">
        <v>4</v>
      </c>
      <c r="O321" s="82">
        <v>1</v>
      </c>
      <c r="P321" s="82">
        <v>4</v>
      </c>
      <c r="Q321" s="83" t="s">
        <v>348</v>
      </c>
      <c r="R321" s="83" t="s">
        <v>599</v>
      </c>
      <c r="S321" s="83" t="s">
        <v>1200</v>
      </c>
      <c r="T321" s="83"/>
      <c r="U321" s="79" t="s">
        <v>660</v>
      </c>
      <c r="V321" s="79" t="s">
        <v>351</v>
      </c>
      <c r="W321" s="84"/>
      <c r="X321" s="85">
        <v>2.6</v>
      </c>
      <c r="Y321" s="86">
        <v>1.44E-2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2025-10-18T02:11:20Z</dcterms:modified>
</cp:coreProperties>
</file>