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Code\pricelist\export\"/>
    </mc:Choice>
  </mc:AlternateContent>
  <xr:revisionPtr revIDLastSave="0" documentId="8_{7DC4C4DB-0F93-401E-B046-D32951D68189}" xr6:coauthVersionLast="47" xr6:coauthVersionMax="47" xr10:uidLastSave="{00000000-0000-0000-0000-000000000000}"/>
  <bookViews>
    <workbookView xWindow="1500" yWindow="150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Z317" i="1" s="1"/>
  <c r="L317" i="1"/>
  <c r="I318" i="1"/>
  <c r="J318" i="1"/>
  <c r="K318" i="1"/>
  <c r="Z318" i="1" s="1"/>
  <c r="L318" i="1"/>
  <c r="I319" i="1"/>
  <c r="J319" i="1"/>
  <c r="K319" i="1"/>
  <c r="Z319" i="1" s="1"/>
  <c r="L319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<sst xmlns="http://schemas.openxmlformats.org/spreadsheetml/2006/main" count="3601" uniqueCount="1199">
  <si>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</si>
  <si>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</si>
  <si>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</si>
  <si>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</si>
  <si>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</si>
  <si>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</si>
  <si>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</si>
  <si>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</si>
  <si>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</si>
  <si>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</si>
  <si>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</si>
  <si>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</si>
  <si>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</si>
  <si>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</si>
  <si>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</si>
  <si>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</si>
  <si>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</si>
  <si>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</si>
  <si>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</si>
  <si>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</si>
  <si>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</si>
  <si>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</si>
  <si>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</si>
  <si>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</si>
  <si>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</si>
  <si>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</si>
  <si>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</si>
  <si>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</si>
  <si>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</si>
  <si>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</si>
  <si>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</si>
  <si>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</si>
  <si>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</si>
  <si>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</si>
  <si>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</si>
  <si>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</si>
  <si>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</si>
  <si>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</si>
  <si>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</si>
  <si>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</si>
  <si>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</si>
  <si>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</si>
  <si>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</si>
  <si>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</si>
  <si>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</si>
  <si>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</si>
  <si>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</si>
  <si>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</si>
  <si>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</si>
  <si>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</si>
  <si>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</si>
  <si>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</si>
  <si>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</si>
  <si>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</si>
  <si>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</si>
  <si>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</si>
  <si>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</si>
  <si>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</si>
  <si>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</si>
  <si>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</si>
  <si>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</si>
  <si>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</si>
  <si>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</si>
  <si>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</si>
  <si>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</si>
  <si>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</si>
  <si>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</si>
  <si>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</si>
  <si>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</si>
  <si>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</si>
  <si>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</si>
  <si>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</si>
  <si>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</si>
  <si>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</si>
  <si>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</si>
  <si>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</si>
  <si>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</si>
  <si>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</si>
  <si>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</si>
  <si>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</si>
  <si>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</si>
  <si>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</si>
  <si>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</si>
  <si>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</si>
  <si>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</si>
  <si>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</si>
  <si>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</si>
  <si>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</si>
  <si>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</si>
  <si>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</si>
  <si>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</si>
  <si>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</si>
  <si>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</si>
  <si>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</si>
  <si>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</si>
  <si>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</si>
  <si>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</si>
  <si>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</si>
  <si>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</si>
  <si>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</si>
  <si>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</si>
  <si>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</si>
  <si>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</si>
  <si>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</si>
  <si>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</si>
  <si>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</si>
  <si>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</si>
  <si>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</si>
  <si>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</si>
  <si>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</si>
  <si>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</si>
  <si>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</si>
  <si>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</si>
  <si>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</si>
  <si>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</si>
  <si>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</si>
  <si>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</si>
  <si>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</si>
  <si>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</si>
  <si>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</si>
  <si>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</si>
  <si>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</si>
  <si>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</si>
  <si>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</si>
  <si>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</si>
  <si>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</si>
  <si>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</si>
  <si>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</si>
  <si>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</si>
  <si>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</si>
  <si>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</si>
  <si>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</si>
  <si>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</si>
  <si>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</si>
  <si>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</si>
  <si>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</si>
  <si>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</si>
  <si>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</si>
  <si>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</si>
  <si>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</si>
  <si>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</si>
  <si>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</si>
  <si>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</si>
  <si>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</si>
  <si>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</si>
  <si>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</si>
  <si>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</si>
  <si>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</si>
  <si>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</si>
  <si>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</si>
  <si>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</si>
  <si>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</si>
  <si>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</si>
  <si>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</si>
  <si>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</si>
  <si>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</si>
  <si>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</si>
  <si>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</si>
  <si>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</si>
  <si>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</si>
  <si>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</si>
  <si>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</si>
  <si>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</si>
  <si>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</si>
  <si>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</si>
  <si>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</si>
  <si>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</si>
  <si>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</si>
  <si>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</si>
  <si>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</si>
  <si>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</si>
  <si>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</si>
  <si>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</si>
  <si>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</si>
  <si>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</si>
  <si>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</si>
  <si>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</si>
  <si>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</si>
  <si>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</si>
  <si>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</si>
  <si>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</si>
  <si>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</si>
  <si>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</si>
  <si>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</si>
  <si>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</si>
  <si>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</si>
  <si>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</si>
  <si>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</si>
  <si>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</si>
  <si>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</si>
  <si>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</si>
  <si>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</si>
  <si>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</si>
  <si>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</si>
  <si>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</si>
  <si>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</si>
  <si>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</si>
  <si>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</si>
  <si>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</si>
  <si>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</si>
  <si>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</si>
  <si>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</si>
  <si>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</si>
  <si>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</si>
  <si>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</si>
  <si>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</si>
  <si>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</si>
  <si>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</si>
  <si>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</si>
  <si>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</si>
  <si>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</si>
  <si>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</si>
  <si>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</si>
  <si>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</si>
  <si>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</si>
  <si>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</si>
  <si>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</si>
  <si>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</si>
  <si>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</si>
  <si>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</si>
  <si>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</si>
  <si>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</si>
  <si>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</si>
  <si>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</si>
  <si>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</si>
  <si>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</si>
  <si>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</si>
  <si>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</si>
  <si>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</si>
  <si>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</si>
  <si>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</si>
  <si>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</si>
  <si>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</si>
  <si>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</si>
  <si>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</si>
  <si>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</si>
  <si>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</si>
  <si>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</si>
  <si>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</si>
  <si>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</si>
  <si>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</si>
  <si>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</si>
  <si>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</si>
  <si>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</si>
  <si>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</si>
  <si>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</si>
  <si>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</si>
  <si>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</si>
  <si>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</si>
  <si>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</si>
  <si>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</si>
  <si>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</si>
  <si>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</si>
  <si>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</si>
  <si>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</si>
  <si>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</si>
  <si>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</si>
  <si>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</si>
  <si>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</si>
  <si>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</si>
  <si>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</si>
  <si>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</si>
  <si>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</si>
  <si>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</si>
  <si>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</si>
  <si>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</si>
  <si>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</si>
  <si>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</si>
  <si>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</si>
  <si>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</si>
  <si>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</si>
  <si>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</si>
  <si>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</si>
  <si>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</si>
  <si>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</si>
  <si>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</si>
  <si>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</si>
  <si>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</si>
  <si>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</si>
  <si>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</si>
  <si>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</si>
  <si>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</si>
  <si>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</si>
  <si>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</si>
  <si>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</si>
  <si>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</si>
  <si>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</si>
  <si>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</si>
  <si>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</si>
  <si>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</si>
  <si>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</si>
  <si>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</si>
  <si>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</si>
  <si>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</si>
  <si>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</si>
  <si>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</si>
  <si>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</si>
  <si>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</si>
  <si>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</si>
  <si>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</si>
  <si>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</si>
  <si>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</si>
  <si>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</si>
  <si>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</si>
  <si>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</si>
  <si>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</si>
  <si>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</si>
  <si>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</si>
  <si>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</si>
  <si>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</si>
  <si>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</si>
  <si>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</si>
  <si>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</si>
  <si>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</si>
  <si>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</si>
  <si>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</si>
  <si>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</si>
  <si>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</si>
  <si>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</si>
  <si>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</si>
  <si>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</si>
  <si>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</si>
  <si>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</si>
  <si>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</si>
  <si>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</si>
  <si>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</si>
  <si>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</si>
  <si>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</si>
  <si>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</si>
  <si>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</si>
  <si>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</si>
  <si>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</si>
  <si>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</si>
  <si>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</si>
  <si>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</si>
  <si>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</si>
  <si>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</si>
  <si>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</si>
  <si>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</si>
  <si>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</si>
  <si>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</si>
  <si>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</si>
  <si>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</si>
  <si>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</si>
  <si>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</si>
  <si>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</si>
  <si>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</si>
  <si>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</si>
  <si>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</si>
  <si>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</si>
  <si>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</si>
  <si>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</si>
  <si>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</si>
  <si>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</si>
  <si>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</si>
  <si>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</si>
  <si>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</si>
  <si>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</si>
  <si>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</si>
  <si>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</si>
  <si>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</si>
  <si>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</si>
  <si>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</si>
  <si>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</si>
  <si>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</si>
  <si>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</si>
  <si>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</si>
  <si>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</si>
  <si>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</si>
  <si>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</si>
  <si>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</si>
  <si>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</si>
  <si>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</si>
  <si>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</si>
  <si>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</si>
  <si>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</si>
  <si>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</si>
  <si>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</si>
  <si>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</si>
  <si>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</si>
  <si>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</si>
  <si>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</si>
  <si>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</si>
  <si>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</si>
  <si>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</si>
  <si>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</si>
  <si>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</si>
  <si>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</si>
  <si>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</si>
  <si>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</si>
  <si>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</si>
  <si>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</si>
  <si>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</si>
  <si>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</si>
  <si>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</si>
  <si>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</si>
  <si>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</si>
  <si>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</si>
  <si>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</si>
  <si>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</si>
  <si>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</si>
  <si>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</si>
  <si>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</si>
  <si>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</si>
  <si>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</si>
  <si>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</si>
  <si>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</si>
  <si>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</si>
  <si>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</si>
  <si>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</si>
  <si>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</si>
  <si>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</si>
  <si>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</si>
  <si>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</si>
  <si>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</si>
  <si>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</si>
  <si>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</si>
  <si>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</si>
  <si>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</si>
  <si>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</si>
  <si>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</si>
  <si>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</si>
  <si>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</si>
  <si>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</si>
  <si>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</si>
  <si>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</si>
  <si>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</si>
  <si>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</si>
  <si>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</si>
  <si>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</si>
  <si>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</si>
  <si>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</si>
  <si>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</si>
  <si>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</si>
  <si>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</si>
  <si>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</si>
  <si>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</si>
  <si>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</si>
  <si>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</si>
  <si>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</si>
  <si>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</si>
  <si>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</si>
  <si>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</si>
  <si>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</si>
  <si>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</si>
  <si>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</si>
  <si>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</si>
  <si>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</si>
  <si>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</si>
  <si>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</si>
  <si>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</si>
  <si>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</si>
  <si>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</si>
  <si>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</si>
  <si>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</si>
  <si>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</si>
  <si>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</si>
  <si>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</si>
  <si>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</si>
  <si>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</si>
  <si>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</si>
  <si>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</si>
  <si>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</si>
  <si>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</si>
  <si>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</si>
  <si>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</si>
  <si>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</si>
  <si>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</si>
  <si>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</si>
  <si>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</si>
  <si>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</si>
  <si>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</si>
  <si>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</si>
  <si>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</si>
  <si>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</si>
  <si>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</si>
  <si>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</si>
  <si>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</si>
  <si>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</si>
  <si>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</si>
  <si>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</si>
  <si>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</si>
  <si>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</si>
  <si>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</si>
  <si>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</si>
  <si>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</si>
  <si>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Временно не производится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</si>
  <si>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</si>
  <si>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</si>
  <si>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</si>
  <si>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</si>
  <si>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</si>
  <si>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</si>
  <si>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</si>
  <si>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</si>
  <si>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</si>
  <si>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</si>
  <si>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</si>
  <si>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</si>
  <si>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</si>
  <si>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</si>
  <si>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</si>
  <si>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</si>
  <si>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</si>
  <si>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</si>
  <si>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</si>
  <si>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</si>
  <si>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</si>
  <si>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</si>
  <si>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</si>
  <si>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</si>
  <si>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</si>
  <si>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</si>
  <si>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</si>
  <si>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</si>
  <si>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</si>
  <si>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</si>
  <si>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</si>
  <si>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</si>
  <si>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</si>
  <si>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</si>
  <si>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</si>
  <si>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</si>
  <si>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</si>
  <si>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</si>
  <si>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</si>
  <si>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</si>
  <si>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</si>
  <si>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</si>
  <si>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</si>
  <si>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</si>
  <si>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</si>
  <si>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</si>
  <si>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</si>
  <si>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</si>
  <si>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</si>
  <si>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</si>
  <si>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</si>
  <si>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</si>
  <si>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</si>
  <si>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</si>
  <si>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</si>
  <si>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</si>
  <si>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</si>
  <si>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</si>
  <si>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</si>
  <si>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</si>
  <si>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</si>
  <si>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</si>
  <si>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</si>
  <si>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</si>
  <si>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</si>
  <si>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</si>
  <si>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</si>
  <si>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</si>
  <si>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</si>
  <si>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</si>
  <si>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</si>
  <si>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</si>
  <si>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</si>
  <si>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</si>
  <si>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</si>
  <si>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</si>
  <si>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</si>
  <si>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</si>
  <si>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</si>
  <si>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</si>
  <si>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</si>
  <si>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</si>
  <si>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</si>
  <si>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</si>
  <si>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</si>
  <si>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</si>
  <si>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</si>
  <si>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</si>
  <si>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</si>
  <si>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</si>
  <si>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</si>
  <si>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</si>
  <si>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</si>
  <si>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</si>
  <si>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</si>
  <si>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</si>
  <si>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</si>
  <si>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</si>
  <si>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</si>
  <si>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</si>
  <si>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</si>
  <si>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</si>
  <si>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</si>
  <si>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</si>
  <si>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</si>
  <si>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</si>
  <si>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</si>
  <si>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</si>
  <si>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</si>
  <si>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</si>
  <si>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</si>
  <si>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</si>
  <si>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</si>
  <si>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</si>
  <si>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</si>
  <si>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</si>
  <si>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595x595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</si>
  <si>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</si>
  <si>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</si>
  <si>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595x595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</si>
  <si>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</si>
  <si>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</si>
  <si>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595x595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</si>
  <si>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</si>
  <si>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</si>
  <si>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595x595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</si>
  <si>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</si>
  <si>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</si>
  <si>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</si>
  <si>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</si>
  <si>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</si>
  <si>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595x595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</si>
  <si>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</si>
  <si>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</si>
  <si>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</si>
  <si>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595x595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</si>
  <si>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</si>
  <si>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</si>
  <si>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595x595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</si>
  <si>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</si>
  <si>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</si>
  <si>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595x595 EKF Basic</t>
  </si>
  <si>
    <t>LPL-4101-Z-36-4000</t>
  </si>
  <si>
    <t>Панель светодиодная ДВО-4101-Z 36Вт 4000К призма 595x595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</si>
  <si>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</si>
  <si>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</si>
  <si>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</si>
  <si>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595x595 EKF</t>
  </si>
  <si>
    <t>LPL-4103-L-36-4000</t>
  </si>
  <si>
    <t>Панель светодиодная ДВО-4103-L 36Вт 4000К опал 595x595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</si>
  <si>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</si>
  <si>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</si>
  <si>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595x595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</si>
  <si>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</si>
  <si>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</si>
  <si>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1195x180x19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</si>
  <si>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</si>
  <si>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</si>
  <si>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1195x180x19 опал EKF</t>
  </si>
  <si>
    <t>LPL-4113-Z-36-6500</t>
  </si>
  <si>
    <t>Светильник светодиодный ДВО 4113-Z 36Вт 6500К 1195x180x19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</si>
  <si>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</si>
  <si>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</si>
  <si>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1195x180x19 опал EKF</t>
  </si>
  <si>
    <t>LPL-1001-O-30-4000-40</t>
  </si>
  <si>
    <t>Панель светодиодная ДВО-1001 Опал 30Вт 4000К 595x595x40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</si>
  <si>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</si>
  <si>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</si>
  <si>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</si>
  <si>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595x595x40 IP40 с БАП EKF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</si>
  <si>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</si>
  <si>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</si>
  <si>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595x595x55 IP54 EKF</t>
  </si>
  <si>
    <t>Заказная</t>
  </si>
  <si>
    <t>LPL-1001-O-30-4000-54-A</t>
  </si>
  <si>
    <t>Панель светодиодная ДВО-1001 Опал 30Вт 4000К 595x595x55 IP54 с БАП EKF</t>
  </si>
  <si>
    <t>LPL-1001-O-30-6500-40</t>
  </si>
  <si>
    <t>Панель светодиодная ДВО-1001 Опал 30Вт 6500К 595x595x40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</si>
  <si>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</si>
  <si>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</si>
  <si>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595x595x50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</si>
  <si>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</si>
  <si>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</si>
  <si>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595x595x50 IP40 с БАП LUMA EKF</t>
  </si>
  <si>
    <t>LPL-1001-Z-30-4000-40</t>
  </si>
  <si>
    <t>Панель светодиодная ДВО-1001 Призма 30Вт 4000К 595x595x40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</si>
  <si>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</si>
  <si>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</si>
  <si>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595x595x40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</si>
  <si>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</si>
  <si>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</si>
  <si>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</si>
  <si>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</si>
  <si>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</si>
  <si>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595x595x40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</si>
  <si>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</si>
  <si>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</si>
  <si>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595x595x40 IP40 с БАП EKF</t>
  </si>
  <si>
    <t>LPL-1002-O-36-4000-54</t>
  </si>
  <si>
    <t>Панель светодиодная ДВО-1002 Опал 36Вт 4000К 595x595x55 IP54 EKF</t>
  </si>
  <si>
    <t>https://cdn.ekfgroup.com/unsafe/fit-in/102x102/center/filters:format(png)/products/807AF44578E384F78BB4B2A3DAC71D3C.jpg</t>
  </si>
  <si>
    <t>LPL-1002-O-36-4000-54-A</t>
  </si>
  <si>
    <t>Панель светодиодная ДВО-1002 Опал 36Вт 4000К 595x595x55 IP54 с БАП EKF</t>
  </si>
  <si>
    <t>LPL-1002-O-36-6500-40</t>
  </si>
  <si>
    <t>Панель светодиодная ДВО-1002 Опал 36Вт 6500К 595x595x40 IP40 EKF</t>
  </si>
  <si>
    <t>LPL-1002-O-36-6500-40-A</t>
  </si>
  <si>
    <t>Панель светодиодная ДВО-1002 Опал 36Вт 6500К 595x595x40 IP40 с БАП EKF</t>
  </si>
  <si>
    <t>LPL-1002-O-36-6500-54</t>
  </si>
  <si>
    <t>Панель светодиодная ДВО-1002 Опал 36Вт 6500К 595x595x55 IP54 EKF</t>
  </si>
  <si>
    <t>LPL-1002-OP-36-4000-40</t>
  </si>
  <si>
    <t>Панель светодиодная ДВО-1002 Опал равномерн. 36Вт 4000К 595x595x50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</si>
  <si>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</si>
  <si>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</si>
  <si>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595x595x50 IP40 с БАП EKF</t>
  </si>
  <si>
    <t>LPL-1002-OP-36-4000-54</t>
  </si>
  <si>
    <t>Панель светодиодная ДВО-1002 Опал равномерн. 36Вт 4000К 595x595x55 IP54 EKF</t>
  </si>
  <si>
    <t>LPL-1002-Z-36-4000-40</t>
  </si>
  <si>
    <t>Панель светодиодная ДВО-1002 Призма 36Вт 4000К 595x595x40 IP40 EKF</t>
  </si>
  <si>
    <t>LPL-1002-Z-36-6500-40</t>
  </si>
  <si>
    <t>Панель светодиодная ДВО-1002 Призма 36Вт 6500К 595x595x40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</si>
  <si>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</si>
  <si>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</si>
  <si>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</si>
  <si>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595x595x40 IP40 EKF</t>
  </si>
  <si>
    <t>LPL-1003-O-45-6500-40</t>
  </si>
  <si>
    <t>Панель светодиодная ДВО-1003 Опал 45Вт 6500К 595x595x40 IP40 EKF</t>
  </si>
  <si>
    <t>LPL-1003-Z-45-4000-40</t>
  </si>
  <si>
    <t>Панель светодиодная ДВО-1003 Призма 45Вт 4000К 595x595x40 IP40 EKF</t>
  </si>
  <si>
    <t>LPL-1003-Z-45-6500-40</t>
  </si>
  <si>
    <t>Панель светодиодная ДВО-1003 Призма 45Вт 6500К 595x595x40 IP40 EKF</t>
  </si>
  <si>
    <t>LPL-1004-O-36-4000-40</t>
  </si>
  <si>
    <t>Панель светодиодная ДВО-1004 Опал 36Вт 4000К 590x590x40 Грильято IP40 EKF</t>
  </si>
  <si>
    <t>LPL-1004-O-36-6500-40</t>
  </si>
  <si>
    <t>Панель светодиодная ДВО-1004 Опал 36Вт 6500К 590x590x40 Грильято IP40 EKF</t>
  </si>
  <si>
    <t>LPL-1004-Z-36-4000-40</t>
  </si>
  <si>
    <t>Панель светодиодная ДВО-1004 Призма 36Вт 4000К 590x590x40 Грильято IP40 EKF</t>
  </si>
  <si>
    <t>LPL-1004-Z-36-6500-40</t>
  </si>
  <si>
    <t>Панель светодиодная ДВО-1004 Призма 36Вт 6500К 590x590x40 Грильято IP40 EKF</t>
  </si>
  <si>
    <t>LPL-1005-O-36-4000-40</t>
  </si>
  <si>
    <t>Панель светодиодная ДВО-1005 Опал 36Вт 4000К 1195x180x40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</si>
  <si>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</si>
  <si>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</si>
  <si>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1195x180x40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</si>
  <si>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</si>
  <si>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</si>
  <si>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1195x180x55 IP54 EKF</t>
  </si>
  <si>
    <t>LPL-1005-O-36-6500-40</t>
  </si>
  <si>
    <t>Панель светодиодная ДВО-1005 Опал 36Вт 6500К 1195x180x40 IP40 EKF</t>
  </si>
  <si>
    <t>LPL-1006-O-18-4000-40</t>
  </si>
  <si>
    <t>Панель светодиодная ДВО-1006 Опал 18Вт 4000К 595x180x40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</si>
  <si>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</si>
  <si>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</si>
  <si>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595x180x40 IP40 EKF</t>
  </si>
  <si>
    <t>LPL-1007-O-36-4000-40</t>
  </si>
  <si>
    <t>Панель светодиодная ДВО-1007 Опал 36Вт 4000К 595x595x20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</si>
  <si>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</si>
  <si>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</si>
  <si>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600x600x55 CLIP-IN IP54 EKF</t>
  </si>
  <si>
    <t>LPL-1007-O-45-4000-54-CI</t>
  </si>
  <si>
    <t>Панель светодиодная ДВО-1007 Опал 45Вт 4000К 600x600x55 CLIP-IN IP54 EKF</t>
  </si>
  <si>
    <t>LPL-1007-OP-36-4000-40-GIPS</t>
  </si>
  <si>
    <t>Панель светодиодная ДВО-1007 Опал равном. 36Вт 4000К 600x600x40 GIPS IP40 LUMA EKF</t>
  </si>
  <si>
    <t>TBL-1000-O-36-4000-40</t>
  </si>
  <si>
    <t>Светильник для школьной доски ДБО-1000 Опал 4000К 1100x120x70 IP40 EKF</t>
  </si>
  <si>
    <t>https://cdn.ekfgroup.com/unsafe/fit-in/102x102/center/filters:format(png)/products/C1870BF7B853EEBC3533943384E00E45.png</t>
  </si>
  <si>
    <t>PG-2</t>
  </si>
  <si>
    <t>Защитная решетка для панелей 1195x180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</si>
  <si>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</si>
  <si>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</si>
  <si>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</si>
  <si>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595x595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</si>
  <si>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</si>
  <si>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</si>
  <si>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</si>
  <si>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</si>
  <si>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</si>
  <si>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</si>
  <si>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</si>
  <si>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</si>
  <si>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</si>
  <si>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</si>
  <si>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</si>
  <si>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</si>
  <si>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</si>
  <si>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</si>
  <si>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</si>
  <si>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</si>
  <si>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</si>
  <si>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</si>
  <si>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</si>
  <si>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</si>
  <si>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</si>
  <si>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</si>
  <si>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</si>
  <si>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</si>
  <si>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</si>
  <si>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</si>
  <si>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</si>
  <si>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</si>
  <si>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</si>
  <si>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</si>
  <si>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</si>
  <si>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</si>
  <si>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</si>
  <si>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</si>
  <si>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</si>
  <si>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</si>
  <si>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</si>
  <si>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</si>
  <si>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</si>
  <si>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</si>
  <si>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</si>
  <si>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</si>
  <si>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</si>
  <si>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</si>
  <si>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</si>
  <si>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</si>
  <si>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</si>
  <si>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</si>
  <si>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</si>
  <si>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</si>
  <si>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</si>
  <si>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</si>
  <si>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</si>
  <si>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</si>
  <si>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</si>
  <si>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</si>
  <si>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</si>
  <si>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</si>
  <si>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</si>
  <si>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</si>
  <si>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</si>
  <si>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1180x65x70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</si>
  <si>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</si>
  <si>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</si>
  <si>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1180x65x70 IP20 LUMA EKF</t>
  </si>
  <si>
    <t>LBL-120-48-B-4000</t>
  </si>
  <si>
    <t>Светильник светодиодный линейный ДБО-120 черный 48Вт 4000К 1180x65x70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</si>
  <si>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</si>
  <si>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</si>
  <si>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1180x65x70 IP20 LUMA EKF</t>
  </si>
  <si>
    <t>LBL-150-60-W-4000</t>
  </si>
  <si>
    <t>Светильник светодиодный линейный ДБО-150 белый 60Вт 4000К 1480x65x70 IP20 LUMA EKF</t>
  </si>
  <si>
    <t>LBL-150-60-W-6500</t>
  </si>
  <si>
    <t>Светильник светодиодный линейный ДБО-150 белый 60Вт 6500К 1480x65x70 IP20 LUMA EKF</t>
  </si>
  <si>
    <t>LBL-150-60-B-4000</t>
  </si>
  <si>
    <t>Светильник светодиодный линейный ДБО-150 черный 60Вт 4000К 1480x65x70 IP20 LUMA EKF</t>
  </si>
  <si>
    <t>LBL-150-60-B-6500</t>
  </si>
  <si>
    <t>Светильник светодиодный линейный ДБО-150 черный 60Вт 6500К 1480x65x70 IP20 LUMA EKF</t>
  </si>
  <si>
    <t>LBL-60-24-W-4000</t>
  </si>
  <si>
    <t>Светильник светодиодный линейный ДБО-60 белый 24Вт 4000К 590x65x70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</si>
  <si>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</si>
  <si>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</si>
  <si>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590x65x70 IP20 LUMA EKF</t>
  </si>
  <si>
    <t>LBL-60-24-B-4000</t>
  </si>
  <si>
    <t>Светильник светодиодный линейный ДБО-60 черный 24Вт 4000К 590x65x70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</si>
  <si>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</si>
  <si>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</si>
  <si>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590x65x70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</si>
  <si>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</si>
  <si>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</si>
  <si>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</si>
  <si>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</si>
  <si>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</si>
  <si>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</si>
  <si>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</si>
  <si>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</si>
  <si>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</si>
  <si>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</si>
  <si>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</si>
  <si>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</si>
  <si>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</si>
  <si>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</si>
  <si>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</si>
  <si>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</si>
  <si>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</si>
  <si>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</si>
  <si>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</si>
  <si>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</si>
  <si>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</si>
  <si>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</si>
  <si>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</si>
  <si>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</si>
  <si>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</si>
  <si>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</si>
  <si>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</si>
  <si>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</si>
  <si>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</si>
  <si>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</si>
  <si>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</si>
  <si>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</si>
  <si>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</si>
  <si>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</si>
  <si>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</si>
  <si>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</si>
  <si>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</si>
  <si>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</si>
  <si>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</si>
  <si>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</si>
  <si>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</si>
  <si>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600x60x55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</si>
  <si>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</si>
  <si>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</si>
  <si>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</si>
  <si>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1100x60x55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</si>
  <si>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</si>
  <si>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</si>
  <si>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1100x60x55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</si>
  <si>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</si>
  <si>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</si>
  <si>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1590x60x55 IP40 LUMA EKF</t>
  </si>
  <si>
    <t>TBL-1103-O-54-B-4K-40</t>
  </si>
  <si>
    <t>Светильник светодиодный линейный ДБО 1103 Опал 54Вт черный 4000К 1590x60x55 IP40 LUMA EKF</t>
  </si>
  <si>
    <t>TBL-1103-O-54-B-4K-40-A</t>
  </si>
  <si>
    <t>Светильник светодиодный линейный ДБО 1103 Опал 54Вт черный 4000К 1590x60x55 IP40 с БАП LUMA EKF</t>
  </si>
  <si>
    <t>LPL-3001-54-3K-40</t>
  </si>
  <si>
    <t>Светильник светодиодный ДВО-3001 Опал 54Вт 3000К 90x90x40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</si>
  <si>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</si>
  <si>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</si>
  <si>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</si>
  <si>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90x90x40 гр. комплект 6 шт + драйвер IP40 с БАП LUMA EKF</t>
  </si>
  <si>
    <t>LPL-3001-54-4K-40</t>
  </si>
  <si>
    <t>Светильник светодиодный ДВО-3001 Опал 54Вт 4000К 90x90x40 гр. комплект 6 шт + драйвер IP40 LUMA EKF</t>
  </si>
  <si>
    <t>LPL-3001-54-4K-40-A</t>
  </si>
  <si>
    <t>Светильник светодиодный ДВО-3001 Опал 54Вт 4000К 90x90x40 гр. комплект 6 шт + драйвер IP40 с БАП LUMA EKF</t>
  </si>
  <si>
    <t>LPL-3003-108-3K-40-A</t>
  </si>
  <si>
    <t>Светильник светодиодный ДВО-3002 Опал 108Вт 3000К 140x140x40 гр. комплект 6 шт + драйвер IP40 с БАП LUMA EKF</t>
  </si>
  <si>
    <t>LPL-3002-72-3K-40</t>
  </si>
  <si>
    <t>Светильник светодиодный ДВО-3002 Опал 72Вт 3000К 140x140x40 гр. комплект 4 шт + драйвер IP40 LUMA EKF</t>
  </si>
  <si>
    <t>LPL-3002-72-3K-40-A</t>
  </si>
  <si>
    <t>Светильник светодиодный ДВО-3002 Опал 72Вт 3000К 140x140x40 гр. комплект 4 шт + драйвер IP40 с БАП LUMA EKF</t>
  </si>
  <si>
    <t>LPL-3002-72-4K-40</t>
  </si>
  <si>
    <t>Светильник светодиодный ДВО-3002 Опал 72Вт 4000К 140x140x40 гр. комплект 4 шт + драйвер IP40 LUMA EKF</t>
  </si>
  <si>
    <t>LPL-3002-72-4K-40-A</t>
  </si>
  <si>
    <t>Светильник светодиодный ДВО-3002 Опал 72Вт 4000К 140x140x40 гр. комплект 4 шт + драйвер IP40 с БАП LUMA EKF</t>
  </si>
  <si>
    <t>LPL-3003-108-3K-40</t>
  </si>
  <si>
    <t>Светильник светодиодный ДВО-3003 Опал 108Вт 3000К 140x140x40 гр. комплект 6 шт + драйвер IP40 LUMA EKF</t>
  </si>
  <si>
    <t>LPL-3003-108-4K-40</t>
  </si>
  <si>
    <t>Светильник светодиодный ДВО-3003 Опал 108Вт 4000К 140x140x40 гр. комплект 6 шт + драйвер IP40 LUMA EKF</t>
  </si>
  <si>
    <t>LPL-3003-108-4K-40-A</t>
  </si>
  <si>
    <t>Светильник светодиодный ДВО-3003 Опал 108Вт 4000К 140x140x40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</si>
  <si>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</si>
  <si>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</si>
  <si>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</si>
  <si>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</si>
  <si>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</si>
  <si>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</si>
  <si>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</si>
  <si>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</si>
  <si>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</si>
  <si>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</si>
  <si>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</si>
  <si>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</si>
  <si>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</si>
  <si>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</si>
  <si>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</si>
  <si>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</si>
  <si>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</si>
  <si>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</si>
  <si>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</si>
  <si>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</si>
  <si>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</si>
  <si>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</si>
  <si>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</si>
  <si>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</si>
  <si>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</si>
  <si>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</si>
  <si>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</si>
  <si>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</si>
  <si>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</si>
  <si>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</si>
  <si>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</si>
  <si>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</si>
  <si>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</si>
  <si>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</si>
  <si>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</si>
  <si>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</si>
  <si>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</si>
  <si>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240x95мм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</si>
  <si>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</si>
  <si>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</si>
  <si>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</si>
  <si>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320x120мм (для EXIT, SAFEWAY-40) EKF</t>
  </si>
  <si>
    <t>pkal-03-05</t>
  </si>
  <si>
    <t>Пиктограмма "Выезд налево" 240x95мм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</si>
  <si>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</si>
  <si>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</si>
  <si>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320x120мм (для EXIT, SAFEWAY-40) EKF</t>
  </si>
  <si>
    <t>pkal-03-03</t>
  </si>
  <si>
    <t>Пиктограмма "Выезд направо" 240x95мм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</si>
  <si>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</si>
  <si>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</si>
  <si>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320x120мм (для EXIT, SAFEWAY-40) EKF</t>
  </si>
  <si>
    <t>pkal-02-01</t>
  </si>
  <si>
    <t>Пиктограмма "Выход" 240x95мм (для SAFEWAY-10) EKF</t>
  </si>
  <si>
    <t>https://cdn.ekfgroup.com/unsafe/fit-in/102x102/center/filters:format(png)/products/BA6836C9B3BAF311DBE96198A0E1A5F2.jpg</t>
  </si>
  <si>
    <t>pkal-01-01</t>
  </si>
  <si>
    <t>Пиктограмма "Выход" 320x120мм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</si>
  <si>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</si>
  <si>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</si>
  <si>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240x95мм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</si>
  <si>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</si>
  <si>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</si>
  <si>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320x120мм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</si>
  <si>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</si>
  <si>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</si>
  <si>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240x95мм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</si>
  <si>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</si>
  <si>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</si>
  <si>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320x120мм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</si>
  <si>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</si>
  <si>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</si>
  <si>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240x95мм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</si>
  <si>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</si>
  <si>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</si>
  <si>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320x120мм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</si>
  <si>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</si>
  <si>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</si>
  <si>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240x95мм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</si>
  <si>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</si>
  <si>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</si>
  <si>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320x120мм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</si>
  <si>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</si>
  <si>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</si>
  <si>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240x95мм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</si>
  <si>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</si>
  <si>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</si>
  <si>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320x120мм (для EXIT, SAFEWAY-40) EKF</t>
  </si>
  <si>
    <t>pkal-02-07</t>
  </si>
  <si>
    <t>Пиктограмма "Пожарный кран" 240x95мм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</si>
  <si>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</si>
  <si>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</si>
  <si>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кран"320x120мм (для EXIT, SAFEWAY-40) EKF</t>
  </si>
  <si>
    <t>pkal-04-01</t>
  </si>
  <si>
    <t>Пиктограмма "Стрелка" 240x95мм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</si>
  <si>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</si>
  <si>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</si>
  <si>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320x120мм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</si>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</sst>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" fillId="0" borderId="0" xfId="6" applyFont="1"/>
    <xf numFmtId="0" fontId="21" fillId="0" borderId="0" xfId="6" applyFont="1" applyAlignment="1">
      <alignment horizontal="left" vertical="center"/>
    </xf>
    <xf numFmtId="0" fontId="20" fillId="0" borderId="0" xfId="0" applyFont="1" applyAlignment="1">
      <alignment horizontal="left" vertical="center" indent="3"/>
    </xf>
    <xf numFmtId="0" fontId="1" fillId="0" borderId="0" xfId="6" applyFont="1" applyAlignment="1">
      <alignment horizont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8C68829-4862-44F9-B132-1EE32AA06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C323AAD-6766-4CBE-8A52-EAD1C38B6B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B5C70B7-7606-4955-A6FB-A38EB9A79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FE14D06-1C18-4C71-BC35-3535893C81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4368B83C-37BE-40A4-A384-41559046C3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5726B4C1-2102-4AA2-8494-FEC2D983B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DCF03320-ADB9-405B-A7E3-0C87BA0467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8AA58E09-CD1D-49E7-9F55-548557EEC3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8FE5A74F-F6E0-41F0-BAEC-5A195D9A65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C1FE2771-744F-452E-9E71-B75E935E46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C41F0F3C-3E38-4834-9A79-840E6383F4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6848E954-487A-4EAB-A026-4B8584A115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E010C044-A820-4048-A049-EE3F7A20D7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570802EE-5CF3-491E-A411-EA8D0EBF5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DA9DFD85-8511-4907-A076-4B137F8CF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9015F4FF-56BD-4D51-8DC6-D0ABA2F5A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774F50D5-96FF-461E-9C66-9E593FA5D4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D4D0E70C-E09B-4812-A798-64307849A0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73D4A00-AB70-48C4-9428-14ACD349D8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44D0955E-C5AC-4D80-A3DB-887F255C5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F1270DA0-53F5-423F-B25B-414D43B653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14AE094A-7D5F-4BEB-B353-F534CA07DF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D46EABC2-0FD2-47DF-BBA9-1F58FDD969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6AD5CC95-1CBF-4F8D-95E5-FBECECFAB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4623D475-F774-4CD9-A63F-56201BB82F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EA77BC09-5FB8-4F16-A5A5-CA75F3CF5C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EDAF9021-79B8-4BF6-A1A3-660A90316F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2646E71E-0D91-439F-943F-DEBBEC2779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19FA97AB-AC7E-477E-A4B1-E188DBF061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49482625-5255-4427-A041-E61D556105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FF4CBCD5-A01C-4683-A21E-D78715CC83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1B3ECCD1-94F5-4DFD-99C4-AAD755FAF5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926BB855-6104-4233-9B85-4083147F86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F86022B1-A1AC-4426-BA7B-EE3EBEEE82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4489792A-1E06-42F0-9421-8C5F90A0B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15958A1-1085-406E-990E-6B162C6DBE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8994B32F-4523-44A5-B26E-5A5EF9B31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EB4936E9-3C67-4F0E-A753-7E1FDB51B7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5AFE4D04-4C09-4A37-A172-D0D58DE39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C6A5078D-F8B7-48E8-8A69-8A2768ECE0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7D01282D-2BCD-42F0-99DE-AAF1D0056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29A52DD-946B-4FE2-A478-085F508422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16285A31-4EA7-4ACF-A274-B187ED0AE0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998553C6-F9D7-4AE3-93F3-5A73B9AAC1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AE929CB2-EB38-48A0-A933-05DE1CE6D2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AFDAE78B-6A5F-4B3C-B7A3-B3487DADA4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7982E3E3-D0CF-46F5-A0C7-E6FEBD090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92EAD94-A3CC-41BD-A314-02F7B725EB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D2215BC8-F0C2-4135-B554-735C759D7E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97DFA3CB-0C30-447E-A154-C3683940BD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A3265920-DDEA-4B1F-AB58-F492FD5041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FEE906C9-E3FB-415B-9395-A2AEEBC1E6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FBF2B465-7E44-4FD1-8764-BC9FF8261F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4E4C3F6-E990-489A-BEA7-196A62BB10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139CE83C-6FC0-416E-99E2-9A9980178B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F6273161-107B-4E6C-8027-43D568429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393B7A6-1AF9-4DBA-87C1-1A90A5E31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16C49764-6615-49E1-AA72-5B1A2E83D0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B1C18BC8-164D-4D91-8795-2CE5B4A758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FC4E476F-65DC-419B-8C12-8EE22F63A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B709A538-F50E-495A-8781-5E4C434216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A0715342-35E0-4941-B573-C0933A01E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658A7CD3-E9EF-4F30-A1F2-2F33734A2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1FFC812B-FAAD-4398-9AD5-F37B00FE8F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4131D26A-C395-4F58-B143-1E9F95B4CD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60D17FE2-B418-40A4-8C9E-473FA3F64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B47988B6-2915-4EAF-81BE-6A85451A8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16D6BEC4-EE35-4DFB-9983-B96904802F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31BE1A2F-EA55-40D0-80B2-AFE90FDE11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27752DE6-4205-45CC-A310-995E8E15C9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42BF2181-370D-4B70-AAD3-EAC83258E1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86F37593-2676-432E-AA58-1E07678EB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BEC3FF1A-5A35-4DF5-9C06-F3021DFE4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67B4BF16-9577-411B-9BF1-9B44E422C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582A49B0-C99D-419E-887B-8261D14C16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32B880DC-21AE-478E-A484-0A9443F2D8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45FFE962-D0F1-4C8E-A659-6A335ECCE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725E15A7-40D9-49B0-9ADA-3D0BBAF53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2A02AF48-1907-4B36-ACD6-6A5944F6E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89A7270A-98A6-49C0-B910-615DCF219E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1CD72263-2EA9-4B07-B8A3-C5B02739BE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C6136CE2-9B63-4B1E-B322-9E38951E48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BAFCEE5D-99F9-40EE-B841-D6EE978284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1E896CC-7133-49A2-8C28-0A7F33C6F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A6FB3F0D-5207-4A39-A78D-E71158516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D16AAE6A-98EA-48C4-9A74-F0F88BE0C2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E1DC4917-12B9-4B54-99E6-67A9B5E68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B7858A3E-469C-46F3-901C-92546E12F2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AA6E719B-4CD3-4EF2-84A4-270F7FCA3A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7C4C2DD3-4595-4476-9B85-C8DDF1368A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D4480E60-FE46-44DD-8876-D85DB22F3A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E1570550-EDB8-4743-85F8-5C6794D6D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6491C7FB-0C1E-4B8A-9940-37C280041C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63F00C15-1ACE-4FF2-A6B2-7E62FD5144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AEB563A3-486C-4B41-817F-5A55F64503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9F21EC90-4BEC-423B-B6B0-D5722DAB4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DA7A1225-D420-414D-BDC3-2205E54A9C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F4241FC6-B00F-4D22-B590-C2548A7F34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A9CDC43A-12BC-4C89-B47C-303ED3A4BE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E59789FE-E5FA-406E-AAC3-1B31749789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59A04C60-EC0D-4EAE-98C1-B0533E8C80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B2647F9A-4701-4690-89BA-2402A8368B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33E6C28D-840E-4E60-B157-831F2E43A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D5D74E66-6F35-47AC-AD80-4D052826B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4CC74499-FC57-4670-A4F7-912C1B7E0C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576391E1-4268-470A-AECC-BC4EFB973A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C0E44A6E-1C91-475C-84AF-76A5D2196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CFDE66EE-2454-429D-8F0F-4EB3FBF695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5242F87E-0B67-47C4-BD9D-2DE8672C06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2A7CBDCA-EB9B-485E-A802-A36F6A44FB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635D77B9-275E-4AE9-9F48-46FE11405B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109237C3-6F67-40D3-BB57-FE97F327EF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B33FF21D-84E0-419F-BA9F-8C10A16D5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E91AB87C-3B20-4A11-8FD0-1A973C4F9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FB220068-FEEA-4AB5-9C9E-518D4965F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AD4A0A17-CBB9-4757-83F4-CCA16F8EF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B2FE8D3C-0E70-490A-8CA1-8B8AB36A2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4B4E3B78-79F8-4201-B308-053F50068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A709D0-28BF-442B-AEE5-CA84B5AC1B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0673C3AF-EF18-433A-A661-114B5EF5A1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6439841B-58C3-466D-88BD-CA58B2338A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0D4AA49C-0606-4385-8284-9B9143C39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0AC525BA-7780-4F10-BF90-04449B00F8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7F4F21E1-647E-4BA2-9BB4-58E0524BC9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5D4287E9-7783-4AEB-98BD-C7A9406DF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884B1B7D-F691-4CB6-A163-FBA716C41E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D5B57A5-6F7A-490F-A933-E1BE07CF42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0F20C395-0CB5-40F3-9446-FC6FF2F4E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4E46C737-4630-403E-8964-897EB84586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347CDD48-CAC5-4A56-A256-B336262547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0080517C-7983-432D-9D37-ACC6F77AB5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9CB07E2F-C7AD-4494-B163-FD378FB248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C17DE0FC-C431-4926-9E4F-31E3BA56E0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F5B44915-DAFF-4A6C-9518-C42A441DB9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62295C2F-F0A8-4D83-9FAD-E17D8A5B2B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AF19D3B5-BB52-43C7-8961-338FF16498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E36942D6-740E-432B-ABA8-F97DE3129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C6D30534-062E-437E-9326-A119EC7F2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E2D6B428-9845-44DF-9938-867C9AF10A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1DB71001-584A-48A3-A61B-F0546EB543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C9404674-8D59-4A51-A547-46CC5A2762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F6EC9D9B-0AA2-414B-AB80-522DB1C706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18977390-D569-4FAA-A749-8209CAE2E5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85519307-476A-4B64-8FEE-BAE479B73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98113FA9-F8EB-4ED7-8DD8-8F0B3BE6D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B600C40E-C886-4F4B-B4B6-B6AEEB64D8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EE5A1B9F-9979-4A05-AC6D-4F17BC6B78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E905C41D-FFB8-4C0F-A962-C1D75362AB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3F36E6B2-661D-4289-AE14-CD8DF48CBB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4FC3F3AD-07EA-4365-83B2-B17121EF8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DBB1F5DC-7C83-4688-8894-561CCA080D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FF95D56B-12D7-46D2-8A0B-2083F4E885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12EF9078-EDC2-4A20-B4C1-1D8C60438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1938EEB8-964D-4C3E-AC19-2C22EAAED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9E717398-1AC7-4443-9BEC-F7A7E17B17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5304F8EE-522D-41DE-B09F-84229DF262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9F5A537E-A3A6-4849-BEDB-EBDD729737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C414D09F-DCA5-488E-A2F3-CFA973183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893713F6-C228-4F24-B7DC-62EB28211E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C322B1DA-C257-4D93-9BF7-514C425D78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E8A0C573-B4DD-4F4D-B109-31A7339FD8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382CFF56-6FEB-4D14-AD47-3C00837F9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97005561-1A6C-4E40-8B97-03DDD3745D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C7CA5124-7094-4B78-98DA-A4579202AC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CDBA5C0C-42BA-4D1D-94F0-C1DE6C1F1C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804B7F24-08E4-4AA3-95DB-45A7793242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D9C5EBC0-FD93-4903-898C-731FDD750B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5D159CC9-003C-4A9D-A594-30534E18F0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529D1247-43B3-4E57-B63D-1D0F608CDA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B4B19984-DA2C-4CBD-BCBA-493339D60E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3757674F-59FD-4EFB-A494-0123D06D96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E6D5316E-E526-412D-835C-8C6DF76C77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017431CC-B0F4-4086-8CEE-97CB755A23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CDCD5823-0353-4BC1-8DFC-D56CD35981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7728EB53-B938-41D5-8CE7-7925510E90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60317818-8AA3-4140-9DA7-1719D7148E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9E226782-1953-4214-BDE3-CB29A2D13F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258186C3-7571-43C8-8346-38072EB1F7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0DC2FEC2-2F04-486D-A561-8A3B82BF2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4019EFA9-FB66-49E7-91E5-DA7A52022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EACF604C-D17F-4AA1-98C1-8485B1A475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0B7F7E67-63AD-487C-8E61-8F3907A147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5A8DCBA4-A3C4-4BDA-93EB-3488699A7E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CAA31787-CFC0-435E-881E-97669F0B14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722F6CA5-FAB0-406A-A9AD-8290405F7D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77536A98-28D2-4C8B-B2AC-B611E30E1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17F01E1D-1DA4-4F85-A971-D6FBA9BF1D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72AB6B81-598E-4A9B-A6B2-59C8755EBF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93FE97BF-8A80-446E-912A-60FAB2306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283BC0A5-BC22-4972-A17A-315D5BBAE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306E4E33-797C-43EE-9332-F5279F2E09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C0E95058-F452-4565-92C6-B57B295404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8EC5CF69-8CDB-4A27-9955-9F32F43AC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AFDC0753-FA21-423B-A118-F02E9A4B73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2DEB95D4-9176-4826-BC38-4B610864F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951864AD-7583-45BC-9D03-B97CC3C1B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98700FA7-F1B1-4616-9CE4-ECFFEE6F4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6CD3088C-96C8-4BE4-84B3-42C795837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F320775A-14AE-4BF1-B64F-D8321E53A9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07A5204E-0A03-4744-AF73-EB6B3E1370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CD10F73B-B032-4203-BD7D-B7626BA208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0E3826BB-0421-4DED-9DE3-7CEC4F19FC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04666FAE-E03A-498E-A5DE-165BC89B5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2DC1D315-B3E1-4580-B083-FFF01A057A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E0990216-4425-4644-A31C-B816BFF53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15E98A82-4484-44EA-BFEE-2F373C519F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4DFDAC8E-1A7B-4C76-B7B5-49455C08EF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162B9509-190E-4399-A29C-705D5442E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B55B93D5-0EED-49E3-8DC1-30EBC91D4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EC786910-46FE-4932-AE2C-E888ED682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A43D6498-06A8-4230-B872-CBCF9FCC22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DC074376-203A-4F84-B7AD-ECD3AF958A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41BBCFDF-A76C-4BC9-ADDA-5212F8CA2C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831C15F0-416C-4889-A44B-A7F8D81F71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0BF0A8F7-766E-4527-B0C1-F3BACF2E02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16815897-E025-4684-8EF0-D6164C5698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983C57E5-0CC7-4E7F-A89B-446861DB1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30479A69-B106-4072-8E64-C130E4EE3E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DB1FD3F7-DD5D-48D8-94E4-B0F07FFB1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81C0E0D2-C552-469D-9095-DB10C076F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77C637F6-B1E7-40CA-92EC-F64414A501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3E5119F1-73F6-41BC-AC06-D02B65065B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A4E73861-9F9E-48D6-88B8-AC59A9B4BE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B0CA3A7A-16D7-4A9F-B737-E4FEDA317D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25B98442-E65C-4414-BE31-AF604F864E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5A32AC49-8ED1-4228-864D-6CD114EB8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437DCA0F-B873-4BEA-A79E-9106D5A534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3F1EF59E-9E53-43F7-9BF2-4B98D8FF34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E4C71090-DA56-4DF4-B71A-5634B42ABC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85E3B62F-8FB5-4E14-A009-316D107380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2C6C6C7E-F226-4B9D-A1EA-F4E6A54A26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941B50C6-A21A-403C-BBE7-D9976E8F3C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A1335307-8451-4515-BD58-248B72C16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499EB181-AD91-496D-BFAC-14B8FE012B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FFBEA4BD-0384-4C88-9EA4-3341542061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73D8FF09-8286-4CED-85D0-B034CDDBAA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95014E7C-8072-489E-97AF-9086536258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797D645F-7685-40BC-B33C-2B41A4456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05B47C71-A748-44FB-A8F2-C455B578DF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7E672913-1D23-4E3E-8AAA-6F03361DE4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B5E8060C-04F5-46CA-BE6D-0BD417A958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F4E0F35A-EE46-4127-A9E2-61ADD7360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7BF79383-458F-46D3-98A6-D0A5867446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310ADE60-1E6E-4CFD-8A1F-EDEF753E38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2700D9AD-F286-4151-BE46-EE9CBF1007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5E19D8FE-FC5B-4BF3-8F88-77064D6602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554EF35F-592D-4597-830A-99D6254D9D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DCA644D0-662E-45FA-B196-18483C7526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4E55916C-62BD-4F75-87E9-6268D7C7F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C4576C82-D1A7-4D74-82FD-251EF4873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8EA91828-63B8-464B-ADAB-725A6C1667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1DB028BE-DE40-4860-A4A1-DBFD92CEB5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52715ADE-6D22-48AD-907B-9660EE2E58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29682673-E0FF-425D-ABD6-E235E8689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5B9902C0-E1F9-4ACF-B79C-74926D0B4D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0D1FA81A-B9F1-4C2D-8E2F-4FE373353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C1526B74-F711-465A-A930-60D941E18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A2DB497B-843B-4040-B59F-FFE8C6BEC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340A13F4-ED50-4F6C-8369-E02AC2E028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D55A0F00-A7A1-4310-8055-1D59D577F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507AE9F4-07C1-4238-A246-D9D9E4A81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D5C9D95E-353D-448D-8D16-530CD6656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D89F8E8E-0E08-4096-AEC3-C0F32ACB4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9A4980A2-42D6-4778-99E1-072AB1CB6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DBE65B94-574E-44CC-85E2-39910F024A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C371E589-FEF4-400B-B70A-8315338390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724D29AD-59B8-4059-A3C2-33A4D1500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2780A7F4-1CB9-4B72-852E-48FEB1A693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4FD103F4-7CF5-4FAC-9643-BA77BCB18B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1A08C067-B837-4999-888C-D24EB78949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F7400043-E116-4E21-BC13-700816BFC9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03EFA70B-0349-45DE-A288-199A19718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D0F1255B-7D7C-4F17-8D50-6A785A6C01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AA541BAD-544A-4758-A85D-1880DBF78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5EFCF2F5-E002-43F5-A89C-92DFF990A2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565A0D1F-4F35-436B-B50B-9F4E39D1E3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9913EC51-38BE-4F24-AD29-48EDFE0E7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7BAC3F31-0019-4FBA-B4B1-F4870F089E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CCABB171-6656-4CF6-8BFA-77A36454D7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40301F86-93A3-4887-A406-DCB911959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5D912679-2E0B-4356-A0D4-0F75125DF1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3CD005A1-486B-4B18-8625-5446CF7B51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7A28C414-C2F6-4559-840B-2D34019DEF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CB358A0B-12FF-492D-A757-699C6F80C6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05DB03C5-B9BA-4A91-9879-877FA76B93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D282FE4C-DB61-4379-B393-58DDB9379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786BCB7A-8351-4648-9B78-93A2EC99C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7516DF66-1736-4440-8457-7CB342BC4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5CAF9425-F039-4E01-94E3-2EAD59BB32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EC01BD22-4862-4EFB-A2D6-D4A4D83F6C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252B0367-CEC8-4DEF-8465-F9DC7C8AC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57CA2833-0A05-4FF9-AFA6-66F240D2FE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E4E90C49-C1B2-4EDD-A8AF-BA79383C5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0AA9ED9B-A3C1-4FC7-9554-48934E6AFB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2A86C71E-BED9-4331-80B5-3C34E56666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E996AAA1-D5AA-45FD-83D0-35D93790BC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5D40220F-8392-45B3-AF1F-4EEE02FE05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2139FDF2-F046-4DFD-BC6A-E316B0F47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10E1D20B-B7AC-4589-B2AB-AF8D98FDF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A9828B10-F21F-4213-AE46-8961850212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9523EC43-92A6-4589-A5AC-84FEC2F318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1F20A405-E001-48D7-8B56-197F2ED76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2A3BF19C-4F12-4E5A-9A6C-87EC0DB537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A753D1B6-63CD-4E31-B24A-E6C24DC8B2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B296F812-CD80-4452-ACFA-2C991553A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8B5CF327-F24A-4F6E-AA04-CBCA411DA4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9E3906A5-FC9A-495E-80E1-48689C3EE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9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104"/>
      <c r="E1" s="105"/>
      <c r="F1" s="105"/>
      <c r="G1" s="106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45937</v>
      </c>
      <c r="D2" s="107" t="s">
        <v>1</v>
      </c>
      <c r="E2" s="108"/>
      <c r="F2" s="109"/>
      <c r="G2" s="110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5"/>
      <c r="E3" s="96"/>
      <c r="F3" s="96"/>
      <c r="G3" s="97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01" t="s">
        <v>4</v>
      </c>
      <c r="E4" s="102"/>
      <c r="F4" s="103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11" t="s">
        <v>8</v>
      </c>
      <c r="B8" s="11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98" t="s">
        <v>10</v>
      </c>
      <c r="Y9" s="99"/>
      <c r="Z9" s="100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SUM(Z13:Z329)</f>
        <v>0</v>
      </c>
      <c r="AA10" s="73">
        <f t="shared" ref="AA10:AB10" si="0">SUM(AA13:AA329)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1198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1198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1198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1198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1198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1198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1198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1198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1198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1198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1198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1198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1198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1198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1198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1198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1198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1198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1198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1198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1198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1198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1198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1198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1198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1198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1198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1198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1198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1198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1198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1198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1198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1198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1198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1198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1198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1198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1198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1198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1198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1198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1198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1198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1198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1198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1198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1198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487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1198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486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488</v>
      </c>
      <c r="B62" s="77" t="s">
        <v>489</v>
      </c>
      <c r="C62" s="129" t="s">
        <v>490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1198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486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491</v>
      </c>
      <c r="B63" s="77" t="s">
        <v>492</v>
      </c>
      <c r="C63" s="129" t="s">
        <v>493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1198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486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494</v>
      </c>
      <c r="B64" s="77" t="s">
        <v>495</v>
      </c>
      <c r="C64" s="129" t="s">
        <v>496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1198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486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497</v>
      </c>
      <c r="B65" s="77" t="s">
        <v>498</v>
      </c>
      <c r="C65" s="129" t="s">
        <v>499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1198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486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500</v>
      </c>
      <c r="B66" s="77" t="s">
        <v>501</v>
      </c>
      <c r="C66" s="129" t="s">
        <v>502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1198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486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503</v>
      </c>
      <c r="B67" s="77" t="s">
        <v>504</v>
      </c>
      <c r="C67" s="129" t="s">
        <v>505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1198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486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506</v>
      </c>
      <c r="B68" s="77" t="s">
        <v>507</v>
      </c>
      <c r="C68" s="129" t="s">
        <v>502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1198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486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508</v>
      </c>
      <c r="B69" s="77" t="s">
        <v>509</v>
      </c>
      <c r="C69" s="129" t="s">
        <v>502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1198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486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510</v>
      </c>
      <c r="B70" s="77" t="s">
        <v>511</v>
      </c>
      <c r="C70" s="129" t="s">
        <v>502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1198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486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512</v>
      </c>
      <c r="B71" s="77" t="s">
        <v>513</v>
      </c>
      <c r="C71" s="129" t="s">
        <v>514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1198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486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515</v>
      </c>
      <c r="B72" s="77" t="s">
        <v>516</v>
      </c>
      <c r="C72" s="129" t="s">
        <v>517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1198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486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518</v>
      </c>
      <c r="B73" s="77" t="s">
        <v>519</v>
      </c>
      <c r="C73" s="129" t="s">
        <v>520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1198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486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521</v>
      </c>
      <c r="B74" s="77" t="s">
        <v>522</v>
      </c>
      <c r="C74" s="129" t="s">
        <v>502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1198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486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523</v>
      </c>
      <c r="B75" s="77" t="s">
        <v>524</v>
      </c>
      <c r="C75" s="129" t="s">
        <v>502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1198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486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525</v>
      </c>
      <c r="B76" s="77" t="s">
        <v>526</v>
      </c>
      <c r="C76" s="129" t="s">
        <v>502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1198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486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527</v>
      </c>
      <c r="B77" s="77" t="s">
        <v>528</v>
      </c>
      <c r="C77" s="129" t="s">
        <v>529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1198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486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530</v>
      </c>
      <c r="B78" s="77" t="s">
        <v>531</v>
      </c>
      <c r="C78" s="129" t="s">
        <v>532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1198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486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533</v>
      </c>
      <c r="B79" s="77" t="s">
        <v>534</v>
      </c>
      <c r="C79" s="129" t="s">
        <v>535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1198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486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538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1198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539</v>
      </c>
      <c r="B81" s="77" t="s">
        <v>540</v>
      </c>
      <c r="C81" s="129" t="s">
        <v>541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1198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542</v>
      </c>
      <c r="B82" s="77" t="s">
        <v>543</v>
      </c>
      <c r="C82" s="129" t="s">
        <v>544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1198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486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545</v>
      </c>
      <c r="B83" s="77" t="s">
        <v>546</v>
      </c>
      <c r="C83" s="129" t="s">
        <v>547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1198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486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548</v>
      </c>
      <c r="B84" s="77" t="s">
        <v>549</v>
      </c>
      <c r="C84" s="129" t="s">
        <v>551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1198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550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552</v>
      </c>
      <c r="B85" s="77" t="s">
        <v>553</v>
      </c>
      <c r="C85" s="129" t="s">
        <v>551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1198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550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554</v>
      </c>
      <c r="B86" s="77" t="s">
        <v>555</v>
      </c>
      <c r="C86" s="129" t="s">
        <v>556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1198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550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557</v>
      </c>
      <c r="B87" s="77" t="s">
        <v>558</v>
      </c>
      <c r="C87" s="129" t="s">
        <v>556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1198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550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559</v>
      </c>
      <c r="B88" s="77" t="s">
        <v>560</v>
      </c>
      <c r="C88" s="129" t="s">
        <v>561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1198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550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562</v>
      </c>
      <c r="B89" s="77" t="s">
        <v>563</v>
      </c>
      <c r="C89" s="129" t="s">
        <v>561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1198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550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564</v>
      </c>
      <c r="B90" s="77" t="s">
        <v>565</v>
      </c>
      <c r="C90" s="129" t="s">
        <v>566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1198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550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567</v>
      </c>
      <c r="B91" s="77" t="s">
        <v>568</v>
      </c>
      <c r="C91" s="129" t="s">
        <v>566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1198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550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569</v>
      </c>
      <c r="B92" s="77" t="s">
        <v>570</v>
      </c>
      <c r="C92" s="129" t="s">
        <v>571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1198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550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572</v>
      </c>
      <c r="B93" s="77" t="s">
        <v>573</v>
      </c>
      <c r="C93" s="129" t="s">
        <v>571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1198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550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574</v>
      </c>
      <c r="B94" s="77" t="s">
        <v>575</v>
      </c>
      <c r="C94" s="129" t="s">
        <v>576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1198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550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577</v>
      </c>
      <c r="B95" s="77" t="s">
        <v>578</v>
      </c>
      <c r="C95" s="129" t="s">
        <v>576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1198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550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579</v>
      </c>
      <c r="B96" s="77" t="s">
        <v>580</v>
      </c>
      <c r="C96" s="129" t="s">
        <v>581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1198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550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582</v>
      </c>
      <c r="B97" s="77" t="s">
        <v>583</v>
      </c>
      <c r="C97" s="129" t="s">
        <v>581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1198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550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584</v>
      </c>
      <c r="B98" s="77" t="s">
        <v>585</v>
      </c>
      <c r="C98" s="129" t="s">
        <v>587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1198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586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588</v>
      </c>
      <c r="B99" s="77" t="s">
        <v>589</v>
      </c>
      <c r="C99" s="129" t="s">
        <v>590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1198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586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591</v>
      </c>
      <c r="B100" s="77" t="s">
        <v>592</v>
      </c>
      <c r="C100" s="129" t="s">
        <v>593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1198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586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594</v>
      </c>
      <c r="B101" s="77" t="s">
        <v>595</v>
      </c>
      <c r="C101" s="129" t="s">
        <v>596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1198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586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597</v>
      </c>
      <c r="B102" s="77" t="s">
        <v>598</v>
      </c>
      <c r="C102" s="129" t="s">
        <v>601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1198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599</v>
      </c>
      <c r="S102" s="83" t="s">
        <v>600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602</v>
      </c>
      <c r="B103" s="77" t="s">
        <v>603</v>
      </c>
      <c r="C103" s="129" t="s">
        <v>604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1198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599</v>
      </c>
      <c r="S103" s="83" t="s">
        <v>600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605</v>
      </c>
      <c r="B104" s="77" t="s">
        <v>606</v>
      </c>
      <c r="C104" s="129" t="s">
        <v>607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1198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599</v>
      </c>
      <c r="S104" s="83" t="s">
        <v>600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608</v>
      </c>
      <c r="B105" s="77" t="s">
        <v>609</v>
      </c>
      <c r="C105" s="129" t="s">
        <v>610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1198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599</v>
      </c>
      <c r="S105" s="83" t="s">
        <v>600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611</v>
      </c>
      <c r="B106" s="77" t="s">
        <v>612</v>
      </c>
      <c r="C106" s="129" t="s">
        <v>613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1198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599</v>
      </c>
      <c r="S106" s="83" t="s">
        <v>600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614</v>
      </c>
      <c r="B107" s="77" t="s">
        <v>615</v>
      </c>
      <c r="C107" s="129" t="s">
        <v>613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1198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599</v>
      </c>
      <c r="S107" s="83" t="s">
        <v>600</v>
      </c>
      <c r="T107" s="83"/>
      <c r="U107" s="79" t="s">
        <v>616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620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1198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599</v>
      </c>
      <c r="S108" s="83" t="s">
        <v>619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621</v>
      </c>
      <c r="B109" s="77" t="s">
        <v>622</v>
      </c>
      <c r="C109" s="129" t="s">
        <v>623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1198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599</v>
      </c>
      <c r="S109" s="83" t="s">
        <v>619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624</v>
      </c>
      <c r="B110" s="77" t="s">
        <v>625</v>
      </c>
      <c r="C110" s="129" t="s">
        <v>626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1198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599</v>
      </c>
      <c r="S110" s="83" t="s">
        <v>619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627</v>
      </c>
      <c r="B111" s="77" t="s">
        <v>628</v>
      </c>
      <c r="C111" s="129" t="s">
        <v>626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1198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599</v>
      </c>
      <c r="S111" s="83" t="s">
        <v>619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632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1198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599</v>
      </c>
      <c r="S112" s="83" t="s">
        <v>631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633</v>
      </c>
      <c r="B113" s="77" t="s">
        <v>634</v>
      </c>
      <c r="C113" s="129" t="s">
        <v>632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1198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599</v>
      </c>
      <c r="S113" s="83" t="s">
        <v>631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635</v>
      </c>
      <c r="B114" s="77" t="s">
        <v>636</v>
      </c>
      <c r="C114" s="129" t="s">
        <v>637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1198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599</v>
      </c>
      <c r="S114" s="83" t="s">
        <v>631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638</v>
      </c>
      <c r="B115" s="77" t="s">
        <v>639</v>
      </c>
      <c r="C115" s="129" t="s">
        <v>640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1198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599</v>
      </c>
      <c r="S115" s="83" t="s">
        <v>631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641</v>
      </c>
      <c r="B116" s="77" t="s">
        <v>642</v>
      </c>
      <c r="C116" s="129" t="s">
        <v>643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1198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599</v>
      </c>
      <c r="S116" s="83" t="s">
        <v>631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644</v>
      </c>
      <c r="B117" s="77" t="s">
        <v>645</v>
      </c>
      <c r="C117" s="129" t="s">
        <v>643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1198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599</v>
      </c>
      <c r="S117" s="83" t="s">
        <v>631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646</v>
      </c>
      <c r="B118" s="77" t="s">
        <v>647</v>
      </c>
      <c r="C118" s="129" t="s">
        <v>648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1198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599</v>
      </c>
      <c r="S118" s="83" t="s">
        <v>631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649</v>
      </c>
      <c r="B119" s="77" t="s">
        <v>650</v>
      </c>
      <c r="C119" s="129" t="s">
        <v>648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1198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599</v>
      </c>
      <c r="S119" s="83" t="s">
        <v>631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1198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599</v>
      </c>
      <c r="S120" s="83" t="s">
        <v>653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1198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599</v>
      </c>
      <c r="S121" s="83" t="s">
        <v>653</v>
      </c>
      <c r="T121" s="83"/>
      <c r="U121" s="79" t="s">
        <v>40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1198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599</v>
      </c>
      <c r="S122" s="83" t="s">
        <v>653</v>
      </c>
      <c r="T122" s="83"/>
      <c r="U122" s="79" t="s">
        <v>660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661</v>
      </c>
      <c r="B123" s="77" t="s">
        <v>662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1198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599</v>
      </c>
      <c r="S123" s="83" t="s">
        <v>653</v>
      </c>
      <c r="T123" s="83"/>
      <c r="U123" s="79" t="s">
        <v>660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663</v>
      </c>
      <c r="B124" s="77" t="s">
        <v>664</v>
      </c>
      <c r="C124" s="129" t="s">
        <v>665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1198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599</v>
      </c>
      <c r="S124" s="83" t="s">
        <v>653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666</v>
      </c>
      <c r="B125" s="77" t="s">
        <v>667</v>
      </c>
      <c r="C125" s="129" t="s">
        <v>668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1198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599</v>
      </c>
      <c r="S125" s="83" t="s">
        <v>653</v>
      </c>
      <c r="T125" s="83"/>
      <c r="U125" s="79" t="s">
        <v>660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669</v>
      </c>
      <c r="B126" s="77" t="s">
        <v>670</v>
      </c>
      <c r="C126" s="129" t="s">
        <v>668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1198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599</v>
      </c>
      <c r="S126" s="83" t="s">
        <v>653</v>
      </c>
      <c r="T126" s="83"/>
      <c r="U126" s="79" t="s">
        <v>660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671</v>
      </c>
      <c r="B127" s="77" t="s">
        <v>672</v>
      </c>
      <c r="C127" s="129" t="s">
        <v>673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1198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599</v>
      </c>
      <c r="S127" s="83" t="s">
        <v>653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674</v>
      </c>
      <c r="B128" s="77" t="s">
        <v>675</v>
      </c>
      <c r="C128" s="129" t="s">
        <v>676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1198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599</v>
      </c>
      <c r="S128" s="83" t="s">
        <v>653</v>
      </c>
      <c r="T128" s="83"/>
      <c r="U128" s="79" t="s">
        <v>660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677</v>
      </c>
      <c r="B129" s="77" t="s">
        <v>678</v>
      </c>
      <c r="C129" s="129" t="s">
        <v>679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1198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599</v>
      </c>
      <c r="S129" s="83" t="s">
        <v>653</v>
      </c>
      <c r="T129" s="83"/>
      <c r="U129" s="79" t="s">
        <v>660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680</v>
      </c>
      <c r="B130" s="77" t="s">
        <v>681</v>
      </c>
      <c r="C130" s="129" t="s">
        <v>682</v>
      </c>
      <c r="D130" s="128"/>
      <c r="E130" s="78"/>
      <c r="F130" s="79" t="s">
        <v>39</v>
      </c>
      <c r="G130" s="80">
        <v>6634.26</v>
      </c>
      <c r="H130" s="80">
        <v>5528.55</v>
      </c>
      <c r="I130" s="80">
        <f t="shared" si="8"/>
        <v>4245.9264000000003</v>
      </c>
      <c r="J130" s="80">
        <f t="shared" si="9"/>
        <v>4975.6949999999997</v>
      </c>
      <c r="K130" s="81">
        <f t="shared" si="10"/>
        <v>4245.9264000000003</v>
      </c>
      <c r="L130" s="81">
        <f t="shared" si="11"/>
        <v>3538.2720000000004</v>
      </c>
      <c r="M130" s="80" t="s">
        <v>1198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599</v>
      </c>
      <c r="S130" s="83" t="s">
        <v>653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683</v>
      </c>
      <c r="B131" s="77" t="s">
        <v>684</v>
      </c>
      <c r="C131" s="129" t="s">
        <v>654</v>
      </c>
      <c r="D131" s="128"/>
      <c r="E131" s="78"/>
      <c r="F131" s="79" t="s">
        <v>39</v>
      </c>
      <c r="G131" s="80">
        <v>14487.07</v>
      </c>
      <c r="H131" s="80">
        <v>12072.56</v>
      </c>
      <c r="I131" s="80">
        <f t="shared" si="8"/>
        <v>9271.7248</v>
      </c>
      <c r="J131" s="80">
        <f t="shared" si="9"/>
        <v>10865.3025</v>
      </c>
      <c r="K131" s="81">
        <f t="shared" si="10"/>
        <v>9271.7248</v>
      </c>
      <c r="L131" s="81">
        <f t="shared" si="11"/>
        <v>7726.4384</v>
      </c>
      <c r="M131" s="80" t="s">
        <v>1198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599</v>
      </c>
      <c r="S131" s="83" t="s">
        <v>653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685</v>
      </c>
      <c r="B132" s="77" t="s">
        <v>686</v>
      </c>
      <c r="C132" s="129" t="s">
        <v>687</v>
      </c>
      <c r="D132" s="128"/>
      <c r="E132" s="78"/>
      <c r="F132" s="79" t="s">
        <v>39</v>
      </c>
      <c r="G132" s="80">
        <v>9793.4500000000007</v>
      </c>
      <c r="H132" s="80">
        <v>8161.21</v>
      </c>
      <c r="I132" s="80">
        <f t="shared" si="8"/>
        <v>6267.8080000000009</v>
      </c>
      <c r="J132" s="80">
        <f t="shared" si="9"/>
        <v>7345.0875000000005</v>
      </c>
      <c r="K132" s="81">
        <f t="shared" si="10"/>
        <v>6267.8080000000009</v>
      </c>
      <c r="L132" s="81">
        <f t="shared" si="11"/>
        <v>5223.1743999999999</v>
      </c>
      <c r="M132" s="80" t="s">
        <v>1198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599</v>
      </c>
      <c r="S132" s="83" t="s">
        <v>653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688</v>
      </c>
      <c r="B133" s="77" t="s">
        <v>689</v>
      </c>
      <c r="C133" s="129" t="s">
        <v>668</v>
      </c>
      <c r="D133" s="128"/>
      <c r="E133" s="78"/>
      <c r="F133" s="79" t="s">
        <v>39</v>
      </c>
      <c r="G133" s="80">
        <v>14554.74</v>
      </c>
      <c r="H133" s="80">
        <v>12128.95</v>
      </c>
      <c r="I133" s="80">
        <f t="shared" si="8"/>
        <v>9315.0335999999988</v>
      </c>
      <c r="J133" s="80">
        <f t="shared" si="9"/>
        <v>10916.055</v>
      </c>
      <c r="K133" s="81">
        <f t="shared" si="10"/>
        <v>9315.0336000000007</v>
      </c>
      <c r="L133" s="81">
        <f t="shared" si="11"/>
        <v>7762.5280000000002</v>
      </c>
      <c r="M133" s="80" t="s">
        <v>1198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599</v>
      </c>
      <c r="S133" s="83" t="s">
        <v>653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690</v>
      </c>
      <c r="B134" s="77" t="s">
        <v>691</v>
      </c>
      <c r="C134" s="129" t="s">
        <v>665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1198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599</v>
      </c>
      <c r="S134" s="83" t="s">
        <v>653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692</v>
      </c>
      <c r="B135" s="77" t="s">
        <v>693</v>
      </c>
      <c r="C135" s="129" t="s">
        <v>654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1198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599</v>
      </c>
      <c r="S135" s="83" t="s">
        <v>653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694</v>
      </c>
      <c r="B136" s="77" t="s">
        <v>695</v>
      </c>
      <c r="C136" s="129" t="s">
        <v>687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1198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599</v>
      </c>
      <c r="S136" s="83" t="s">
        <v>653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696</v>
      </c>
      <c r="B137" s="77" t="s">
        <v>697</v>
      </c>
      <c r="C137" s="129" t="s">
        <v>698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1198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599</v>
      </c>
      <c r="S137" s="83" t="s">
        <v>653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699</v>
      </c>
      <c r="B138" s="77" t="s">
        <v>700</v>
      </c>
      <c r="C138" s="129" t="s">
        <v>654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1198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599</v>
      </c>
      <c r="S138" s="83" t="s">
        <v>653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701</v>
      </c>
      <c r="B139" s="77" t="s">
        <v>702</v>
      </c>
      <c r="C139" s="129" t="s">
        <v>687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1198</v>
      </c>
      <c r="N139" s="82">
        <v>3</v>
      </c>
      <c r="O139" s="82">
        <v>1</v>
      </c>
      <c r="P139" s="82">
        <v>3</v>
      </c>
      <c r="Q139" s="83" t="s">
        <v>348</v>
      </c>
      <c r="R139" s="83" t="s">
        <v>599</v>
      </c>
      <c r="S139" s="83" t="s">
        <v>653</v>
      </c>
      <c r="T139" s="83"/>
      <c r="U139" s="79" t="s">
        <v>660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703</v>
      </c>
      <c r="B140" s="77" t="s">
        <v>704</v>
      </c>
      <c r="C140" s="129" t="s">
        <v>665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1198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599</v>
      </c>
      <c r="S140" s="83" t="s">
        <v>653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705</v>
      </c>
      <c r="B141" s="77" t="s">
        <v>706</v>
      </c>
      <c r="C141" s="129" t="s">
        <v>665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1198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599</v>
      </c>
      <c r="S141" s="83" t="s">
        <v>653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707</v>
      </c>
      <c r="B142" s="77" t="s">
        <v>708</v>
      </c>
      <c r="C142" s="129" t="s">
        <v>679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1198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599</v>
      </c>
      <c r="S142" s="83" t="s">
        <v>653</v>
      </c>
      <c r="T142" s="83"/>
      <c r="U142" s="79" t="s">
        <v>660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709</v>
      </c>
      <c r="B143" s="77" t="s">
        <v>710</v>
      </c>
      <c r="C143" s="129" t="s">
        <v>654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1198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599</v>
      </c>
      <c r="S143" s="83" t="s">
        <v>653</v>
      </c>
      <c r="T143" s="83"/>
      <c r="U143" s="79" t="s">
        <v>660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711</v>
      </c>
      <c r="B144" s="77" t="s">
        <v>712</v>
      </c>
      <c r="C144" s="129" t="s">
        <v>654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1198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599</v>
      </c>
      <c r="S144" s="83" t="s">
        <v>653</v>
      </c>
      <c r="T144" s="83"/>
      <c r="U144" s="79" t="s">
        <v>660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713</v>
      </c>
      <c r="B145" s="77" t="s">
        <v>714</v>
      </c>
      <c r="C145" s="129" t="s">
        <v>654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1198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599</v>
      </c>
      <c r="S145" s="83" t="s">
        <v>653</v>
      </c>
      <c r="T145" s="83"/>
      <c r="U145" s="79" t="s">
        <v>660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715</v>
      </c>
      <c r="B146" s="77" t="s">
        <v>716</v>
      </c>
      <c r="C146" s="129" t="s">
        <v>654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1198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599</v>
      </c>
      <c r="S146" s="83" t="s">
        <v>653</v>
      </c>
      <c r="T146" s="83"/>
      <c r="U146" s="79" t="s">
        <v>660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654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1198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599</v>
      </c>
      <c r="S147" s="83" t="s">
        <v>653</v>
      </c>
      <c r="T147" s="83"/>
      <c r="U147" s="79" t="s">
        <v>660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654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1198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599</v>
      </c>
      <c r="S148" s="83" t="s">
        <v>653</v>
      </c>
      <c r="T148" s="83"/>
      <c r="U148" s="79" t="s">
        <v>660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654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1198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599</v>
      </c>
      <c r="S149" s="83" t="s">
        <v>653</v>
      </c>
      <c r="T149" s="83"/>
      <c r="U149" s="79" t="s">
        <v>660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654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1198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599</v>
      </c>
      <c r="S150" s="83" t="s">
        <v>653</v>
      </c>
      <c r="T150" s="83"/>
      <c r="U150" s="79" t="s">
        <v>660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725</v>
      </c>
      <c r="B151" s="77" t="s">
        <v>726</v>
      </c>
      <c r="C151" s="129" t="s">
        <v>727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1198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599</v>
      </c>
      <c r="S151" s="83" t="s">
        <v>653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728</v>
      </c>
      <c r="B152" s="77" t="s">
        <v>729</v>
      </c>
      <c r="C152" s="129" t="s">
        <v>730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1198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599</v>
      </c>
      <c r="S152" s="83" t="s">
        <v>653</v>
      </c>
      <c r="T152" s="83"/>
      <c r="U152" s="79" t="s">
        <v>660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731</v>
      </c>
      <c r="B153" s="77" t="s">
        <v>732</v>
      </c>
      <c r="C153" s="129" t="s">
        <v>730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1198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599</v>
      </c>
      <c r="S153" s="83" t="s">
        <v>653</v>
      </c>
      <c r="T153" s="83"/>
      <c r="U153" s="79" t="s">
        <v>660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733</v>
      </c>
      <c r="B154" s="77" t="s">
        <v>734</v>
      </c>
      <c r="C154" s="129" t="s">
        <v>727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1198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599</v>
      </c>
      <c r="S154" s="83" t="s">
        <v>653</v>
      </c>
      <c r="T154" s="83"/>
      <c r="U154" s="79" t="s">
        <v>660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737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1198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599</v>
      </c>
      <c r="S155" s="83" t="s">
        <v>653</v>
      </c>
      <c r="T155" s="83"/>
      <c r="U155" s="79" t="s">
        <v>660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738</v>
      </c>
      <c r="B156" s="77" t="s">
        <v>739</v>
      </c>
      <c r="C156" s="129" t="s">
        <v>737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1198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599</v>
      </c>
      <c r="S156" s="83" t="s">
        <v>653</v>
      </c>
      <c r="T156" s="83"/>
      <c r="U156" s="79" t="s">
        <v>660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742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1198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599</v>
      </c>
      <c r="S157" s="83" t="s">
        <v>653</v>
      </c>
      <c r="T157" s="83"/>
      <c r="U157" s="79" t="s">
        <v>660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743</v>
      </c>
      <c r="B158" s="77" t="s">
        <v>744</v>
      </c>
      <c r="C158" s="129" t="s">
        <v>679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1198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599</v>
      </c>
      <c r="S158" s="83" t="s">
        <v>653</v>
      </c>
      <c r="T158" s="83"/>
      <c r="U158" s="79" t="s">
        <v>660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745</v>
      </c>
      <c r="B159" s="77" t="s">
        <v>746</v>
      </c>
      <c r="C159" s="129" t="s">
        <v>679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1198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599</v>
      </c>
      <c r="S159" s="83" t="s">
        <v>653</v>
      </c>
      <c r="T159" s="83"/>
      <c r="U159" s="79" t="s">
        <v>660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747</v>
      </c>
      <c r="B160" s="77" t="s">
        <v>748</v>
      </c>
      <c r="C160" s="129" t="s">
        <v>679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1198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599</v>
      </c>
      <c r="S160" s="83" t="s">
        <v>653</v>
      </c>
      <c r="T160" s="83"/>
      <c r="U160" s="79" t="s">
        <v>660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751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1198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599</v>
      </c>
      <c r="S161" s="83" t="s">
        <v>653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752</v>
      </c>
      <c r="B162" s="77" t="s">
        <v>753</v>
      </c>
      <c r="C162" s="129" t="s">
        <v>755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1198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599</v>
      </c>
      <c r="S162" s="83" t="s">
        <v>754</v>
      </c>
      <c r="T162" s="83"/>
      <c r="U162" s="79" t="s">
        <v>660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758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1198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599</v>
      </c>
      <c r="S163" s="83" t="s">
        <v>754</v>
      </c>
      <c r="T163" s="83"/>
      <c r="U163" s="79" t="s">
        <v>660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759</v>
      </c>
      <c r="B164" s="77" t="s">
        <v>760</v>
      </c>
      <c r="C164" s="129" t="s">
        <v>763</v>
      </c>
      <c r="D164" s="128"/>
      <c r="E164" s="78"/>
      <c r="F164" s="79" t="s">
        <v>761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1198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599</v>
      </c>
      <c r="S164" s="83" t="s">
        <v>754</v>
      </c>
      <c r="T164" s="83"/>
      <c r="U164" s="79" t="s">
        <v>660</v>
      </c>
      <c r="V164" s="79" t="s">
        <v>762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1198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616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1198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616</v>
      </c>
      <c r="V166" s="79" t="s">
        <v>351</v>
      </c>
      <c r="W166" s="84"/>
      <c r="X166" s="85">
        <v>0.08</v>
      </c>
      <c r="Y166" s="86">
        <v>2.9704999999999998E-4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768</v>
      </c>
      <c r="D167" s="128"/>
      <c r="E167" s="78"/>
      <c r="F167" s="79" t="s">
        <v>39</v>
      </c>
      <c r="G167" s="80">
        <v>232.4</v>
      </c>
      <c r="H167" s="80">
        <v>193.67</v>
      </c>
      <c r="I167" s="80">
        <f t="shared" si="15"/>
        <v>148.73599999999999</v>
      </c>
      <c r="J167" s="80">
        <f t="shared" si="16"/>
        <v>174.3</v>
      </c>
      <c r="K167" s="81">
        <f t="shared" si="17"/>
        <v>148.73600000000002</v>
      </c>
      <c r="L167" s="81">
        <f t="shared" si="18"/>
        <v>123.94879999999999</v>
      </c>
      <c r="M167" s="80" t="s">
        <v>1198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616</v>
      </c>
      <c r="V167" s="79" t="s">
        <v>351</v>
      </c>
      <c r="W167" s="84"/>
      <c r="X167" s="85">
        <v>0.105</v>
      </c>
      <c r="Y167" s="86">
        <v>3.4499999999999998E-4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773</v>
      </c>
      <c r="B168" s="77" t="s">
        <v>774</v>
      </c>
      <c r="C168" s="129" t="s">
        <v>775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1198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0.13400000000000001</v>
      </c>
      <c r="Y168" s="86">
        <v>3.8200000000000002E-4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1198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0.122</v>
      </c>
      <c r="Y169" s="86">
        <v>4.0700000000000003E-4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768</v>
      </c>
      <c r="D170" s="128"/>
      <c r="E170" s="78"/>
      <c r="F170" s="79" t="s">
        <v>39</v>
      </c>
      <c r="G170" s="80">
        <v>344.92</v>
      </c>
      <c r="H170" s="80">
        <v>287.43</v>
      </c>
      <c r="I170" s="80">
        <f t="shared" si="15"/>
        <v>220.74880000000002</v>
      </c>
      <c r="J170" s="80">
        <f t="shared" si="16"/>
        <v>258.69</v>
      </c>
      <c r="K170" s="81">
        <f t="shared" si="17"/>
        <v>220.74880000000002</v>
      </c>
      <c r="L170" s="81">
        <f t="shared" si="18"/>
        <v>183.95520000000002</v>
      </c>
      <c r="M170" s="80" t="s">
        <v>1198</v>
      </c>
      <c r="N170" s="82">
        <v>1</v>
      </c>
      <c r="O170" s="82">
        <v>1</v>
      </c>
      <c r="P170" s="82">
        <v>100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0.13800000000000001</v>
      </c>
      <c r="Y170" s="86">
        <v>2.7799999999999998E-4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782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1198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0.255</v>
      </c>
      <c r="Y171" s="86">
        <v>1.005E-3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782</v>
      </c>
      <c r="D172" s="128"/>
      <c r="E172" s="78"/>
      <c r="F172" s="79" t="s">
        <v>39</v>
      </c>
      <c r="G172" s="80">
        <v>580.53</v>
      </c>
      <c r="H172" s="80">
        <v>483.78</v>
      </c>
      <c r="I172" s="80">
        <f t="shared" si="15"/>
        <v>371.53919999999999</v>
      </c>
      <c r="J172" s="80">
        <f t="shared" si="16"/>
        <v>435.39749999999998</v>
      </c>
      <c r="K172" s="81">
        <f t="shared" si="17"/>
        <v>371.53919999999999</v>
      </c>
      <c r="L172" s="81">
        <f t="shared" si="18"/>
        <v>309.61919999999998</v>
      </c>
      <c r="M172" s="80" t="s">
        <v>1198</v>
      </c>
      <c r="N172" s="82">
        <v>1</v>
      </c>
      <c r="O172" s="82">
        <v>1</v>
      </c>
      <c r="P172" s="82">
        <v>60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0.27500000000000002</v>
      </c>
      <c r="Y172" s="86">
        <v>9.2199999999999997E-4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782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1198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0.47399999999999998</v>
      </c>
      <c r="Y173" s="86">
        <v>2.176E-3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782</v>
      </c>
      <c r="D174" s="128"/>
      <c r="E174" s="78"/>
      <c r="F174" s="79" t="s">
        <v>39</v>
      </c>
      <c r="G174" s="80">
        <v>967.53</v>
      </c>
      <c r="H174" s="80">
        <v>806.28</v>
      </c>
      <c r="I174" s="80">
        <f t="shared" si="15"/>
        <v>619.2192</v>
      </c>
      <c r="J174" s="80">
        <f t="shared" si="16"/>
        <v>725.64750000000004</v>
      </c>
      <c r="K174" s="81">
        <f t="shared" si="17"/>
        <v>619.2192</v>
      </c>
      <c r="L174" s="81">
        <f t="shared" si="18"/>
        <v>516.01919999999996</v>
      </c>
      <c r="M174" s="80" t="s">
        <v>1198</v>
      </c>
      <c r="N174" s="82">
        <v>1</v>
      </c>
      <c r="O174" s="82">
        <v>1</v>
      </c>
      <c r="P174" s="82">
        <v>30</v>
      </c>
      <c r="Q174" s="83" t="s">
        <v>348</v>
      </c>
      <c r="R174" s="83" t="s">
        <v>766</v>
      </c>
      <c r="S174" s="83" t="s">
        <v>767</v>
      </c>
      <c r="T174" s="83"/>
      <c r="U174" s="79" t="s">
        <v>40</v>
      </c>
      <c r="V174" s="79" t="s">
        <v>351</v>
      </c>
      <c r="W174" s="84"/>
      <c r="X174" s="85">
        <v>0.47599999999999998</v>
      </c>
      <c r="Y174" s="86">
        <v>2.5760000000000002E-3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789</v>
      </c>
      <c r="B175" s="77" t="s">
        <v>790</v>
      </c>
      <c r="C175" s="129" t="s">
        <v>792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1198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791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792</v>
      </c>
      <c r="D176" s="128"/>
      <c r="E176" s="78"/>
      <c r="F176" s="79" t="s">
        <v>39</v>
      </c>
      <c r="G176" s="80">
        <v>300</v>
      </c>
      <c r="H176" s="80">
        <v>250</v>
      </c>
      <c r="I176" s="80">
        <f t="shared" si="15"/>
        <v>192</v>
      </c>
      <c r="J176" s="80">
        <f t="shared" si="16"/>
        <v>225</v>
      </c>
      <c r="K176" s="81">
        <f t="shared" si="17"/>
        <v>192</v>
      </c>
      <c r="L176" s="81">
        <f t="shared" si="18"/>
        <v>160</v>
      </c>
      <c r="M176" s="80" t="s">
        <v>1198</v>
      </c>
      <c r="N176" s="82">
        <v>1</v>
      </c>
      <c r="O176" s="82">
        <v>1</v>
      </c>
      <c r="P176" s="82">
        <v>100</v>
      </c>
      <c r="Q176" s="83" t="s">
        <v>348</v>
      </c>
      <c r="R176" s="83" t="s">
        <v>766</v>
      </c>
      <c r="S176" s="83" t="s">
        <v>791</v>
      </c>
      <c r="T176" s="83"/>
      <c r="U176" s="79" t="s">
        <v>40</v>
      </c>
      <c r="V176" s="79" t="s">
        <v>351</v>
      </c>
      <c r="W176" s="84"/>
      <c r="X176" s="85">
        <v>0.1</v>
      </c>
      <c r="Y176" s="86">
        <v>5.1999999999999995E-4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795</v>
      </c>
      <c r="B177" s="77" t="s">
        <v>796</v>
      </c>
      <c r="C177" s="129" t="s">
        <v>797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1198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791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797</v>
      </c>
      <c r="D178" s="128"/>
      <c r="E178" s="78"/>
      <c r="F178" s="79" t="s">
        <v>39</v>
      </c>
      <c r="G178" s="80">
        <v>357</v>
      </c>
      <c r="H178" s="80">
        <v>297.5</v>
      </c>
      <c r="I178" s="80">
        <f t="shared" si="15"/>
        <v>228.48</v>
      </c>
      <c r="J178" s="80">
        <f t="shared" si="16"/>
        <v>267.75</v>
      </c>
      <c r="K178" s="81">
        <f t="shared" si="17"/>
        <v>228.48000000000002</v>
      </c>
      <c r="L178" s="81">
        <f t="shared" si="18"/>
        <v>190.4</v>
      </c>
      <c r="M178" s="80" t="s">
        <v>1198</v>
      </c>
      <c r="N178" s="82">
        <v>1</v>
      </c>
      <c r="O178" s="82">
        <v>1</v>
      </c>
      <c r="P178" s="82">
        <v>60</v>
      </c>
      <c r="Q178" s="83" t="s">
        <v>348</v>
      </c>
      <c r="R178" s="83" t="s">
        <v>766</v>
      </c>
      <c r="S178" s="83" t="s">
        <v>791</v>
      </c>
      <c r="T178" s="83"/>
      <c r="U178" s="79" t="s">
        <v>40</v>
      </c>
      <c r="V178" s="79" t="s">
        <v>351</v>
      </c>
      <c r="W178" s="84"/>
      <c r="X178" s="85">
        <v>0.14000000000000001</v>
      </c>
      <c r="Y178" s="86">
        <v>7.0500000000000001E-4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800</v>
      </c>
      <c r="B179" s="77" t="s">
        <v>801</v>
      </c>
      <c r="C179" s="129" t="s">
        <v>802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1198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791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802</v>
      </c>
      <c r="D180" s="128"/>
      <c r="E180" s="78"/>
      <c r="F180" s="79" t="s">
        <v>39</v>
      </c>
      <c r="G180" s="80">
        <v>510</v>
      </c>
      <c r="H180" s="80">
        <v>425</v>
      </c>
      <c r="I180" s="80">
        <f t="shared" si="15"/>
        <v>326.39999999999998</v>
      </c>
      <c r="J180" s="80">
        <f t="shared" si="16"/>
        <v>382.5</v>
      </c>
      <c r="K180" s="81">
        <f t="shared" si="17"/>
        <v>326.40000000000003</v>
      </c>
      <c r="L180" s="81">
        <f t="shared" si="18"/>
        <v>272</v>
      </c>
      <c r="M180" s="80" t="s">
        <v>1198</v>
      </c>
      <c r="N180" s="82">
        <v>1</v>
      </c>
      <c r="O180" s="82">
        <v>1</v>
      </c>
      <c r="P180" s="82">
        <v>40</v>
      </c>
      <c r="Q180" s="83" t="s">
        <v>348</v>
      </c>
      <c r="R180" s="83" t="s">
        <v>766</v>
      </c>
      <c r="S180" s="83" t="s">
        <v>791</v>
      </c>
      <c r="T180" s="83"/>
      <c r="U180" s="79" t="s">
        <v>40</v>
      </c>
      <c r="V180" s="79" t="s">
        <v>351</v>
      </c>
      <c r="W180" s="84"/>
      <c r="X180" s="85">
        <v>0.24</v>
      </c>
      <c r="Y180" s="86">
        <v>1.317E-3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805</v>
      </c>
      <c r="B181" s="77" t="s">
        <v>806</v>
      </c>
      <c r="C181" s="129" t="s">
        <v>808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1198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766</v>
      </c>
      <c r="S181" s="83" t="s">
        <v>807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809</v>
      </c>
      <c r="B182" s="77" t="s">
        <v>810</v>
      </c>
      <c r="C182" s="129" t="s">
        <v>811</v>
      </c>
      <c r="D182" s="128"/>
      <c r="E182" s="78"/>
      <c r="F182" s="79" t="s">
        <v>39</v>
      </c>
      <c r="G182" s="80">
        <v>274</v>
      </c>
      <c r="H182" s="80">
        <v>228.33</v>
      </c>
      <c r="I182" s="80">
        <f t="shared" si="15"/>
        <v>175.36</v>
      </c>
      <c r="J182" s="80">
        <f t="shared" si="16"/>
        <v>205.5</v>
      </c>
      <c r="K182" s="81">
        <f t="shared" si="17"/>
        <v>175.36</v>
      </c>
      <c r="L182" s="81">
        <f t="shared" si="18"/>
        <v>146.13120000000001</v>
      </c>
      <c r="M182" s="80" t="s">
        <v>1198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766</v>
      </c>
      <c r="S182" s="83" t="s">
        <v>807</v>
      </c>
      <c r="T182" s="83"/>
      <c r="U182" s="79" t="s">
        <v>40</v>
      </c>
      <c r="V182" s="79" t="s">
        <v>351</v>
      </c>
      <c r="W182" s="84"/>
      <c r="X182" s="85">
        <v>0.09</v>
      </c>
      <c r="Y182" s="86">
        <v>4.2000000000000002E-4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812</v>
      </c>
      <c r="B183" s="77" t="s">
        <v>813</v>
      </c>
      <c r="C183" s="129" t="s">
        <v>814</v>
      </c>
      <c r="D183" s="128"/>
      <c r="E183" s="78"/>
      <c r="F183" s="79" t="s">
        <v>39</v>
      </c>
      <c r="G183" s="80">
        <v>108</v>
      </c>
      <c r="H183" s="80">
        <v>90</v>
      </c>
      <c r="I183" s="80">
        <f t="shared" si="15"/>
        <v>69.12</v>
      </c>
      <c r="J183" s="80">
        <f t="shared" si="16"/>
        <v>81</v>
      </c>
      <c r="K183" s="81">
        <f t="shared" si="17"/>
        <v>69.12</v>
      </c>
      <c r="L183" s="81">
        <f t="shared" si="18"/>
        <v>57.6</v>
      </c>
      <c r="M183" s="80" t="s">
        <v>1198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766</v>
      </c>
      <c r="S183" s="83" t="s">
        <v>807</v>
      </c>
      <c r="T183" s="83"/>
      <c r="U183" s="79" t="s">
        <v>40</v>
      </c>
      <c r="V183" s="79" t="s">
        <v>351</v>
      </c>
      <c r="W183" s="84"/>
      <c r="X183" s="85">
        <v>0.06</v>
      </c>
      <c r="Y183" s="86">
        <v>1.37E-4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180</v>
      </c>
      <c r="H184" s="80">
        <v>150</v>
      </c>
      <c r="I184" s="80">
        <f t="shared" si="15"/>
        <v>115.2</v>
      </c>
      <c r="J184" s="80">
        <f t="shared" si="16"/>
        <v>135</v>
      </c>
      <c r="K184" s="81">
        <f t="shared" si="17"/>
        <v>115.2</v>
      </c>
      <c r="L184" s="81">
        <f t="shared" si="18"/>
        <v>96</v>
      </c>
      <c r="M184" s="80" t="s">
        <v>1198</v>
      </c>
      <c r="N184" s="82">
        <v>1</v>
      </c>
      <c r="O184" s="82">
        <v>1</v>
      </c>
      <c r="P184" s="82">
        <v>100</v>
      </c>
      <c r="Q184" s="83" t="s">
        <v>348</v>
      </c>
      <c r="R184" s="83" t="s">
        <v>766</v>
      </c>
      <c r="S184" s="83" t="s">
        <v>807</v>
      </c>
      <c r="T184" s="83"/>
      <c r="U184" s="79" t="s">
        <v>40</v>
      </c>
      <c r="V184" s="79" t="s">
        <v>351</v>
      </c>
      <c r="W184" s="84"/>
      <c r="X184" s="85">
        <v>7.0000000000000007E-2</v>
      </c>
      <c r="Y184" s="86">
        <v>2.7E-4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1198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766</v>
      </c>
      <c r="S185" s="83" t="s">
        <v>807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820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1198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766</v>
      </c>
      <c r="S186" s="83" t="s">
        <v>807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825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1198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766</v>
      </c>
      <c r="S187" s="83" t="s">
        <v>807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826</v>
      </c>
      <c r="B188" s="77" t="s">
        <v>827</v>
      </c>
      <c r="C188" s="129" t="s">
        <v>825</v>
      </c>
      <c r="D188" s="128"/>
      <c r="E188" s="78"/>
      <c r="F188" s="79" t="s">
        <v>39</v>
      </c>
      <c r="G188" s="80">
        <v>4171</v>
      </c>
      <c r="H188" s="80">
        <v>3475.83</v>
      </c>
      <c r="I188" s="80">
        <f t="shared" si="15"/>
        <v>2669.44</v>
      </c>
      <c r="J188" s="80">
        <f t="shared" si="16"/>
        <v>3128.25</v>
      </c>
      <c r="K188" s="81">
        <f t="shared" si="17"/>
        <v>2669.44</v>
      </c>
      <c r="L188" s="81">
        <f t="shared" si="18"/>
        <v>2224.5311999999999</v>
      </c>
      <c r="M188" s="80" t="s">
        <v>1198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766</v>
      </c>
      <c r="S188" s="83" t="s">
        <v>807</v>
      </c>
      <c r="T188" s="83"/>
      <c r="U188" s="79" t="s">
        <v>40</v>
      </c>
      <c r="V188" s="79" t="s">
        <v>351</v>
      </c>
      <c r="W188" s="84"/>
      <c r="X188" s="85">
        <v>1.208</v>
      </c>
      <c r="Y188" s="86">
        <v>5.7949999999999998E-3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828</v>
      </c>
      <c r="B189" s="77" t="s">
        <v>829</v>
      </c>
      <c r="C189" s="129" t="s">
        <v>820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1198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766</v>
      </c>
      <c r="S189" s="83" t="s">
        <v>807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820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1198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766</v>
      </c>
      <c r="S190" s="83" t="s">
        <v>807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832</v>
      </c>
      <c r="B191" s="77" t="s">
        <v>833</v>
      </c>
      <c r="C191" s="129" t="s">
        <v>825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1198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766</v>
      </c>
      <c r="S191" s="83" t="s">
        <v>807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834</v>
      </c>
      <c r="B192" s="77" t="s">
        <v>835</v>
      </c>
      <c r="C192" s="129" t="s">
        <v>825</v>
      </c>
      <c r="D192" s="128"/>
      <c r="E192" s="78"/>
      <c r="F192" s="79" t="s">
        <v>39</v>
      </c>
      <c r="G192" s="80">
        <v>5736</v>
      </c>
      <c r="H192" s="80">
        <v>4780</v>
      </c>
      <c r="I192" s="80">
        <f t="shared" si="15"/>
        <v>3671.04</v>
      </c>
      <c r="J192" s="80">
        <f t="shared" si="16"/>
        <v>4302</v>
      </c>
      <c r="K192" s="81">
        <f t="shared" si="17"/>
        <v>3671.04</v>
      </c>
      <c r="L192" s="81">
        <f t="shared" si="18"/>
        <v>3059.2000000000003</v>
      </c>
      <c r="M192" s="80" t="s">
        <v>1198</v>
      </c>
      <c r="N192" s="82">
        <v>1</v>
      </c>
      <c r="O192" s="82">
        <v>1</v>
      </c>
      <c r="P192" s="82">
        <v>10</v>
      </c>
      <c r="Q192" s="83" t="s">
        <v>348</v>
      </c>
      <c r="R192" s="83" t="s">
        <v>766</v>
      </c>
      <c r="S192" s="83" t="s">
        <v>807</v>
      </c>
      <c r="T192" s="83"/>
      <c r="U192" s="79" t="s">
        <v>40</v>
      </c>
      <c r="V192" s="79" t="s">
        <v>351</v>
      </c>
      <c r="W192" s="84"/>
      <c r="X192" s="85">
        <v>1.474</v>
      </c>
      <c r="Y192" s="86">
        <v>7.1739999999999998E-3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836</v>
      </c>
      <c r="B193" s="77" t="s">
        <v>837</v>
      </c>
      <c r="C193" s="129" t="s">
        <v>838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1198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766</v>
      </c>
      <c r="S193" s="83" t="s">
        <v>807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838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1198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766</v>
      </c>
      <c r="S194" s="83" t="s">
        <v>807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843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1198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766</v>
      </c>
      <c r="S195" s="83" t="s">
        <v>807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844</v>
      </c>
      <c r="B196" s="77" t="s">
        <v>845</v>
      </c>
      <c r="C196" s="129" t="s">
        <v>843</v>
      </c>
      <c r="D196" s="128"/>
      <c r="E196" s="78"/>
      <c r="F196" s="79" t="s">
        <v>39</v>
      </c>
      <c r="G196" s="80">
        <v>2548</v>
      </c>
      <c r="H196" s="80">
        <v>2123.33</v>
      </c>
      <c r="I196" s="80">
        <f t="shared" si="15"/>
        <v>1630.72</v>
      </c>
      <c r="J196" s="80">
        <f t="shared" si="16"/>
        <v>1911</v>
      </c>
      <c r="K196" s="81">
        <f t="shared" si="17"/>
        <v>1630.72</v>
      </c>
      <c r="L196" s="81">
        <f t="shared" si="18"/>
        <v>1358.9312</v>
      </c>
      <c r="M196" s="80" t="s">
        <v>1198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766</v>
      </c>
      <c r="S196" s="83" t="s">
        <v>807</v>
      </c>
      <c r="T196" s="83"/>
      <c r="U196" s="79" t="s">
        <v>40</v>
      </c>
      <c r="V196" s="79" t="s">
        <v>351</v>
      </c>
      <c r="W196" s="84"/>
      <c r="X196" s="85">
        <v>0.71</v>
      </c>
      <c r="Y196" s="86">
        <v>3.0860000000000002E-3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846</v>
      </c>
      <c r="B197" s="77" t="s">
        <v>847</v>
      </c>
      <c r="C197" s="129" t="s">
        <v>848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1198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766</v>
      </c>
      <c r="S197" s="83" t="s">
        <v>807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849</v>
      </c>
      <c r="B198" s="77" t="s">
        <v>850</v>
      </c>
      <c r="C198" s="129" t="s">
        <v>848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1198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766</v>
      </c>
      <c r="S198" s="83" t="s">
        <v>807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851</v>
      </c>
      <c r="B199" s="77" t="s">
        <v>852</v>
      </c>
      <c r="C199" s="129" t="s">
        <v>853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1198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766</v>
      </c>
      <c r="S199" s="83" t="s">
        <v>807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854</v>
      </c>
      <c r="B200" s="77" t="s">
        <v>855</v>
      </c>
      <c r="C200" s="129" t="s">
        <v>853</v>
      </c>
      <c r="D200" s="128"/>
      <c r="E200" s="78"/>
      <c r="F200" s="79" t="s">
        <v>39</v>
      </c>
      <c r="G200" s="80">
        <v>2184</v>
      </c>
      <c r="H200" s="80">
        <v>1820</v>
      </c>
      <c r="I200" s="80">
        <f t="shared" si="15"/>
        <v>1397.76</v>
      </c>
      <c r="J200" s="80">
        <f t="shared" si="16"/>
        <v>1638</v>
      </c>
      <c r="K200" s="81">
        <f t="shared" si="17"/>
        <v>1397.76</v>
      </c>
      <c r="L200" s="81">
        <f t="shared" si="18"/>
        <v>1164.8</v>
      </c>
      <c r="M200" s="80" t="s">
        <v>1198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766</v>
      </c>
      <c r="S200" s="83" t="s">
        <v>807</v>
      </c>
      <c r="T200" s="83"/>
      <c r="U200" s="79" t="s">
        <v>40</v>
      </c>
      <c r="V200" s="79" t="s">
        <v>351</v>
      </c>
      <c r="W200" s="84"/>
      <c r="X200" s="85">
        <v>0.215</v>
      </c>
      <c r="Y200" s="86">
        <v>1.1481999999999999E-2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856</v>
      </c>
      <c r="B201" s="77" t="s">
        <v>857</v>
      </c>
      <c r="C201" s="129" t="s">
        <v>858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1198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766</v>
      </c>
      <c r="S201" s="83" t="s">
        <v>807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859</v>
      </c>
      <c r="B202" s="77" t="s">
        <v>860</v>
      </c>
      <c r="C202" s="129" t="s">
        <v>858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1198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766</v>
      </c>
      <c r="S202" s="83" t="s">
        <v>807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861</v>
      </c>
      <c r="B203" s="77" t="s">
        <v>862</v>
      </c>
      <c r="C203" s="129" t="s">
        <v>863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1198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766</v>
      </c>
      <c r="S203" s="83" t="s">
        <v>807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864</v>
      </c>
      <c r="B204" s="77" t="s">
        <v>865</v>
      </c>
      <c r="C204" s="129" t="s">
        <v>863</v>
      </c>
      <c r="D204" s="128"/>
      <c r="E204" s="78"/>
      <c r="F204" s="79" t="s">
        <v>39</v>
      </c>
      <c r="G204" s="80">
        <v>2662</v>
      </c>
      <c r="H204" s="80">
        <v>2218.33</v>
      </c>
      <c r="I204" s="80">
        <f t="shared" si="15"/>
        <v>1703.6799999999998</v>
      </c>
      <c r="J204" s="80">
        <f t="shared" si="16"/>
        <v>1996.5</v>
      </c>
      <c r="K204" s="81">
        <f t="shared" si="17"/>
        <v>1703.68</v>
      </c>
      <c r="L204" s="81">
        <f t="shared" si="18"/>
        <v>1419.7311999999999</v>
      </c>
      <c r="M204" s="80" t="s">
        <v>1198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766</v>
      </c>
      <c r="S204" s="83" t="s">
        <v>807</v>
      </c>
      <c r="T204" s="83"/>
      <c r="U204" s="79" t="s">
        <v>40</v>
      </c>
      <c r="V204" s="79" t="s">
        <v>351</v>
      </c>
      <c r="W204" s="84"/>
      <c r="X204" s="85">
        <v>0.28999999999999998</v>
      </c>
      <c r="Y204" s="86">
        <v>2.2738999999999999E-2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866</v>
      </c>
      <c r="B205" s="77" t="s">
        <v>867</v>
      </c>
      <c r="C205" s="129" t="s">
        <v>868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1198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766</v>
      </c>
      <c r="S205" s="83" t="s">
        <v>807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869</v>
      </c>
      <c r="B206" s="77" t="s">
        <v>870</v>
      </c>
      <c r="C206" s="129" t="s">
        <v>868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1198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766</v>
      </c>
      <c r="S206" s="83" t="s">
        <v>807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873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1198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766</v>
      </c>
      <c r="S207" s="83" t="s">
        <v>807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873</v>
      </c>
      <c r="D208" s="128"/>
      <c r="E208" s="78"/>
      <c r="F208" s="79" t="s">
        <v>39</v>
      </c>
      <c r="G208" s="80">
        <v>3136</v>
      </c>
      <c r="H208" s="80">
        <v>2613.33</v>
      </c>
      <c r="I208" s="80">
        <f t="shared" si="22"/>
        <v>2007.04</v>
      </c>
      <c r="J208" s="80">
        <f t="shared" si="23"/>
        <v>2352</v>
      </c>
      <c r="K208" s="81">
        <f t="shared" si="24"/>
        <v>2007.04</v>
      </c>
      <c r="L208" s="81">
        <f t="shared" si="25"/>
        <v>1672.5311999999999</v>
      </c>
      <c r="M208" s="80" t="s">
        <v>1198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766</v>
      </c>
      <c r="S208" s="83" t="s">
        <v>807</v>
      </c>
      <c r="T208" s="83"/>
      <c r="U208" s="79" t="s">
        <v>40</v>
      </c>
      <c r="V208" s="79" t="s">
        <v>351</v>
      </c>
      <c r="W208" s="84"/>
      <c r="X208" s="85">
        <v>0.36299999999999999</v>
      </c>
      <c r="Y208" s="86">
        <v>2.3106999999999999E-2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1198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766</v>
      </c>
      <c r="S209" s="83" t="s">
        <v>807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878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1198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766</v>
      </c>
      <c r="S210" s="83" t="s">
        <v>807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881</v>
      </c>
      <c r="B211" s="77" t="s">
        <v>882</v>
      </c>
      <c r="C211" s="129" t="s">
        <v>883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1198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766</v>
      </c>
      <c r="S211" s="83" t="s">
        <v>807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884</v>
      </c>
      <c r="B212" s="77" t="s">
        <v>885</v>
      </c>
      <c r="C212" s="129" t="s">
        <v>883</v>
      </c>
      <c r="D212" s="128"/>
      <c r="E212" s="78"/>
      <c r="F212" s="79" t="s">
        <v>39</v>
      </c>
      <c r="G212" s="80">
        <v>2827</v>
      </c>
      <c r="H212" s="80">
        <v>2355.83</v>
      </c>
      <c r="I212" s="80">
        <f t="shared" si="22"/>
        <v>1809.28</v>
      </c>
      <c r="J212" s="80">
        <f t="shared" si="23"/>
        <v>2120.25</v>
      </c>
      <c r="K212" s="81">
        <f t="shared" si="24"/>
        <v>1809.28</v>
      </c>
      <c r="L212" s="81">
        <f t="shared" si="25"/>
        <v>1507.7311999999999</v>
      </c>
      <c r="M212" s="80" t="s">
        <v>1198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766</v>
      </c>
      <c r="S212" s="83" t="s">
        <v>807</v>
      </c>
      <c r="T212" s="83"/>
      <c r="U212" s="79" t="s">
        <v>40</v>
      </c>
      <c r="V212" s="79" t="s">
        <v>351</v>
      </c>
      <c r="W212" s="84"/>
      <c r="X212" s="85">
        <v>0.313</v>
      </c>
      <c r="Y212" s="86">
        <v>2.2738999999999999E-2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886</v>
      </c>
      <c r="B213" s="77" t="s">
        <v>887</v>
      </c>
      <c r="C213" s="129" t="s">
        <v>889</v>
      </c>
      <c r="D213" s="128"/>
      <c r="E213" s="78"/>
      <c r="F213" s="79" t="s">
        <v>39</v>
      </c>
      <c r="G213" s="80">
        <v>6093.09</v>
      </c>
      <c r="H213" s="80">
        <v>5077.58</v>
      </c>
      <c r="I213" s="80">
        <f t="shared" si="22"/>
        <v>3899.5776000000001</v>
      </c>
      <c r="J213" s="80">
        <f t="shared" si="23"/>
        <v>4569.8175000000001</v>
      </c>
      <c r="K213" s="81">
        <f t="shared" si="24"/>
        <v>3899.5776000000001</v>
      </c>
      <c r="L213" s="81">
        <f t="shared" si="25"/>
        <v>3249.6512000000002</v>
      </c>
      <c r="M213" s="80" t="s">
        <v>1198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766</v>
      </c>
      <c r="S213" s="83" t="s">
        <v>888</v>
      </c>
      <c r="T213" s="83"/>
      <c r="U213" s="79" t="s">
        <v>486</v>
      </c>
      <c r="V213" s="79" t="s">
        <v>351</v>
      </c>
      <c r="W213" s="84"/>
      <c r="X213" s="85">
        <v>1.3</v>
      </c>
      <c r="Y213" s="86">
        <v>2.3600000000000001E-3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890</v>
      </c>
      <c r="B214" s="77" t="s">
        <v>891</v>
      </c>
      <c r="C214" s="129" t="s">
        <v>892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1198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766</v>
      </c>
      <c r="S214" s="83" t="s">
        <v>888</v>
      </c>
      <c r="T214" s="83"/>
      <c r="U214" s="79" t="s">
        <v>486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895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1198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766</v>
      </c>
      <c r="S215" s="83" t="s">
        <v>888</v>
      </c>
      <c r="T215" s="83"/>
      <c r="U215" s="79" t="s">
        <v>486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892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1198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766</v>
      </c>
      <c r="S216" s="83" t="s">
        <v>888</v>
      </c>
      <c r="T216" s="83"/>
      <c r="U216" s="79" t="s">
        <v>486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895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1198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766</v>
      </c>
      <c r="S217" s="83" t="s">
        <v>888</v>
      </c>
      <c r="T217" s="83"/>
      <c r="U217" s="79" t="s">
        <v>486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895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1198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766</v>
      </c>
      <c r="S218" s="83" t="s">
        <v>888</v>
      </c>
      <c r="T218" s="83"/>
      <c r="U218" s="79" t="s">
        <v>486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1198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766</v>
      </c>
      <c r="S219" s="83" t="s">
        <v>904</v>
      </c>
      <c r="T219" s="83"/>
      <c r="U219" s="79" t="s">
        <v>660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1198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766</v>
      </c>
      <c r="S220" s="83" t="s">
        <v>904</v>
      </c>
      <c r="T220" s="83"/>
      <c r="U220" s="79" t="s">
        <v>660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1198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766</v>
      </c>
      <c r="S221" s="83" t="s">
        <v>904</v>
      </c>
      <c r="T221" s="83"/>
      <c r="U221" s="79" t="s">
        <v>660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1198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766</v>
      </c>
      <c r="S222" s="83" t="s">
        <v>904</v>
      </c>
      <c r="T222" s="83"/>
      <c r="U222" s="79" t="s">
        <v>660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1198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766</v>
      </c>
      <c r="S223" s="83" t="s">
        <v>904</v>
      </c>
      <c r="T223" s="83"/>
      <c r="U223" s="79" t="s">
        <v>660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1198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766</v>
      </c>
      <c r="S224" s="83" t="s">
        <v>904</v>
      </c>
      <c r="T224" s="83"/>
      <c r="U224" s="79" t="s">
        <v>660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1198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766</v>
      </c>
      <c r="S225" s="83" t="s">
        <v>904</v>
      </c>
      <c r="T225" s="83"/>
      <c r="U225" s="79" t="s">
        <v>660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1198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766</v>
      </c>
      <c r="S226" s="83" t="s">
        <v>904</v>
      </c>
      <c r="T226" s="83"/>
      <c r="U226" s="79" t="s">
        <v>660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1198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766</v>
      </c>
      <c r="S227" s="83" t="s">
        <v>904</v>
      </c>
      <c r="T227" s="83"/>
      <c r="U227" s="79" t="s">
        <v>660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1198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766</v>
      </c>
      <c r="S228" s="83" t="s">
        <v>904</v>
      </c>
      <c r="T228" s="83"/>
      <c r="U228" s="79" t="s">
        <v>660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1198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766</v>
      </c>
      <c r="S229" s="83" t="s">
        <v>904</v>
      </c>
      <c r="T229" s="83"/>
      <c r="U229" s="79" t="s">
        <v>660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1198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766</v>
      </c>
      <c r="S230" s="83" t="s">
        <v>904</v>
      </c>
      <c r="T230" s="83"/>
      <c r="U230" s="79" t="s">
        <v>660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1198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1198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1198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1198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1198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1198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1198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1198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1198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1198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1198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1198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660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1198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660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1198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660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1198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660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1198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660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1198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660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1198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1198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1198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660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1198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660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1198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1198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660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1198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1198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660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1198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660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1198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660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1198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1198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660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1198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1017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1198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1198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1022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1198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1029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1198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1027</v>
      </c>
      <c r="S264" s="83" t="s">
        <v>1028</v>
      </c>
      <c r="T264" s="83"/>
      <c r="U264" s="79" t="s">
        <v>486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1198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1027</v>
      </c>
      <c r="S265" s="83" t="s">
        <v>1028</v>
      </c>
      <c r="T265" s="83"/>
      <c r="U265" s="79" t="s">
        <v>486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1198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1027</v>
      </c>
      <c r="S266" s="83" t="s">
        <v>1028</v>
      </c>
      <c r="T266" s="83"/>
      <c r="U266" s="79" t="s">
        <v>486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1198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1027</v>
      </c>
      <c r="S267" s="83" t="s">
        <v>1028</v>
      </c>
      <c r="T267" s="83"/>
      <c r="U267" s="79" t="s">
        <v>486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1198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1027</v>
      </c>
      <c r="S268" s="83" t="s">
        <v>1028</v>
      </c>
      <c r="T268" s="83"/>
      <c r="U268" s="79" t="s">
        <v>486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1198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1027</v>
      </c>
      <c r="S269" s="83" t="s">
        <v>1028</v>
      </c>
      <c r="T269" s="83"/>
      <c r="U269" s="79" t="s">
        <v>486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19" si="29">G270-(36 *G270/100)</f>
        <v>1034.1439999999998</v>
      </c>
      <c r="J270" s="80">
        <f t="shared" ref="J270:J319" si="30">G270-(25 *G270/100)</f>
        <v>1211.8874999999998</v>
      </c>
      <c r="K270" s="81">
        <f t="shared" ref="K270:K319" si="31">IF(G270="","",G270*(1-$G$4))</f>
        <v>1034.144</v>
      </c>
      <c r="L270" s="81">
        <f t="shared" ref="L270:L319" si="32">IF(H270="","",H270*(1-$G$4))</f>
        <v>861.78560000000004</v>
      </c>
      <c r="M270" s="80" t="s">
        <v>1198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1027</v>
      </c>
      <c r="S270" s="83" t="s">
        <v>1028</v>
      </c>
      <c r="T270" s="83"/>
      <c r="U270" s="79" t="s">
        <v>486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19" si="33">IF(OR(E270="",K270=""),"",E270*K270)</f>
        <v/>
      </c>
      <c r="AA270" s="80" t="str">
        <f t="shared" ref="AA270:AA319" si="34">IF(OR(E270="",X270=""),"",X270*E270)</f>
        <v/>
      </c>
      <c r="AB270" s="87" t="str">
        <f t="shared" ref="AB270:AB319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1198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1027</v>
      </c>
      <c r="S271" s="83" t="s">
        <v>1028</v>
      </c>
      <c r="T271" s="83"/>
      <c r="U271" s="79" t="s">
        <v>486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1198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1027</v>
      </c>
      <c r="S272" s="83" t="s">
        <v>1028</v>
      </c>
      <c r="T272" s="83"/>
      <c r="U272" s="79" t="s">
        <v>486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1198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1027</v>
      </c>
      <c r="S273" s="83" t="s">
        <v>1028</v>
      </c>
      <c r="T273" s="83"/>
      <c r="U273" s="79" t="s">
        <v>486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1198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1027</v>
      </c>
      <c r="S274" s="83" t="s">
        <v>1028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1198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1027</v>
      </c>
      <c r="S275" s="83" t="s">
        <v>1028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1198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1027</v>
      </c>
      <c r="S276" s="83" t="s">
        <v>1028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1198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1027</v>
      </c>
      <c r="S277" s="83" t="s">
        <v>1028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1198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1027</v>
      </c>
      <c r="S278" s="83" t="s">
        <v>1028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1075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1198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1027</v>
      </c>
      <c r="S279" s="83" t="s">
        <v>1074</v>
      </c>
      <c r="T279" s="83"/>
      <c r="U279" s="79" t="s">
        <v>486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1198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1027</v>
      </c>
      <c r="S280" s="83" t="s">
        <v>1074</v>
      </c>
      <c r="T280" s="83"/>
      <c r="U280" s="79" t="s">
        <v>486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1198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1027</v>
      </c>
      <c r="S281" s="83" t="s">
        <v>1074</v>
      </c>
      <c r="T281" s="83"/>
      <c r="U281" s="79" t="s">
        <v>486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1198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1027</v>
      </c>
      <c r="S282" s="83" t="s">
        <v>1074</v>
      </c>
      <c r="T282" s="83"/>
      <c r="U282" s="79" t="s">
        <v>486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1198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1027</v>
      </c>
      <c r="S283" s="83" t="s">
        <v>1074</v>
      </c>
      <c r="T283" s="83"/>
      <c r="U283" s="79" t="s">
        <v>486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1198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1027</v>
      </c>
      <c r="S284" s="83" t="s">
        <v>1074</v>
      </c>
      <c r="T284" s="83"/>
      <c r="U284" s="79" t="s">
        <v>486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1198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1027</v>
      </c>
      <c r="S285" s="83" t="s">
        <v>1074</v>
      </c>
      <c r="T285" s="83"/>
      <c r="U285" s="79" t="s">
        <v>486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1198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1027</v>
      </c>
      <c r="S286" s="83" t="s">
        <v>1074</v>
      </c>
      <c r="T286" s="83"/>
      <c r="U286" s="79" t="s">
        <v>486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1096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1198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1027</v>
      </c>
      <c r="S287" s="83" t="s">
        <v>1074</v>
      </c>
      <c r="T287" s="83"/>
      <c r="U287" s="79" t="s">
        <v>486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1198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1027</v>
      </c>
      <c r="S288" s="83" t="s">
        <v>1074</v>
      </c>
      <c r="T288" s="83"/>
      <c r="U288" s="79" t="s">
        <v>486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1101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1198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1027</v>
      </c>
      <c r="S289" s="83" t="s">
        <v>1074</v>
      </c>
      <c r="T289" s="83"/>
      <c r="U289" s="79" t="s">
        <v>486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1108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1198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1106</v>
      </c>
      <c r="S290" s="83" t="s">
        <v>1107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1198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1106</v>
      </c>
      <c r="S291" s="83" t="s">
        <v>1107</v>
      </c>
      <c r="T291" s="83"/>
      <c r="U291" s="79" t="s">
        <v>616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1198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1106</v>
      </c>
      <c r="S292" s="83" t="s">
        <v>1107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1198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1106</v>
      </c>
      <c r="S293" s="83" t="s">
        <v>1107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1198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1106</v>
      </c>
      <c r="S294" s="83" t="s">
        <v>1107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1198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1106</v>
      </c>
      <c r="S295" s="83" t="s">
        <v>1107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1198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1106</v>
      </c>
      <c r="S296" s="83" t="s">
        <v>1107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1198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1106</v>
      </c>
      <c r="S297" s="83" t="s">
        <v>1107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1198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1106</v>
      </c>
      <c r="S298" s="83" t="s">
        <v>1107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1198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1106</v>
      </c>
      <c r="S299" s="83" t="s">
        <v>1107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1198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1106</v>
      </c>
      <c r="S300" s="83" t="s">
        <v>1107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1198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1106</v>
      </c>
      <c r="S301" s="83" t="s">
        <v>1107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1198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1106</v>
      </c>
      <c r="S302" s="83" t="s">
        <v>1107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1198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1106</v>
      </c>
      <c r="S303" s="83" t="s">
        <v>1107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1198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1106</v>
      </c>
      <c r="S304" s="83" t="s">
        <v>1107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1198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1106</v>
      </c>
      <c r="S305" s="83" t="s">
        <v>1107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1198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1106</v>
      </c>
      <c r="S306" s="83" t="s">
        <v>1107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1160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1198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1106</v>
      </c>
      <c r="S307" s="83" t="s">
        <v>1159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1198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1106</v>
      </c>
      <c r="S308" s="83" t="s">
        <v>1159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1198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1106</v>
      </c>
      <c r="S309" s="83" t="s">
        <v>1159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1198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1106</v>
      </c>
      <c r="S310" s="83" t="s">
        <v>1159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1198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1106</v>
      </c>
      <c r="S311" s="83" t="s">
        <v>1159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1198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1106</v>
      </c>
      <c r="S312" s="83" t="s">
        <v>1159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1198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1106</v>
      </c>
      <c r="S313" s="83" t="s">
        <v>1159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1198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1106</v>
      </c>
      <c r="S314" s="83" t="s">
        <v>1159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1185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1198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1106</v>
      </c>
      <c r="S315" s="83" t="s">
        <v>1184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1198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1106</v>
      </c>
      <c r="S316" s="83" t="s">
        <v>1184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1198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1106</v>
      </c>
      <c r="S317" s="83" t="s">
        <v>1184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1198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1106</v>
      </c>
      <c r="S318" s="83" t="s">
        <v>1184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1198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1106</v>
      </c>
      <c r="S319" s="83" t="s">
        <v>1184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</sheetData>
  <autoFilter ref="A12:AB13" xr:uid="{00000000-0009-0000-0000-000000000000}"/>
  <mergeCells count="6">
    <mergeCell ref="A8:B8"/>
    <mergeCell ref="D3:G3"/>
    <mergeCell ref="X9:Z9"/>
    <mergeCell ref="D4:F4"/>
    <mergeCell ref="D1:G1"/>
    <mergeCell ref="D2:G2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5" t="s">
        <v>42</v>
      </c>
      <c r="B7" s="116"/>
    </row>
    <row r="9" spans="1:255" s="91" customFormat="1" ht="15.75" customHeight="1" x14ac:dyDescent="0.2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</row>
    <row r="10" spans="1:255" ht="20.25" customHeight="1" x14ac:dyDescent="0.2">
      <c r="A10" s="121" t="s">
        <v>43</v>
      </c>
      <c r="B10" s="116"/>
      <c r="C10" s="116"/>
      <c r="D10" s="122"/>
    </row>
    <row r="11" spans="1:255" s="28" customFormat="1" ht="45" customHeight="1" x14ac:dyDescent="0.2">
      <c r="A11" s="119" t="s">
        <v>11</v>
      </c>
      <c r="B11" s="119" t="s">
        <v>12</v>
      </c>
      <c r="C11" s="117" t="s">
        <v>44</v>
      </c>
      <c r="D11" s="118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9:IU9"/>
    <mergeCell ref="A7:B7"/>
    <mergeCell ref="C11:D11"/>
    <mergeCell ref="B11:B12"/>
    <mergeCell ref="A10:D10"/>
    <mergeCell ref="A11:A12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7"/>
      <c r="H1" s="125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7"/>
      <c r="H3" s="125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3"/>
      <c r="H5" s="125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6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G5:G6"/>
    <mergeCell ref="H3:I4"/>
    <mergeCell ref="A7:B7"/>
    <mergeCell ref="G3:G4"/>
    <mergeCell ref="H1:I2"/>
    <mergeCell ref="G1:G2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2025-10-07T02:11:24Z</dcterms:modified>
</cp:coreProperties>
</file>