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7DC4C4DB-0F93-401E-B046-D32951D68189}" xr6:coauthVersionLast="47" xr6:coauthVersionMax="47" xr10:uidLastSave="{00000000-0000-0000-0000-000000000000}"/>
  <bookViews>
    <workbookView xWindow="1500" yWindow="150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<sst xmlns="http://schemas.openxmlformats.org/spreadsheetml/2006/main" count="3601" uniqueCount="1199">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</sst>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87DEF4BC3BB105F19B8CB61A0EF15CC9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8C68829-4862-44F9-B132-1EE32AA06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C323AAD-6766-4CBE-8A52-EAD1C38B6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B5C70B7-7606-4955-A6FB-A38EB9A79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FE14D06-1C18-4C71-BC35-3535893C8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368B83C-37BE-40A4-A384-41559046C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726B4C1-2102-4AA2-8494-FEC2D983B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DCF03320-ADB9-405B-A7E3-0C87BA046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AA58E09-CD1D-49E7-9F55-548557EEC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FE5A74F-F6E0-41F0-BAEC-5A195D9A6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1FE2771-744F-452E-9E71-B75E935E4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41F0F3C-3E38-4834-9A79-840E6383F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848E954-487A-4EAB-A026-4B8584A11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010C044-A820-4048-A049-EE3F7A20D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570802EE-5CF3-491E-A411-EA8D0EBF5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A9DFD85-8511-4907-A076-4B137F8CF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9015F4FF-56BD-4D51-8DC6-D0ABA2F5A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74F50D5-96FF-461E-9C66-9E593FA5D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D4D0E70C-E09B-4812-A798-64307849A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73D4A00-AB70-48C4-9428-14ACD349D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4D0955E-C5AC-4D80-A3DB-887F255C5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F1270DA0-53F5-423F-B25B-414D43B65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4AE094A-7D5F-4BEB-B353-F534CA07D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46EABC2-0FD2-47DF-BBA9-1F58FDD96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AD5CC95-1CBF-4F8D-95E5-FBECECFAB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623D475-F774-4CD9-A63F-56201BB82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A77BC09-5FB8-4F16-A5A5-CA75F3CF5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DAF9021-79B8-4BF6-A1A3-660A90316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646E71E-0D91-439F-943F-DEBBEC2779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19FA97AB-AC7E-477E-A4B1-E188DBF06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49482625-5255-4427-A041-E61D55610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F4CBCD5-A01C-4683-A21E-D78715CC8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B3ECCD1-94F5-4DFD-99C4-AAD755FAF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26BB855-6104-4233-9B85-4083147F8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F86022B1-A1AC-4426-BA7B-EE3EBEEE8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4489792A-1E06-42F0-9421-8C5F90A0B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15958A1-1085-406E-990E-6B162C6DB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994B32F-4523-44A5-B26E-5A5EF9B31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EB4936E9-3C67-4F0E-A753-7E1FDB51B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AFE4D04-4C09-4A37-A172-D0D58DE39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6A5078D-F8B7-48E8-8A69-8A2768ECE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D01282D-2BCD-42F0-99DE-AAF1D0056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29A52DD-946B-4FE2-A478-085F50842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16285A31-4EA7-4ACF-A274-B187ED0AE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998553C6-F9D7-4AE3-93F3-5A73B9AAC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AE929CB2-EB38-48A0-A933-05DE1CE6D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FDAE78B-6A5F-4B3C-B7A3-B3487DADA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982E3E3-D0CF-46F5-A0C7-E6FEBD090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92EAD94-A3CC-41BD-A314-02F7B725E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D2215BC8-F0C2-4135-B554-735C759D7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7DFA3CB-0C30-447E-A154-C3683940B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3265920-DDEA-4B1F-AB58-F492FD504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EE906C9-E3FB-415B-9395-A2AEEBC1E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FBF2B465-7E44-4FD1-8764-BC9FF8261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4E4C3F6-E990-489A-BEA7-196A62BB1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139CE83C-6FC0-416E-99E2-9A9980178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6273161-107B-4E6C-8027-43D568429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393B7A6-1AF9-4DBA-87C1-1A90A5E31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16C49764-6615-49E1-AA72-5B1A2E83D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1C18BC8-164D-4D91-8795-2CE5B4A75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C4E476F-65DC-419B-8C12-8EE22F63A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B709A538-F50E-495A-8781-5E4C43421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A0715342-35E0-4941-B573-C0933A01E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658A7CD3-E9EF-4F30-A1F2-2F33734A2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FFC812B-FAAD-4398-9AD5-F37B00FE8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4131D26A-C395-4F58-B143-1E9F95B4C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0D17FE2-B418-40A4-8C9E-473FA3F64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B47988B6-2915-4EAF-81BE-6A85451A8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6D6BEC4-EE35-4DFB-9983-B96904802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31BE1A2F-EA55-40D0-80B2-AFE90FDE11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7752DE6-4205-45CC-A310-995E8E15C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42BF2181-370D-4B70-AAD3-EAC83258E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6F37593-2676-432E-AA58-1E07678EB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EC3FF1A-5A35-4DF5-9C06-F3021DFE4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67B4BF16-9577-411B-9BF1-9B44E422C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582A49B0-C99D-419E-887B-8261D14C1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2B880DC-21AE-478E-A484-0A9443F2D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45FFE962-D0F1-4C8E-A659-6A335ECCE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725E15A7-40D9-49B0-9ADA-3D0BBAF53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2A02AF48-1907-4B36-ACD6-6A5944F6E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89A7270A-98A6-49C0-B910-615DCF219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1CD72263-2EA9-4B07-B8A3-C5B02739B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6136CE2-9B63-4B1E-B322-9E38951E4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AFCEE5D-99F9-40EE-B841-D6EE97828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1E896CC-7133-49A2-8C28-0A7F33C6F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A6FB3F0D-5207-4A39-A78D-E71158516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D16AAE6A-98EA-48C4-9A74-F0F88BE0C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1DC4917-12B9-4B54-99E6-67A9B5E68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B7858A3E-469C-46F3-901C-92546E12F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AA6E719B-4CD3-4EF2-84A4-270F7FCA3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7C4C2DD3-4595-4476-9B85-C8DDF1368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4480E60-FE46-44DD-8876-D85DB22F3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E1570550-EDB8-4743-85F8-5C6794D6D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6491C7FB-0C1E-4B8A-9940-37C280041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63F00C15-1ACE-4FF2-A6B2-7E62FD514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EB563A3-486C-4B41-817F-5A55F6450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F21EC90-4BEC-423B-B6B0-D5722DAB4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DA7A1225-D420-414D-BDC3-2205E54A9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F4241FC6-B00F-4D22-B590-C2548A7F3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A9CDC43A-12BC-4C89-B47C-303ED3A4B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E59789FE-E5FA-406E-AAC3-1B3174978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59A04C60-EC0D-4EAE-98C1-B0533E8C8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B2647F9A-4701-4690-89BA-2402A8368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33E6C28D-840E-4E60-B157-831F2E43A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D5D74E66-6F35-47AC-AD80-4D052826B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4CC74499-FC57-4670-A4F7-912C1B7E0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576391E1-4268-470A-AECC-BC4EFB973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C0E44A6E-1C91-475C-84AF-76A5D2196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FDE66EE-2454-429D-8F0F-4EB3FBF69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5242F87E-0B67-47C4-BD9D-2DE8672C0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2A7CBDCA-EB9B-485E-A802-A36F6A44F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635D77B9-275E-4AE9-9F48-46FE11405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109237C3-6F67-40D3-BB57-FE97F327E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B33FF21D-84E0-419F-BA9F-8C10A16D5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91AB87C-3B20-4A11-8FD0-1A973C4F9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FB220068-FEEA-4AB5-9C9E-518D4965F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AD4A0A17-CBB9-4757-83F4-CCA16F8EF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B2FE8D3C-0E70-490A-8CA1-8B8AB36A2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4B4E3B78-79F8-4201-B308-053F50068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FFA709D0-28BF-442B-AEE5-CA84B5AC1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673C3AF-EF18-433A-A661-114B5EF5A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6439841B-58C3-466D-88BD-CA58B2338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D4AA49C-0606-4385-8284-9B9143C39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AC525BA-7780-4F10-BF90-04449B00F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7F4F21E1-647E-4BA2-9BB4-58E0524BC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5D4287E9-7783-4AEB-98BD-C7A9406DF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884B1B7D-F691-4CB6-A163-FBA716C41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6D5B57A5-6F7A-490F-A933-E1BE07CF4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F20C395-0CB5-40F3-9446-FC6FF2F4E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4E46C737-4630-403E-8964-897EB8458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347CDD48-CAC5-4A56-A256-B33626254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080517C-7983-432D-9D37-ACC6F77AB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9CB07E2F-C7AD-4494-B163-FD378FB24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C17DE0FC-C431-4926-9E4F-31E3BA56E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F5B44915-DAFF-4A6C-9518-C42A441DB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62295C2F-F0A8-4D83-9FAD-E17D8A5B2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AF19D3B5-BB52-43C7-8961-338FF1649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E36942D6-740E-432B-ABA8-F97DE3129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C6D30534-062E-437E-9326-A119EC7F2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E2D6B428-9845-44DF-9938-867C9AF10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1DB71001-584A-48A3-A61B-F0546EB54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C9404674-8D59-4A51-A547-46CC5A276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F6EC9D9B-0AA2-414B-AB80-522DB1C70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18977390-D569-4FAA-A749-8209CAE2E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85519307-476A-4B64-8FEE-BAE479B73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98113FA9-F8EB-4ED7-8DD8-8F0B3BE6D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B600C40E-C886-4F4B-B4B6-B6AEEB64D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E5A1B9F-9979-4A05-AC6D-4F17BC6B7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905C41D-FFB8-4C0F-A962-C1D75362A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3F36E6B2-661D-4289-AE14-CD8DF48CB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FC3F3AD-07EA-4365-83B2-B17121EF8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DBB1F5DC-7C83-4688-8894-561CCA080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FF95D56B-12D7-46D2-8A0B-2083F4E88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12EF9078-EDC2-4A20-B4C1-1D8C60438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1938EEB8-964D-4C3E-AC19-2C22EAAED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9E717398-1AC7-4443-9BEC-F7A7E17B1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5304F8EE-522D-41DE-B09F-84229DF26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9F5A537E-A3A6-4849-BEDB-EBDD72973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C414D09F-DCA5-488E-A2F3-CFA973183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93713F6-C228-4F24-B7DC-62EB28211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C322B1DA-C257-4D93-9BF7-514C425D7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8A0C573-B4DD-4F4D-B109-31A7339FD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382CFF56-6FEB-4D14-AD47-3C00837F9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97005561-1A6C-4E40-8B97-03DDD3745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C7CA5124-7094-4B78-98DA-A4579202A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CDBA5C0C-42BA-4D1D-94F0-C1DE6C1F1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804B7F24-08E4-4AA3-95DB-45A7793242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D9C5EBC0-FD93-4903-898C-731FDD750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5D159CC9-003C-4A9D-A594-30534E18F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529D1247-43B3-4E57-B63D-1D0F608CD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B4B19984-DA2C-4CBD-BCBA-493339D60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3757674F-59FD-4EFB-A494-0123D06D9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E6D5316E-E526-412D-835C-8C6DF76C7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017431CC-B0F4-4086-8CEE-97CB755A2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DCD5823-0353-4BC1-8DFC-D56CD3598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7728EB53-B938-41D5-8CE7-7925510E9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60317818-8AA3-4140-9DA7-1719D7148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9E226782-1953-4214-BDE3-CB29A2D13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58186C3-7571-43C8-8346-38072EB1F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0DC2FEC2-2F04-486D-A561-8A3B82BF2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4019EFA9-FB66-49E7-91E5-DA7A52022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EACF604C-D17F-4AA1-98C1-8485B1A47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0B7F7E67-63AD-487C-8E61-8F3907A14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5A8DCBA4-A3C4-4BDA-93EB-3488699A7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CAA31787-CFC0-435E-881E-97669F0B1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722F6CA5-FAB0-406A-A9AD-8290405F7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77536A98-28D2-4C8B-B2AC-B611E30E1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17F01E1D-1DA4-4F85-A971-D6FBA9BF1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72AB6B81-598E-4A9B-A6B2-59C8755EB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93FE97BF-8A80-446E-912A-60FAB2306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283BC0A5-BC22-4972-A17A-315D5BBAE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306E4E33-797C-43EE-9332-F5279F2E0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C0E95058-F452-4565-92C6-B57B29540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8EC5CF69-8CDB-4A27-9955-9F32F43AC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AFDC0753-FA21-423B-A118-F02E9A4B7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2DEB95D4-9176-4826-BC38-4B610864F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951864AD-7583-45BC-9D03-B97CC3C1B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98700FA7-F1B1-4616-9CE4-ECFFEE6F4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6CD3088C-96C8-4BE4-84B3-42C795837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F320775A-14AE-4BF1-B64F-D8321E53A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07A5204E-0A03-4744-AF73-EB6B3E137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CD10F73B-B032-4203-BD7D-B7626BA20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E3826BB-0421-4DED-9DE3-7CEC4F19F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04666FAE-E03A-498E-A5DE-165BC89B5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2DC1D315-B3E1-4580-B083-FFF01A057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E0990216-4425-4644-A31C-B816BFF53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15E98A82-4484-44EA-BFEE-2F373C519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4DFDAC8E-1A7B-4C76-B7B5-49455C08E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162B9509-190E-4399-A29C-705D5442E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B55B93D5-0EED-49E3-8DC1-30EBC91D4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EC786910-46FE-4932-AE2C-E888ED682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A43D6498-06A8-4230-B872-CBCF9FCC2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C074376-203A-4F84-B7AD-ECD3AF958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41BBCFDF-A76C-4BC9-ADDA-5212F8CA2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831C15F0-416C-4889-A44B-A7F8D81F7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0BF0A8F7-766E-4527-B0C1-F3BACF2E0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6815897-E025-4684-8EF0-D6164C569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983C57E5-0CC7-4E7F-A89B-446861DB1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30479A69-B106-4072-8E64-C130E4EE3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DB1FD3F7-DD5D-48D8-94E4-B0F07FFB1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1C0E0D2-C552-469D-9095-DB10C076F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77C637F6-B1E7-40CA-92EC-F64414A50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E5119F1-73F6-41BC-AC06-D02B65065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A4E73861-9F9E-48D6-88B8-AC59A9B4B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B0CA3A7A-16D7-4A9F-B737-E4FEDA317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25B98442-E65C-4414-BE31-AF604F864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5A32AC49-8ED1-4228-864D-6CD114EB8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437DCA0F-B873-4BEA-A79E-9106D5A53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3F1EF59E-9E53-43F7-9BF2-4B98D8FF3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E4C71090-DA56-4DF4-B71A-5634B42AB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85E3B62F-8FB5-4E14-A009-316D10738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2C6C6C7E-F226-4B9D-A1EA-F4E6A54A2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941B50C6-A21A-403C-BBE7-D9976E8F3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1335307-8451-4515-BD58-248B72C16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499EB181-AD91-496D-BFAC-14B8FE012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FFBEA4BD-0384-4C88-9EA4-334154206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73D8FF09-8286-4CED-85D0-B034CDDBA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95014E7C-8072-489E-97AF-908653625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797D645F-7685-40BC-B33C-2B41A4456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05B47C71-A748-44FB-A8F2-C455B578D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7E672913-1D23-4E3E-8AAA-6F03361DE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B5E8060C-04F5-46CA-BE6D-0BD417A95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F4E0F35A-EE46-4127-A9E2-61ADD7360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7BF79383-458F-46D3-98A6-D0A586744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310ADE60-1E6E-4CFD-8A1F-EDEF753E3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2700D9AD-F286-4151-BE46-EE9CBF100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5E19D8FE-FC5B-4BF3-8F88-77064D660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554EF35F-592D-4597-830A-99D6254D9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DCA644D0-662E-45FA-B196-18483C752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4E55916C-62BD-4F75-87E9-6268D7C7F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C4576C82-D1A7-4D74-82FD-251EF4873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8EA91828-63B8-464B-ADAB-725A6C166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1DB028BE-DE40-4860-A4A1-DBFD92CEB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52715ADE-6D22-48AD-907B-9660EE2E5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29682673-E0FF-425D-ABD6-E235E8689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5B9902C0-E1F9-4ACF-B79C-74926D0B4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0D1FA81A-B9F1-4C2D-8E2F-4FE373353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1526B74-F711-465A-A930-60D941E18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A2DB497B-843B-4040-B59F-FFE8C6BEC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340A13F4-ED50-4F6C-8369-E02AC2E02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D55A0F00-A7A1-4310-8055-1D59D577F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507AE9F4-07C1-4238-A246-D9D9E4A81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D5C9D95E-353D-448D-8D16-530CD6656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D89F8E8E-0E08-4096-AEC3-C0F32ACB4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9A4980A2-42D6-4778-99E1-072AB1CB6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DBE65B94-574E-44CC-85E2-39910F024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C371E589-FEF4-400B-B70A-831533839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724D29AD-59B8-4059-A3C2-33A4D1500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80A7F4-1CB9-4B72-852E-48FEB1A69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4FD103F4-7CF5-4FAC-9643-BA77BCB18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1A08C067-B837-4999-888C-D24EB7894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F7400043-E116-4E21-BC13-700816BFC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03EFA70B-0349-45DE-A288-199A19718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D0F1255B-7D7C-4F17-8D50-6A785A6C0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AA541BAD-544A-4758-A85D-1880DBF78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5EFCF2F5-E002-43F5-A89C-92DFF990A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565A0D1F-4F35-436B-B50B-9F4E39D1E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9913EC51-38BE-4F24-AD29-48EDFE0E7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7BAC3F31-0019-4FBA-B4B1-F4870F089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CABB171-6656-4CF6-8BFA-77A36454D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40301F86-93A3-4887-A406-DCB911959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5D912679-2E0B-4356-A0D4-0F75125DF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3CD005A1-486B-4B18-8625-5446CF7B5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7A28C414-C2F6-4559-840B-2D34019DE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CB358A0B-12FF-492D-A757-699C6F80C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05DB03C5-B9BA-4A91-9879-877FA76B9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D282FE4C-DB61-4379-B393-58DDB9379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786BCB7A-8351-4648-9B78-93A2EC99C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7516DF66-1736-4440-8457-7CB342BC4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5CAF9425-F039-4E01-94E3-2EAD59BB3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EC01BD22-4862-4EFB-A2D6-D4A4D83F6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252B0367-CEC8-4DEF-8465-F9DC7C8AC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7CA2833-0A05-4FF9-AFA6-66F240D2F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E4E90C49-C1B2-4EDD-A8AF-BA79383C5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0AA9ED9B-A3C1-4FC7-9554-48934E6AF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A86C71E-BED9-4331-80B5-3C34E5666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E996AAA1-D5AA-45FD-83D0-35D93790B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5D40220F-8392-45B3-AF1F-4EEE02FE0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2139FDF2-F046-4DFD-BC6A-E316B0F47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0E1D20B-B7AC-4589-B2AB-AF8D98FDF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A9828B10-F21F-4213-AE46-896185021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9523EC43-92A6-4589-A5AC-84FEC2F31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1F20A405-E001-48D7-8B56-197F2ED76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2A3BF19C-4F12-4E5A-9A6C-87EC0DB53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A753D1B6-63CD-4E31-B24A-E6C24DC8B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B296F812-CD80-4452-ACFA-2C991553A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8B5CF327-F24A-4F6E-AA04-CBCA411DA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9E3906A5-FC9A-495E-80E1-48689C3EE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9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45937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SUM(Z13:Z329)</f>
        <v>0</v>
      </c>
      <c r="AA10" s="73">
        <f t="shared" ref="AA10:AB10" si="0">SUM(AA13:AA329)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1198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1198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1198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1198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1198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1198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1198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1198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1198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1198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1198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1198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1198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1198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1198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1198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1198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1198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1198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1198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1198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1198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1198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1198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1198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1198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1198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1198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1198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1198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1198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1198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1198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1198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1198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1198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1198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1198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1198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1198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1198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1198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1198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1198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1198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1198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1198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1198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1198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1198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1198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1198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1198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1198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1198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1198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1198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1198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1198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1198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1198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1198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1198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1198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1198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1198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1198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1198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1198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1198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1198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1198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1198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1198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1198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1198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1198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1198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1198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1198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1198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1198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1198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1198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1198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1198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1198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1198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1198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1198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1198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1198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1198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1198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1198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1198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1198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1198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1198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1198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1198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1198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1198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1198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1198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1198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1198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1198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1198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1198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1198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1198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1198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1198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1198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1198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1198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1198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1198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1198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1198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1198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1198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1198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1198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1198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1198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665</v>
      </c>
      <c r="D140" s="128"/>
      <c r="E140" s="78"/>
      <c r="F140" s="79" t="s">
        <v>39</v>
      </c>
      <c r="G140" s="80">
        <v>6634.26</v>
      </c>
      <c r="H140" s="80">
        <v>5528.55</v>
      </c>
      <c r="I140" s="80">
        <f t="shared" si="8"/>
        <v>4245.9264000000003</v>
      </c>
      <c r="J140" s="80">
        <f t="shared" si="9"/>
        <v>4975.6949999999997</v>
      </c>
      <c r="K140" s="81">
        <f t="shared" si="10"/>
        <v>4245.9264000000003</v>
      </c>
      <c r="L140" s="81">
        <f t="shared" si="11"/>
        <v>3538.2720000000004</v>
      </c>
      <c r="M140" s="80" t="s">
        <v>1198</v>
      </c>
      <c r="N140" s="82">
        <v>1</v>
      </c>
      <c r="O140" s="82">
        <v>1</v>
      </c>
      <c r="P140" s="82">
        <v>5</v>
      </c>
      <c r="Q140" s="83" t="s">
        <v>348</v>
      </c>
      <c r="R140" s="83" t="s">
        <v>599</v>
      </c>
      <c r="S140" s="83" t="s">
        <v>653</v>
      </c>
      <c r="T140" s="83"/>
      <c r="U140" s="79" t="s">
        <v>40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1198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679</v>
      </c>
      <c r="D142" s="128"/>
      <c r="E142" s="78"/>
      <c r="F142" s="79" t="s">
        <v>39</v>
      </c>
      <c r="G142" s="80">
        <v>13902.99</v>
      </c>
      <c r="H142" s="80">
        <v>11585.83</v>
      </c>
      <c r="I142" s="80">
        <f t="shared" ref="I142:I205" si="15">G142-(36 *G142/100)</f>
        <v>8897.9135999999999</v>
      </c>
      <c r="J142" s="80">
        <f t="shared" ref="J142:J205" si="16">G142-(25 *G142/100)</f>
        <v>10427.2425</v>
      </c>
      <c r="K142" s="81">
        <f t="shared" ref="K142:K205" si="17">IF(G142="","",G142*(1-$G$4))</f>
        <v>8897.9135999999999</v>
      </c>
      <c r="L142" s="81">
        <f t="shared" ref="L142:L205" si="18">IF(H142="","",H142*(1-$G$4))</f>
        <v>7414.9312</v>
      </c>
      <c r="M142" s="80" t="s">
        <v>1198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660</v>
      </c>
      <c r="V142" s="79" t="s">
        <v>351</v>
      </c>
      <c r="W142" s="84"/>
      <c r="X142" s="85">
        <v>4.5999999999999996</v>
      </c>
      <c r="Y142" s="86">
        <v>1.947138E-2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654</v>
      </c>
      <c r="D143" s="128"/>
      <c r="E143" s="78"/>
      <c r="F143" s="79" t="s">
        <v>39</v>
      </c>
      <c r="G143" s="80">
        <v>7424.07</v>
      </c>
      <c r="H143" s="80">
        <v>6186.73</v>
      </c>
      <c r="I143" s="80">
        <f t="shared" si="15"/>
        <v>4751.4047999999993</v>
      </c>
      <c r="J143" s="80">
        <f t="shared" si="16"/>
        <v>5568.0524999999998</v>
      </c>
      <c r="K143" s="81">
        <f t="shared" si="17"/>
        <v>4751.4048000000003</v>
      </c>
      <c r="L143" s="81">
        <f t="shared" si="18"/>
        <v>3959.5072</v>
      </c>
      <c r="M143" s="80" t="s">
        <v>1198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1198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1198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1198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6659.06</v>
      </c>
      <c r="H147" s="80">
        <v>5549.22</v>
      </c>
      <c r="I147" s="80">
        <f t="shared" si="15"/>
        <v>4261.7984000000006</v>
      </c>
      <c r="J147" s="80">
        <f t="shared" si="16"/>
        <v>4994.2950000000001</v>
      </c>
      <c r="K147" s="81">
        <f t="shared" si="17"/>
        <v>4261.7984000000006</v>
      </c>
      <c r="L147" s="81">
        <f t="shared" si="18"/>
        <v>3551.5008000000003</v>
      </c>
      <c r="M147" s="80" t="s">
        <v>1198</v>
      </c>
      <c r="N147" s="82">
        <v>1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2.2949999999999999</v>
      </c>
      <c r="Y147" s="86">
        <v>1.507E-2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1198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6792.24</v>
      </c>
      <c r="H149" s="80">
        <v>5660.2</v>
      </c>
      <c r="I149" s="80">
        <f t="shared" si="15"/>
        <v>4347.0335999999998</v>
      </c>
      <c r="J149" s="80">
        <f t="shared" si="16"/>
        <v>5094.18</v>
      </c>
      <c r="K149" s="81">
        <f t="shared" si="17"/>
        <v>4347.0335999999998</v>
      </c>
      <c r="L149" s="81">
        <f t="shared" si="18"/>
        <v>3622.5279999999998</v>
      </c>
      <c r="M149" s="80" t="s">
        <v>1198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1198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727</v>
      </c>
      <c r="D151" s="128"/>
      <c r="E151" s="78"/>
      <c r="F151" s="79" t="s">
        <v>39</v>
      </c>
      <c r="G151" s="80">
        <v>6634.26</v>
      </c>
      <c r="H151" s="80">
        <v>5528.55</v>
      </c>
      <c r="I151" s="80">
        <f t="shared" si="15"/>
        <v>4245.9264000000003</v>
      </c>
      <c r="J151" s="80">
        <f t="shared" si="16"/>
        <v>4975.6949999999997</v>
      </c>
      <c r="K151" s="81">
        <f t="shared" si="17"/>
        <v>4245.9264000000003</v>
      </c>
      <c r="L151" s="81">
        <f t="shared" si="18"/>
        <v>3538.2720000000004</v>
      </c>
      <c r="M151" s="80" t="s">
        <v>1198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40</v>
      </c>
      <c r="V151" s="79" t="s">
        <v>351</v>
      </c>
      <c r="W151" s="84"/>
      <c r="X151" s="85">
        <v>1.9</v>
      </c>
      <c r="Y151" s="86">
        <v>8.6040000000000005E-3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730</v>
      </c>
      <c r="D152" s="128"/>
      <c r="E152" s="78"/>
      <c r="F152" s="79" t="s">
        <v>39</v>
      </c>
      <c r="G152" s="80">
        <v>11695.77</v>
      </c>
      <c r="H152" s="80">
        <v>9746.48</v>
      </c>
      <c r="I152" s="80">
        <f t="shared" si="15"/>
        <v>7485.2928000000002</v>
      </c>
      <c r="J152" s="80">
        <f t="shared" si="16"/>
        <v>8771.8274999999994</v>
      </c>
      <c r="K152" s="81">
        <f t="shared" si="17"/>
        <v>7485.2928000000002</v>
      </c>
      <c r="L152" s="81">
        <f t="shared" si="18"/>
        <v>6237.7471999999998</v>
      </c>
      <c r="M152" s="80" t="s">
        <v>1198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660</v>
      </c>
      <c r="V152" s="79" t="s">
        <v>351</v>
      </c>
      <c r="W152" s="84"/>
      <c r="X152" s="85">
        <v>2.2999999999999998</v>
      </c>
      <c r="Y152" s="86">
        <v>8.6040000000000005E-2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731</v>
      </c>
      <c r="B153" s="77" t="s">
        <v>732</v>
      </c>
      <c r="C153" s="129" t="s">
        <v>730</v>
      </c>
      <c r="D153" s="128"/>
      <c r="E153" s="78"/>
      <c r="F153" s="79" t="s">
        <v>39</v>
      </c>
      <c r="G153" s="80">
        <v>7751.46</v>
      </c>
      <c r="H153" s="80">
        <v>6459.55</v>
      </c>
      <c r="I153" s="80">
        <f t="shared" si="15"/>
        <v>4960.9344000000001</v>
      </c>
      <c r="J153" s="80">
        <f t="shared" si="16"/>
        <v>5813.5950000000003</v>
      </c>
      <c r="K153" s="81">
        <f t="shared" si="17"/>
        <v>4960.9344000000001</v>
      </c>
      <c r="L153" s="81">
        <f t="shared" si="18"/>
        <v>4134.1120000000001</v>
      </c>
      <c r="M153" s="80" t="s">
        <v>1198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2.4</v>
      </c>
      <c r="Y153" s="86">
        <v>1.1831E-2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727</v>
      </c>
      <c r="D154" s="128"/>
      <c r="E154" s="78"/>
      <c r="F154" s="79" t="s">
        <v>39</v>
      </c>
      <c r="G154" s="80">
        <v>6504.18</v>
      </c>
      <c r="H154" s="80">
        <v>5420.15</v>
      </c>
      <c r="I154" s="80">
        <f t="shared" si="15"/>
        <v>4162.6751999999997</v>
      </c>
      <c r="J154" s="80">
        <f t="shared" si="16"/>
        <v>4878.1350000000002</v>
      </c>
      <c r="K154" s="81">
        <f t="shared" si="17"/>
        <v>4162.6752000000006</v>
      </c>
      <c r="L154" s="81">
        <f t="shared" si="18"/>
        <v>3468.8959999999997</v>
      </c>
      <c r="M154" s="80" t="s">
        <v>1198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1.9</v>
      </c>
      <c r="Y154" s="86">
        <v>8.6040000000000005E-3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5212.63</v>
      </c>
      <c r="H155" s="80">
        <v>4343.8599999999997</v>
      </c>
      <c r="I155" s="80">
        <f t="shared" si="15"/>
        <v>3336.0832</v>
      </c>
      <c r="J155" s="80">
        <f t="shared" si="16"/>
        <v>3909.4724999999999</v>
      </c>
      <c r="K155" s="81">
        <f t="shared" si="17"/>
        <v>3336.0832</v>
      </c>
      <c r="L155" s="81">
        <f t="shared" si="18"/>
        <v>2780.0704000000001</v>
      </c>
      <c r="M155" s="80" t="s">
        <v>1198</v>
      </c>
      <c r="N155" s="82">
        <v>10</v>
      </c>
      <c r="O155" s="82">
        <v>1</v>
      </c>
      <c r="P155" s="82">
        <v>10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</v>
      </c>
      <c r="Y155" s="86">
        <v>4.2839999999999996E-3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737</v>
      </c>
      <c r="D156" s="128"/>
      <c r="E156" s="78"/>
      <c r="F156" s="79" t="s">
        <v>39</v>
      </c>
      <c r="G156" s="80">
        <v>5110.42</v>
      </c>
      <c r="H156" s="80">
        <v>4258.68</v>
      </c>
      <c r="I156" s="80">
        <f t="shared" si="15"/>
        <v>3270.6688000000004</v>
      </c>
      <c r="J156" s="80">
        <f t="shared" si="16"/>
        <v>3832.8150000000001</v>
      </c>
      <c r="K156" s="81">
        <f t="shared" si="17"/>
        <v>3270.6687999999999</v>
      </c>
      <c r="L156" s="81">
        <f t="shared" si="18"/>
        <v>2725.5552000000002</v>
      </c>
      <c r="M156" s="80" t="s">
        <v>1198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6272.49</v>
      </c>
      <c r="H157" s="80">
        <v>5227.08</v>
      </c>
      <c r="I157" s="80">
        <f t="shared" si="15"/>
        <v>4014.3935999999999</v>
      </c>
      <c r="J157" s="80">
        <f t="shared" si="16"/>
        <v>4704.3675000000003</v>
      </c>
      <c r="K157" s="81">
        <f t="shared" si="17"/>
        <v>4014.3935999999999</v>
      </c>
      <c r="L157" s="81">
        <f t="shared" si="18"/>
        <v>3345.3312000000001</v>
      </c>
      <c r="M157" s="80" t="s">
        <v>1198</v>
      </c>
      <c r="N157" s="82">
        <v>9</v>
      </c>
      <c r="O157" s="82">
        <v>1</v>
      </c>
      <c r="P157" s="82">
        <v>9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1.4</v>
      </c>
      <c r="Y157" s="86">
        <v>7.0805E-3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679</v>
      </c>
      <c r="D158" s="128"/>
      <c r="E158" s="78"/>
      <c r="F158" s="79" t="s">
        <v>39</v>
      </c>
      <c r="G158" s="80">
        <v>10113.4</v>
      </c>
      <c r="H158" s="80">
        <v>8427.83</v>
      </c>
      <c r="I158" s="80">
        <f t="shared" si="15"/>
        <v>6472.576</v>
      </c>
      <c r="J158" s="80">
        <f t="shared" si="16"/>
        <v>7585.0499999999993</v>
      </c>
      <c r="K158" s="81">
        <f t="shared" si="17"/>
        <v>6472.576</v>
      </c>
      <c r="L158" s="81">
        <f t="shared" si="18"/>
        <v>5393.8112000000001</v>
      </c>
      <c r="M158" s="80" t="s">
        <v>1198</v>
      </c>
      <c r="N158" s="82">
        <v>4</v>
      </c>
      <c r="O158" s="82">
        <v>1</v>
      </c>
      <c r="P158" s="82">
        <v>4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2.6</v>
      </c>
      <c r="Y158" s="86">
        <v>1.44E-2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10815.72</v>
      </c>
      <c r="H159" s="80">
        <v>9013.1</v>
      </c>
      <c r="I159" s="80">
        <f t="shared" si="15"/>
        <v>6922.0607999999993</v>
      </c>
      <c r="J159" s="80">
        <f t="shared" si="16"/>
        <v>8111.7899999999991</v>
      </c>
      <c r="K159" s="81">
        <f t="shared" si="17"/>
        <v>6922.0607999999993</v>
      </c>
      <c r="L159" s="81">
        <f t="shared" si="18"/>
        <v>5768.384</v>
      </c>
      <c r="M159" s="80" t="s">
        <v>1198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679</v>
      </c>
      <c r="D160" s="128"/>
      <c r="E160" s="78"/>
      <c r="F160" s="79" t="s">
        <v>39</v>
      </c>
      <c r="G160" s="80">
        <v>12123.92</v>
      </c>
      <c r="H160" s="80">
        <v>10103.27</v>
      </c>
      <c r="I160" s="80">
        <f t="shared" si="15"/>
        <v>7759.3087999999998</v>
      </c>
      <c r="J160" s="80">
        <f t="shared" si="16"/>
        <v>9092.94</v>
      </c>
      <c r="K160" s="81">
        <f t="shared" si="17"/>
        <v>7759.3087999999998</v>
      </c>
      <c r="L160" s="81">
        <f t="shared" si="18"/>
        <v>6466.0928000000004</v>
      </c>
      <c r="M160" s="80" t="s">
        <v>1198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653</v>
      </c>
      <c r="T160" s="83"/>
      <c r="U160" s="79" t="s">
        <v>660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9319.57</v>
      </c>
      <c r="H161" s="80">
        <v>7766.31</v>
      </c>
      <c r="I161" s="80">
        <f t="shared" si="15"/>
        <v>5964.5247999999992</v>
      </c>
      <c r="J161" s="80">
        <f t="shared" si="16"/>
        <v>6989.6774999999998</v>
      </c>
      <c r="K161" s="81">
        <f t="shared" si="17"/>
        <v>5964.5248000000001</v>
      </c>
      <c r="L161" s="81">
        <f t="shared" si="18"/>
        <v>4970.4384</v>
      </c>
      <c r="M161" s="80" t="s">
        <v>1198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653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2958</v>
      </c>
      <c r="H162" s="80">
        <v>2465</v>
      </c>
      <c r="I162" s="80">
        <f t="shared" si="15"/>
        <v>1893.12</v>
      </c>
      <c r="J162" s="80">
        <f t="shared" si="16"/>
        <v>2218.5</v>
      </c>
      <c r="K162" s="81">
        <f t="shared" si="17"/>
        <v>1893.1200000000001</v>
      </c>
      <c r="L162" s="81">
        <f t="shared" si="18"/>
        <v>1577.6000000000001</v>
      </c>
      <c r="M162" s="80" t="s">
        <v>1198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660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2900</v>
      </c>
      <c r="H163" s="80">
        <v>2416.67</v>
      </c>
      <c r="I163" s="80">
        <f t="shared" si="15"/>
        <v>1856</v>
      </c>
      <c r="J163" s="80">
        <f t="shared" si="16"/>
        <v>2175</v>
      </c>
      <c r="K163" s="81">
        <f t="shared" si="17"/>
        <v>1856</v>
      </c>
      <c r="L163" s="81">
        <f t="shared" si="18"/>
        <v>1546.6688000000001</v>
      </c>
      <c r="M163" s="80" t="s">
        <v>1198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660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381.7</v>
      </c>
      <c r="H164" s="80">
        <v>318.08</v>
      </c>
      <c r="I164" s="80">
        <f t="shared" si="15"/>
        <v>244.28800000000001</v>
      </c>
      <c r="J164" s="80">
        <f t="shared" si="16"/>
        <v>286.27499999999998</v>
      </c>
      <c r="K164" s="81">
        <f t="shared" si="17"/>
        <v>244.28800000000001</v>
      </c>
      <c r="L164" s="81">
        <f t="shared" si="18"/>
        <v>203.5712</v>
      </c>
      <c r="M164" s="80" t="s">
        <v>1198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660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1198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0.108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768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1198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616</v>
      </c>
      <c r="V166" s="79" t="s">
        <v>351</v>
      </c>
      <c r="W166" s="84"/>
      <c r="X166" s="85">
        <v>0.08</v>
      </c>
      <c r="Y166" s="86">
        <v>2.9704999999999998E-4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768</v>
      </c>
      <c r="D167" s="128"/>
      <c r="E167" s="78"/>
      <c r="F167" s="79" t="s">
        <v>39</v>
      </c>
      <c r="G167" s="80">
        <v>232.4</v>
      </c>
      <c r="H167" s="80">
        <v>193.67</v>
      </c>
      <c r="I167" s="80">
        <f t="shared" si="15"/>
        <v>148.73599999999999</v>
      </c>
      <c r="J167" s="80">
        <f t="shared" si="16"/>
        <v>174.3</v>
      </c>
      <c r="K167" s="81">
        <f t="shared" si="17"/>
        <v>148.73600000000002</v>
      </c>
      <c r="L167" s="81">
        <f t="shared" si="18"/>
        <v>123.94879999999999</v>
      </c>
      <c r="M167" s="80" t="s">
        <v>1198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616</v>
      </c>
      <c r="V167" s="79" t="s">
        <v>351</v>
      </c>
      <c r="W167" s="84"/>
      <c r="X167" s="85">
        <v>0.105</v>
      </c>
      <c r="Y167" s="86">
        <v>3.4499999999999998E-4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775</v>
      </c>
      <c r="D168" s="128"/>
      <c r="E168" s="78"/>
      <c r="F168" s="79" t="s">
        <v>39</v>
      </c>
      <c r="G168" s="80">
        <v>338.16</v>
      </c>
      <c r="H168" s="80">
        <v>281.8</v>
      </c>
      <c r="I168" s="80">
        <f t="shared" si="15"/>
        <v>216.42240000000004</v>
      </c>
      <c r="J168" s="80">
        <f t="shared" si="16"/>
        <v>253.62</v>
      </c>
      <c r="K168" s="81">
        <f t="shared" si="17"/>
        <v>216.42240000000001</v>
      </c>
      <c r="L168" s="81">
        <f t="shared" si="18"/>
        <v>180.352</v>
      </c>
      <c r="M168" s="80" t="s">
        <v>1198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0.13400000000000001</v>
      </c>
      <c r="Y168" s="86">
        <v>3.8200000000000002E-4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768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1198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0.122</v>
      </c>
      <c r="Y169" s="86">
        <v>4.0700000000000003E-4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768</v>
      </c>
      <c r="D170" s="128"/>
      <c r="E170" s="78"/>
      <c r="F170" s="79" t="s">
        <v>39</v>
      </c>
      <c r="G170" s="80">
        <v>344.92</v>
      </c>
      <c r="H170" s="80">
        <v>287.43</v>
      </c>
      <c r="I170" s="80">
        <f t="shared" si="15"/>
        <v>220.74880000000002</v>
      </c>
      <c r="J170" s="80">
        <f t="shared" si="16"/>
        <v>258.69</v>
      </c>
      <c r="K170" s="81">
        <f t="shared" si="17"/>
        <v>220.74880000000002</v>
      </c>
      <c r="L170" s="81">
        <f t="shared" si="18"/>
        <v>183.95520000000002</v>
      </c>
      <c r="M170" s="80" t="s">
        <v>1198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0.13800000000000001</v>
      </c>
      <c r="Y170" s="86">
        <v>2.7799999999999998E-4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780</v>
      </c>
      <c r="B171" s="77" t="s">
        <v>781</v>
      </c>
      <c r="C171" s="129" t="s">
        <v>782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1198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0.255</v>
      </c>
      <c r="Y171" s="86">
        <v>1.005E-3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782</v>
      </c>
      <c r="D172" s="128"/>
      <c r="E172" s="78"/>
      <c r="F172" s="79" t="s">
        <v>39</v>
      </c>
      <c r="G172" s="80">
        <v>580.53</v>
      </c>
      <c r="H172" s="80">
        <v>483.78</v>
      </c>
      <c r="I172" s="80">
        <f t="shared" si="15"/>
        <v>371.53919999999999</v>
      </c>
      <c r="J172" s="80">
        <f t="shared" si="16"/>
        <v>435.39749999999998</v>
      </c>
      <c r="K172" s="81">
        <f t="shared" si="17"/>
        <v>371.53919999999999</v>
      </c>
      <c r="L172" s="81">
        <f t="shared" si="18"/>
        <v>309.61919999999998</v>
      </c>
      <c r="M172" s="80" t="s">
        <v>1198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0.27500000000000002</v>
      </c>
      <c r="Y172" s="86">
        <v>9.2199999999999997E-4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782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1198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766</v>
      </c>
      <c r="S173" s="83" t="s">
        <v>767</v>
      </c>
      <c r="T173" s="83"/>
      <c r="U173" s="79" t="s">
        <v>40</v>
      </c>
      <c r="V173" s="79" t="s">
        <v>351</v>
      </c>
      <c r="W173" s="84"/>
      <c r="X173" s="85">
        <v>0.47399999999999998</v>
      </c>
      <c r="Y173" s="86">
        <v>2.176E-3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782</v>
      </c>
      <c r="D174" s="128"/>
      <c r="E174" s="78"/>
      <c r="F174" s="79" t="s">
        <v>39</v>
      </c>
      <c r="G174" s="80">
        <v>967.53</v>
      </c>
      <c r="H174" s="80">
        <v>806.28</v>
      </c>
      <c r="I174" s="80">
        <f t="shared" si="15"/>
        <v>619.2192</v>
      </c>
      <c r="J174" s="80">
        <f t="shared" si="16"/>
        <v>725.64750000000004</v>
      </c>
      <c r="K174" s="81">
        <f t="shared" si="17"/>
        <v>619.2192</v>
      </c>
      <c r="L174" s="81">
        <f t="shared" si="18"/>
        <v>516.01919999999996</v>
      </c>
      <c r="M174" s="80" t="s">
        <v>1198</v>
      </c>
      <c r="N174" s="82">
        <v>1</v>
      </c>
      <c r="O174" s="82">
        <v>1</v>
      </c>
      <c r="P174" s="82">
        <v>30</v>
      </c>
      <c r="Q174" s="83" t="s">
        <v>348</v>
      </c>
      <c r="R174" s="83" t="s">
        <v>766</v>
      </c>
      <c r="S174" s="83" t="s">
        <v>767</v>
      </c>
      <c r="T174" s="83"/>
      <c r="U174" s="79" t="s">
        <v>40</v>
      </c>
      <c r="V174" s="79" t="s">
        <v>351</v>
      </c>
      <c r="W174" s="84"/>
      <c r="X174" s="85">
        <v>0.47599999999999998</v>
      </c>
      <c r="Y174" s="86">
        <v>2.5760000000000002E-3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789</v>
      </c>
      <c r="B175" s="77" t="s">
        <v>790</v>
      </c>
      <c r="C175" s="129" t="s">
        <v>792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1198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766</v>
      </c>
      <c r="S175" s="83" t="s">
        <v>791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792</v>
      </c>
      <c r="D176" s="128"/>
      <c r="E176" s="78"/>
      <c r="F176" s="79" t="s">
        <v>39</v>
      </c>
      <c r="G176" s="80">
        <v>300</v>
      </c>
      <c r="H176" s="80">
        <v>250</v>
      </c>
      <c r="I176" s="80">
        <f t="shared" si="15"/>
        <v>192</v>
      </c>
      <c r="J176" s="80">
        <f t="shared" si="16"/>
        <v>225</v>
      </c>
      <c r="K176" s="81">
        <f t="shared" si="17"/>
        <v>192</v>
      </c>
      <c r="L176" s="81">
        <f t="shared" si="18"/>
        <v>160</v>
      </c>
      <c r="M176" s="80" t="s">
        <v>1198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766</v>
      </c>
      <c r="S176" s="83" t="s">
        <v>791</v>
      </c>
      <c r="T176" s="83"/>
      <c r="U176" s="79" t="s">
        <v>40</v>
      </c>
      <c r="V176" s="79" t="s">
        <v>351</v>
      </c>
      <c r="W176" s="84"/>
      <c r="X176" s="85">
        <v>0.1</v>
      </c>
      <c r="Y176" s="86">
        <v>5.1999999999999995E-4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795</v>
      </c>
      <c r="B177" s="77" t="s">
        <v>796</v>
      </c>
      <c r="C177" s="129" t="s">
        <v>797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1198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766</v>
      </c>
      <c r="S177" s="83" t="s">
        <v>791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797</v>
      </c>
      <c r="D178" s="128"/>
      <c r="E178" s="78"/>
      <c r="F178" s="79" t="s">
        <v>39</v>
      </c>
      <c r="G178" s="80">
        <v>357</v>
      </c>
      <c r="H178" s="80">
        <v>297.5</v>
      </c>
      <c r="I178" s="80">
        <f t="shared" si="15"/>
        <v>228.48</v>
      </c>
      <c r="J178" s="80">
        <f t="shared" si="16"/>
        <v>267.75</v>
      </c>
      <c r="K178" s="81">
        <f t="shared" si="17"/>
        <v>228.48000000000002</v>
      </c>
      <c r="L178" s="81">
        <f t="shared" si="18"/>
        <v>190.4</v>
      </c>
      <c r="M178" s="80" t="s">
        <v>1198</v>
      </c>
      <c r="N178" s="82">
        <v>1</v>
      </c>
      <c r="O178" s="82">
        <v>1</v>
      </c>
      <c r="P178" s="82">
        <v>60</v>
      </c>
      <c r="Q178" s="83" t="s">
        <v>348</v>
      </c>
      <c r="R178" s="83" t="s">
        <v>766</v>
      </c>
      <c r="S178" s="83" t="s">
        <v>791</v>
      </c>
      <c r="T178" s="83"/>
      <c r="U178" s="79" t="s">
        <v>40</v>
      </c>
      <c r="V178" s="79" t="s">
        <v>351</v>
      </c>
      <c r="W178" s="84"/>
      <c r="X178" s="85">
        <v>0.14000000000000001</v>
      </c>
      <c r="Y178" s="86">
        <v>7.0500000000000001E-4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800</v>
      </c>
      <c r="B179" s="77" t="s">
        <v>801</v>
      </c>
      <c r="C179" s="129" t="s">
        <v>802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1198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766</v>
      </c>
      <c r="S179" s="83" t="s">
        <v>791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802</v>
      </c>
      <c r="D180" s="128"/>
      <c r="E180" s="78"/>
      <c r="F180" s="79" t="s">
        <v>39</v>
      </c>
      <c r="G180" s="80">
        <v>510</v>
      </c>
      <c r="H180" s="80">
        <v>425</v>
      </c>
      <c r="I180" s="80">
        <f t="shared" si="15"/>
        <v>326.39999999999998</v>
      </c>
      <c r="J180" s="80">
        <f t="shared" si="16"/>
        <v>382.5</v>
      </c>
      <c r="K180" s="81">
        <f t="shared" si="17"/>
        <v>326.40000000000003</v>
      </c>
      <c r="L180" s="81">
        <f t="shared" si="18"/>
        <v>272</v>
      </c>
      <c r="M180" s="80" t="s">
        <v>1198</v>
      </c>
      <c r="N180" s="82">
        <v>1</v>
      </c>
      <c r="O180" s="82">
        <v>1</v>
      </c>
      <c r="P180" s="82">
        <v>40</v>
      </c>
      <c r="Q180" s="83" t="s">
        <v>348</v>
      </c>
      <c r="R180" s="83" t="s">
        <v>766</v>
      </c>
      <c r="S180" s="83" t="s">
        <v>791</v>
      </c>
      <c r="T180" s="83"/>
      <c r="U180" s="79" t="s">
        <v>40</v>
      </c>
      <c r="V180" s="79" t="s">
        <v>351</v>
      </c>
      <c r="W180" s="84"/>
      <c r="X180" s="85">
        <v>0.24</v>
      </c>
      <c r="Y180" s="86">
        <v>1.317E-3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805</v>
      </c>
      <c r="B181" s="77" t="s">
        <v>806</v>
      </c>
      <c r="C181" s="129" t="s">
        <v>808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1198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807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809</v>
      </c>
      <c r="B182" s="77" t="s">
        <v>810</v>
      </c>
      <c r="C182" s="129" t="s">
        <v>811</v>
      </c>
      <c r="D182" s="128"/>
      <c r="E182" s="78"/>
      <c r="F182" s="79" t="s">
        <v>39</v>
      </c>
      <c r="G182" s="80">
        <v>274</v>
      </c>
      <c r="H182" s="80">
        <v>228.33</v>
      </c>
      <c r="I182" s="80">
        <f t="shared" si="15"/>
        <v>175.36</v>
      </c>
      <c r="J182" s="80">
        <f t="shared" si="16"/>
        <v>205.5</v>
      </c>
      <c r="K182" s="81">
        <f t="shared" si="17"/>
        <v>175.36</v>
      </c>
      <c r="L182" s="81">
        <f t="shared" si="18"/>
        <v>146.13120000000001</v>
      </c>
      <c r="M182" s="80" t="s">
        <v>1198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807</v>
      </c>
      <c r="T182" s="83"/>
      <c r="U182" s="79" t="s">
        <v>40</v>
      </c>
      <c r="V182" s="79" t="s">
        <v>351</v>
      </c>
      <c r="W182" s="84"/>
      <c r="X182" s="85">
        <v>0.09</v>
      </c>
      <c r="Y182" s="86">
        <v>4.2000000000000002E-4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812</v>
      </c>
      <c r="B183" s="77" t="s">
        <v>813</v>
      </c>
      <c r="C183" s="129" t="s">
        <v>814</v>
      </c>
      <c r="D183" s="128"/>
      <c r="E183" s="78"/>
      <c r="F183" s="79" t="s">
        <v>39</v>
      </c>
      <c r="G183" s="80">
        <v>108</v>
      </c>
      <c r="H183" s="80">
        <v>90</v>
      </c>
      <c r="I183" s="80">
        <f t="shared" si="15"/>
        <v>69.12</v>
      </c>
      <c r="J183" s="80">
        <f t="shared" si="16"/>
        <v>81</v>
      </c>
      <c r="K183" s="81">
        <f t="shared" si="17"/>
        <v>69.12</v>
      </c>
      <c r="L183" s="81">
        <f t="shared" si="18"/>
        <v>57.6</v>
      </c>
      <c r="M183" s="80" t="s">
        <v>1198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766</v>
      </c>
      <c r="S183" s="83" t="s">
        <v>807</v>
      </c>
      <c r="T183" s="83"/>
      <c r="U183" s="79" t="s">
        <v>40</v>
      </c>
      <c r="V183" s="79" t="s">
        <v>351</v>
      </c>
      <c r="W183" s="84"/>
      <c r="X183" s="85">
        <v>0.06</v>
      </c>
      <c r="Y183" s="86">
        <v>1.37E-4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815</v>
      </c>
      <c r="B184" s="77" t="s">
        <v>816</v>
      </c>
      <c r="C184" s="129" t="s">
        <v>817</v>
      </c>
      <c r="D184" s="128"/>
      <c r="E184" s="78"/>
      <c r="F184" s="79" t="s">
        <v>39</v>
      </c>
      <c r="G184" s="80">
        <v>180</v>
      </c>
      <c r="H184" s="80">
        <v>150</v>
      </c>
      <c r="I184" s="80">
        <f t="shared" si="15"/>
        <v>115.2</v>
      </c>
      <c r="J184" s="80">
        <f t="shared" si="16"/>
        <v>135</v>
      </c>
      <c r="K184" s="81">
        <f t="shared" si="17"/>
        <v>115.2</v>
      </c>
      <c r="L184" s="81">
        <f t="shared" si="18"/>
        <v>96</v>
      </c>
      <c r="M184" s="80" t="s">
        <v>1198</v>
      </c>
      <c r="N184" s="82">
        <v>1</v>
      </c>
      <c r="O184" s="82">
        <v>1</v>
      </c>
      <c r="P184" s="82">
        <v>100</v>
      </c>
      <c r="Q184" s="83" t="s">
        <v>348</v>
      </c>
      <c r="R184" s="83" t="s">
        <v>766</v>
      </c>
      <c r="S184" s="83" t="s">
        <v>807</v>
      </c>
      <c r="T184" s="83"/>
      <c r="U184" s="79" t="s">
        <v>40</v>
      </c>
      <c r="V184" s="79" t="s">
        <v>351</v>
      </c>
      <c r="W184" s="84"/>
      <c r="X184" s="85">
        <v>7.0000000000000007E-2</v>
      </c>
      <c r="Y184" s="86">
        <v>2.7E-4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820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1198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807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820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1198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807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1198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807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4171</v>
      </c>
      <c r="H188" s="80">
        <v>3475.83</v>
      </c>
      <c r="I188" s="80">
        <f t="shared" si="15"/>
        <v>2669.44</v>
      </c>
      <c r="J188" s="80">
        <f t="shared" si="16"/>
        <v>3128.25</v>
      </c>
      <c r="K188" s="81">
        <f t="shared" si="17"/>
        <v>2669.44</v>
      </c>
      <c r="L188" s="81">
        <f t="shared" si="18"/>
        <v>2224.5311999999999</v>
      </c>
      <c r="M188" s="80" t="s">
        <v>1198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807</v>
      </c>
      <c r="T188" s="83"/>
      <c r="U188" s="79" t="s">
        <v>40</v>
      </c>
      <c r="V188" s="79" t="s">
        <v>351</v>
      </c>
      <c r="W188" s="84"/>
      <c r="X188" s="85">
        <v>1.208</v>
      </c>
      <c r="Y188" s="86">
        <v>5.7949999999999998E-3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820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1198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807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820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1198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807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825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1198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766</v>
      </c>
      <c r="S191" s="83" t="s">
        <v>807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825</v>
      </c>
      <c r="D192" s="128"/>
      <c r="E192" s="78"/>
      <c r="F192" s="79" t="s">
        <v>39</v>
      </c>
      <c r="G192" s="80">
        <v>5736</v>
      </c>
      <c r="H192" s="80">
        <v>4780</v>
      </c>
      <c r="I192" s="80">
        <f t="shared" si="15"/>
        <v>3671.04</v>
      </c>
      <c r="J192" s="80">
        <f t="shared" si="16"/>
        <v>4302</v>
      </c>
      <c r="K192" s="81">
        <f t="shared" si="17"/>
        <v>3671.04</v>
      </c>
      <c r="L192" s="81">
        <f t="shared" si="18"/>
        <v>3059.2000000000003</v>
      </c>
      <c r="M192" s="80" t="s">
        <v>1198</v>
      </c>
      <c r="N192" s="82">
        <v>1</v>
      </c>
      <c r="O192" s="82">
        <v>1</v>
      </c>
      <c r="P192" s="82">
        <v>10</v>
      </c>
      <c r="Q192" s="83" t="s">
        <v>348</v>
      </c>
      <c r="R192" s="83" t="s">
        <v>766</v>
      </c>
      <c r="S192" s="83" t="s">
        <v>807</v>
      </c>
      <c r="T192" s="83"/>
      <c r="U192" s="79" t="s">
        <v>40</v>
      </c>
      <c r="V192" s="79" t="s">
        <v>351</v>
      </c>
      <c r="W192" s="84"/>
      <c r="X192" s="85">
        <v>1.474</v>
      </c>
      <c r="Y192" s="86">
        <v>7.1739999999999998E-3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836</v>
      </c>
      <c r="B193" s="77" t="s">
        <v>837</v>
      </c>
      <c r="C193" s="129" t="s">
        <v>838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1198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807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838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1198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807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841</v>
      </c>
      <c r="B195" s="77" t="s">
        <v>842</v>
      </c>
      <c r="C195" s="129" t="s">
        <v>843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1198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807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843</v>
      </c>
      <c r="D196" s="128"/>
      <c r="E196" s="78"/>
      <c r="F196" s="79" t="s">
        <v>39</v>
      </c>
      <c r="G196" s="80">
        <v>2548</v>
      </c>
      <c r="H196" s="80">
        <v>2123.33</v>
      </c>
      <c r="I196" s="80">
        <f t="shared" si="15"/>
        <v>1630.72</v>
      </c>
      <c r="J196" s="80">
        <f t="shared" si="16"/>
        <v>1911</v>
      </c>
      <c r="K196" s="81">
        <f t="shared" si="17"/>
        <v>1630.72</v>
      </c>
      <c r="L196" s="81">
        <f t="shared" si="18"/>
        <v>1358.9312</v>
      </c>
      <c r="M196" s="80" t="s">
        <v>1198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807</v>
      </c>
      <c r="T196" s="83"/>
      <c r="U196" s="79" t="s">
        <v>40</v>
      </c>
      <c r="V196" s="79" t="s">
        <v>351</v>
      </c>
      <c r="W196" s="84"/>
      <c r="X196" s="85">
        <v>0.71</v>
      </c>
      <c r="Y196" s="86">
        <v>3.0860000000000002E-3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846</v>
      </c>
      <c r="B197" s="77" t="s">
        <v>847</v>
      </c>
      <c r="C197" s="129" t="s">
        <v>848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1198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807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848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1198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807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851</v>
      </c>
      <c r="B199" s="77" t="s">
        <v>852</v>
      </c>
      <c r="C199" s="129" t="s">
        <v>853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1198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807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853</v>
      </c>
      <c r="D200" s="128"/>
      <c r="E200" s="78"/>
      <c r="F200" s="79" t="s">
        <v>39</v>
      </c>
      <c r="G200" s="80">
        <v>2184</v>
      </c>
      <c r="H200" s="80">
        <v>1820</v>
      </c>
      <c r="I200" s="80">
        <f t="shared" si="15"/>
        <v>1397.76</v>
      </c>
      <c r="J200" s="80">
        <f t="shared" si="16"/>
        <v>1638</v>
      </c>
      <c r="K200" s="81">
        <f t="shared" si="17"/>
        <v>1397.76</v>
      </c>
      <c r="L200" s="81">
        <f t="shared" si="18"/>
        <v>1164.8</v>
      </c>
      <c r="M200" s="80" t="s">
        <v>1198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807</v>
      </c>
      <c r="T200" s="83"/>
      <c r="U200" s="79" t="s">
        <v>40</v>
      </c>
      <c r="V200" s="79" t="s">
        <v>351</v>
      </c>
      <c r="W200" s="84"/>
      <c r="X200" s="85">
        <v>0.215</v>
      </c>
      <c r="Y200" s="86">
        <v>1.1481999999999999E-2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856</v>
      </c>
      <c r="B201" s="77" t="s">
        <v>857</v>
      </c>
      <c r="C201" s="129" t="s">
        <v>858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1198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807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858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1198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807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861</v>
      </c>
      <c r="B203" s="77" t="s">
        <v>862</v>
      </c>
      <c r="C203" s="129" t="s">
        <v>863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1198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807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863</v>
      </c>
      <c r="D204" s="128"/>
      <c r="E204" s="78"/>
      <c r="F204" s="79" t="s">
        <v>39</v>
      </c>
      <c r="G204" s="80">
        <v>2662</v>
      </c>
      <c r="H204" s="80">
        <v>2218.33</v>
      </c>
      <c r="I204" s="80">
        <f t="shared" si="15"/>
        <v>1703.6799999999998</v>
      </c>
      <c r="J204" s="80">
        <f t="shared" si="16"/>
        <v>1996.5</v>
      </c>
      <c r="K204" s="81">
        <f t="shared" si="17"/>
        <v>1703.68</v>
      </c>
      <c r="L204" s="81">
        <f t="shared" si="18"/>
        <v>1419.7311999999999</v>
      </c>
      <c r="M204" s="80" t="s">
        <v>1198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807</v>
      </c>
      <c r="T204" s="83"/>
      <c r="U204" s="79" t="s">
        <v>40</v>
      </c>
      <c r="V204" s="79" t="s">
        <v>351</v>
      </c>
      <c r="W204" s="84"/>
      <c r="X204" s="85">
        <v>0.28999999999999998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866</v>
      </c>
      <c r="B205" s="77" t="s">
        <v>867</v>
      </c>
      <c r="C205" s="129" t="s">
        <v>868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1198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807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868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1198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807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871</v>
      </c>
      <c r="B207" s="77" t="s">
        <v>872</v>
      </c>
      <c r="C207" s="129" t="s">
        <v>873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1198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807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873</v>
      </c>
      <c r="D208" s="128"/>
      <c r="E208" s="78"/>
      <c r="F208" s="79" t="s">
        <v>39</v>
      </c>
      <c r="G208" s="80">
        <v>3136</v>
      </c>
      <c r="H208" s="80">
        <v>2613.33</v>
      </c>
      <c r="I208" s="80">
        <f t="shared" si="22"/>
        <v>2007.04</v>
      </c>
      <c r="J208" s="80">
        <f t="shared" si="23"/>
        <v>2352</v>
      </c>
      <c r="K208" s="81">
        <f t="shared" si="24"/>
        <v>2007.04</v>
      </c>
      <c r="L208" s="81">
        <f t="shared" si="25"/>
        <v>1672.5311999999999</v>
      </c>
      <c r="M208" s="80" t="s">
        <v>1198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807</v>
      </c>
      <c r="T208" s="83"/>
      <c r="U208" s="79" t="s">
        <v>40</v>
      </c>
      <c r="V208" s="79" t="s">
        <v>351</v>
      </c>
      <c r="W208" s="84"/>
      <c r="X208" s="85">
        <v>0.36299999999999999</v>
      </c>
      <c r="Y208" s="86">
        <v>2.3106999999999999E-2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876</v>
      </c>
      <c r="B209" s="77" t="s">
        <v>877</v>
      </c>
      <c r="C209" s="129" t="s">
        <v>878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1198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807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878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1198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807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881</v>
      </c>
      <c r="B211" s="77" t="s">
        <v>882</v>
      </c>
      <c r="C211" s="129" t="s">
        <v>883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1198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766</v>
      </c>
      <c r="S211" s="83" t="s">
        <v>807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883</v>
      </c>
      <c r="D212" s="128"/>
      <c r="E212" s="78"/>
      <c r="F212" s="79" t="s">
        <v>39</v>
      </c>
      <c r="G212" s="80">
        <v>2827</v>
      </c>
      <c r="H212" s="80">
        <v>2355.83</v>
      </c>
      <c r="I212" s="80">
        <f t="shared" si="22"/>
        <v>1809.28</v>
      </c>
      <c r="J212" s="80">
        <f t="shared" si="23"/>
        <v>2120.25</v>
      </c>
      <c r="K212" s="81">
        <f t="shared" si="24"/>
        <v>1809.28</v>
      </c>
      <c r="L212" s="81">
        <f t="shared" si="25"/>
        <v>1507.7311999999999</v>
      </c>
      <c r="M212" s="80" t="s">
        <v>1198</v>
      </c>
      <c r="N212" s="82">
        <v>1</v>
      </c>
      <c r="O212" s="82">
        <v>1</v>
      </c>
      <c r="P212" s="82">
        <v>20</v>
      </c>
      <c r="Q212" s="83" t="s">
        <v>348</v>
      </c>
      <c r="R212" s="83" t="s">
        <v>766</v>
      </c>
      <c r="S212" s="83" t="s">
        <v>807</v>
      </c>
      <c r="T212" s="83"/>
      <c r="U212" s="79" t="s">
        <v>40</v>
      </c>
      <c r="V212" s="79" t="s">
        <v>351</v>
      </c>
      <c r="W212" s="84"/>
      <c r="X212" s="85">
        <v>0.313</v>
      </c>
      <c r="Y212" s="86">
        <v>2.2738999999999999E-2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886</v>
      </c>
      <c r="B213" s="77" t="s">
        <v>887</v>
      </c>
      <c r="C213" s="129" t="s">
        <v>889</v>
      </c>
      <c r="D213" s="128"/>
      <c r="E213" s="78"/>
      <c r="F213" s="79" t="s">
        <v>39</v>
      </c>
      <c r="G213" s="80">
        <v>6093.09</v>
      </c>
      <c r="H213" s="80">
        <v>5077.58</v>
      </c>
      <c r="I213" s="80">
        <f t="shared" si="22"/>
        <v>3899.5776000000001</v>
      </c>
      <c r="J213" s="80">
        <f t="shared" si="23"/>
        <v>4569.8175000000001</v>
      </c>
      <c r="K213" s="81">
        <f t="shared" si="24"/>
        <v>3899.5776000000001</v>
      </c>
      <c r="L213" s="81">
        <f t="shared" si="25"/>
        <v>3249.6512000000002</v>
      </c>
      <c r="M213" s="80" t="s">
        <v>1198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888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2.3600000000000001E-3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890</v>
      </c>
      <c r="B214" s="77" t="s">
        <v>891</v>
      </c>
      <c r="C214" s="129" t="s">
        <v>892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1198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888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893</v>
      </c>
      <c r="B215" s="77" t="s">
        <v>894</v>
      </c>
      <c r="C215" s="129" t="s">
        <v>895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1198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888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892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1198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888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895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1198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766</v>
      </c>
      <c r="S217" s="83" t="s">
        <v>888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895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1198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766</v>
      </c>
      <c r="S218" s="83" t="s">
        <v>888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1198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1198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1198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1198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1198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1198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1198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1198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1198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1198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1198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766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1198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766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1198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1198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1198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1198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1198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1198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1198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1198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1198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1198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1198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1198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1198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1198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1198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1198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1198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1198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1198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1198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1198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1198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1198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1198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1198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1198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1198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1198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1198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1198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1017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1198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1020</v>
      </c>
      <c r="B262" s="77" t="s">
        <v>1021</v>
      </c>
      <c r="C262" s="129" t="s">
        <v>1022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1198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1023</v>
      </c>
      <c r="B263" s="77" t="s">
        <v>1024</v>
      </c>
      <c r="C263" s="129" t="s">
        <v>1022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1198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1025</v>
      </c>
      <c r="B264" s="77" t="s">
        <v>1026</v>
      </c>
      <c r="C264" s="129" t="s">
        <v>1029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1198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1027</v>
      </c>
      <c r="S264" s="83" t="s">
        <v>1028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1032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1198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1027</v>
      </c>
      <c r="S265" s="83" t="s">
        <v>1028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1033</v>
      </c>
      <c r="B266" s="77" t="s">
        <v>1034</v>
      </c>
      <c r="C266" s="129" t="s">
        <v>1035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1198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1027</v>
      </c>
      <c r="S266" s="83" t="s">
        <v>1028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1036</v>
      </c>
      <c r="B267" s="77" t="s">
        <v>1037</v>
      </c>
      <c r="C267" s="129" t="s">
        <v>1038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1198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1027</v>
      </c>
      <c r="S267" s="83" t="s">
        <v>1028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1039</v>
      </c>
      <c r="B268" s="77" t="s">
        <v>1040</v>
      </c>
      <c r="C268" s="129" t="s">
        <v>1041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1198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1027</v>
      </c>
      <c r="S268" s="83" t="s">
        <v>1028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1042</v>
      </c>
      <c r="B269" s="77" t="s">
        <v>1043</v>
      </c>
      <c r="C269" s="129" t="s">
        <v>1044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1198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1027</v>
      </c>
      <c r="S269" s="83" t="s">
        <v>1028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1045</v>
      </c>
      <c r="B270" s="77" t="s">
        <v>1046</v>
      </c>
      <c r="C270" s="129" t="s">
        <v>1047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19" si="29">G270-(36 *G270/100)</f>
        <v>1034.1439999999998</v>
      </c>
      <c r="J270" s="80">
        <f t="shared" ref="J270:J319" si="30">G270-(25 *G270/100)</f>
        <v>1211.8874999999998</v>
      </c>
      <c r="K270" s="81">
        <f t="shared" ref="K270:K319" si="31">IF(G270="","",G270*(1-$G$4))</f>
        <v>1034.144</v>
      </c>
      <c r="L270" s="81">
        <f t="shared" ref="L270:L319" si="32">IF(H270="","",H270*(1-$G$4))</f>
        <v>861.78560000000004</v>
      </c>
      <c r="M270" s="80" t="s">
        <v>1198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1027</v>
      </c>
      <c r="S270" s="83" t="s">
        <v>1028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19" si="33">IF(OR(E270="",K270=""),"",E270*K270)</f>
        <v/>
      </c>
      <c r="AA270" s="80" t="str">
        <f t="shared" ref="AA270:AA319" si="34">IF(OR(E270="",X270=""),"",X270*E270)</f>
        <v/>
      </c>
      <c r="AB270" s="87" t="str">
        <f t="shared" ref="AB270:AB319" si="35">IF(OR(E270="",Y270=""),"",E270*Y270)</f>
        <v/>
      </c>
    </row>
    <row r="271" spans="1:28" s="88" customFormat="1" ht="75" customHeight="1" x14ac:dyDescent="0.2">
      <c r="A271" s="76" t="s">
        <v>1048</v>
      </c>
      <c r="B271" s="77" t="s">
        <v>1049</v>
      </c>
      <c r="C271" s="129" t="s">
        <v>1050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1198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1027</v>
      </c>
      <c r="S271" s="83" t="s">
        <v>1028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1051</v>
      </c>
      <c r="B272" s="77" t="s">
        <v>1052</v>
      </c>
      <c r="C272" s="129" t="s">
        <v>1053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1198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1027</v>
      </c>
      <c r="S272" s="83" t="s">
        <v>1028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1054</v>
      </c>
      <c r="B273" s="77" t="s">
        <v>1055</v>
      </c>
      <c r="C273" s="129" t="s">
        <v>1056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1198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1027</v>
      </c>
      <c r="S273" s="83" t="s">
        <v>1028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1057</v>
      </c>
      <c r="B274" s="77" t="s">
        <v>1058</v>
      </c>
      <c r="C274" s="129" t="s">
        <v>1059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1198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1027</v>
      </c>
      <c r="S274" s="83" t="s">
        <v>1028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1060</v>
      </c>
      <c r="B275" s="77" t="s">
        <v>1061</v>
      </c>
      <c r="C275" s="129" t="s">
        <v>1062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1198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1027</v>
      </c>
      <c r="S275" s="83" t="s">
        <v>1028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1063</v>
      </c>
      <c r="B276" s="77" t="s">
        <v>1064</v>
      </c>
      <c r="C276" s="129" t="s">
        <v>1065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1198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1027</v>
      </c>
      <c r="S276" s="83" t="s">
        <v>1028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1066</v>
      </c>
      <c r="B277" s="77" t="s">
        <v>1067</v>
      </c>
      <c r="C277" s="129" t="s">
        <v>1068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1198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1027</v>
      </c>
      <c r="S277" s="83" t="s">
        <v>1028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1069</v>
      </c>
      <c r="B278" s="77" t="s">
        <v>1070</v>
      </c>
      <c r="C278" s="129" t="s">
        <v>1071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1198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1027</v>
      </c>
      <c r="S278" s="83" t="s">
        <v>1028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1072</v>
      </c>
      <c r="B279" s="77" t="s">
        <v>1073</v>
      </c>
      <c r="C279" s="129" t="s">
        <v>1075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1198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1027</v>
      </c>
      <c r="S279" s="83" t="s">
        <v>1074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1076</v>
      </c>
      <c r="B280" s="77" t="s">
        <v>1077</v>
      </c>
      <c r="C280" s="129" t="s">
        <v>1078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1198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1027</v>
      </c>
      <c r="S280" s="83" t="s">
        <v>1074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1079</v>
      </c>
      <c r="B281" s="77" t="s">
        <v>1080</v>
      </c>
      <c r="C281" s="129" t="s">
        <v>1081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1198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1027</v>
      </c>
      <c r="S281" s="83" t="s">
        <v>1074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1082</v>
      </c>
      <c r="B282" s="77" t="s">
        <v>1083</v>
      </c>
      <c r="C282" s="129" t="s">
        <v>1084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1198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1027</v>
      </c>
      <c r="S282" s="83" t="s">
        <v>1074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1085</v>
      </c>
      <c r="B283" s="77" t="s">
        <v>1086</v>
      </c>
      <c r="C283" s="129" t="s">
        <v>1087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1198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1027</v>
      </c>
      <c r="S283" s="83" t="s">
        <v>1074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1088</v>
      </c>
      <c r="B284" s="77" t="s">
        <v>1089</v>
      </c>
      <c r="C284" s="129" t="s">
        <v>1090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1198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1027</v>
      </c>
      <c r="S284" s="83" t="s">
        <v>1074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1091</v>
      </c>
      <c r="B285" s="77" t="s">
        <v>1092</v>
      </c>
      <c r="C285" s="129" t="s">
        <v>1093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1198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1027</v>
      </c>
      <c r="S285" s="83" t="s">
        <v>1074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1094</v>
      </c>
      <c r="B286" s="77" t="s">
        <v>1095</v>
      </c>
      <c r="C286" s="129" t="s">
        <v>1096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1198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1027</v>
      </c>
      <c r="S286" s="83" t="s">
        <v>1074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1097</v>
      </c>
      <c r="B287" s="77" t="s">
        <v>1098</v>
      </c>
      <c r="C287" s="129" t="s">
        <v>1096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1198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1027</v>
      </c>
      <c r="S287" s="83" t="s">
        <v>1074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1099</v>
      </c>
      <c r="B288" s="77" t="s">
        <v>1100</v>
      </c>
      <c r="C288" s="129" t="s">
        <v>1101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1198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1027</v>
      </c>
      <c r="S288" s="83" t="s">
        <v>1074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1102</v>
      </c>
      <c r="B289" s="77" t="s">
        <v>1103</v>
      </c>
      <c r="C289" s="129" t="s">
        <v>1101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1198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1027</v>
      </c>
      <c r="S289" s="83" t="s">
        <v>1074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1104</v>
      </c>
      <c r="B290" s="77" t="s">
        <v>1105</v>
      </c>
      <c r="C290" s="129" t="s">
        <v>1108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1198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1106</v>
      </c>
      <c r="S290" s="83" t="s">
        <v>1107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1111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1198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1106</v>
      </c>
      <c r="S291" s="83" t="s">
        <v>1107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1112</v>
      </c>
      <c r="B292" s="77" t="s">
        <v>1113</v>
      </c>
      <c r="C292" s="129" t="s">
        <v>1114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1198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1106</v>
      </c>
      <c r="S292" s="83" t="s">
        <v>1107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1115</v>
      </c>
      <c r="B293" s="77" t="s">
        <v>1116</v>
      </c>
      <c r="C293" s="129" t="s">
        <v>1117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1198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1106</v>
      </c>
      <c r="S293" s="83" t="s">
        <v>1107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1118</v>
      </c>
      <c r="B294" s="77" t="s">
        <v>1119</v>
      </c>
      <c r="C294" s="129" t="s">
        <v>1120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1198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1106</v>
      </c>
      <c r="S294" s="83" t="s">
        <v>1107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1121</v>
      </c>
      <c r="B295" s="77" t="s">
        <v>1122</v>
      </c>
      <c r="C295" s="129" t="s">
        <v>1123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1198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1106</v>
      </c>
      <c r="S295" s="83" t="s">
        <v>1107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1124</v>
      </c>
      <c r="B296" s="77" t="s">
        <v>1125</v>
      </c>
      <c r="C296" s="129" t="s">
        <v>1126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1198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1106</v>
      </c>
      <c r="S296" s="83" t="s">
        <v>1107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1127</v>
      </c>
      <c r="B297" s="77" t="s">
        <v>1128</v>
      </c>
      <c r="C297" s="129" t="s">
        <v>1129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1198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1106</v>
      </c>
      <c r="S297" s="83" t="s">
        <v>1107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1130</v>
      </c>
      <c r="B298" s="77" t="s">
        <v>1131</v>
      </c>
      <c r="C298" s="129" t="s">
        <v>1132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1198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1106</v>
      </c>
      <c r="S298" s="83" t="s">
        <v>1107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1133</v>
      </c>
      <c r="B299" s="77" t="s">
        <v>1134</v>
      </c>
      <c r="C299" s="129" t="s">
        <v>1135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1198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1106</v>
      </c>
      <c r="S299" s="83" t="s">
        <v>1107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1136</v>
      </c>
      <c r="B300" s="77" t="s">
        <v>1137</v>
      </c>
      <c r="C300" s="129" t="s">
        <v>1138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1198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1106</v>
      </c>
      <c r="S300" s="83" t="s">
        <v>1107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1139</v>
      </c>
      <c r="B301" s="77" t="s">
        <v>1140</v>
      </c>
      <c r="C301" s="129" t="s">
        <v>1141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1198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1106</v>
      </c>
      <c r="S301" s="83" t="s">
        <v>1107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1142</v>
      </c>
      <c r="B302" s="77" t="s">
        <v>1143</v>
      </c>
      <c r="C302" s="129" t="s">
        <v>1144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1198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1106</v>
      </c>
      <c r="S302" s="83" t="s">
        <v>1107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1145</v>
      </c>
      <c r="B303" s="77" t="s">
        <v>1146</v>
      </c>
      <c r="C303" s="129" t="s">
        <v>1147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1198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1106</v>
      </c>
      <c r="S303" s="83" t="s">
        <v>1107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1148</v>
      </c>
      <c r="B304" s="77" t="s">
        <v>1149</v>
      </c>
      <c r="C304" s="129" t="s">
        <v>1150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1198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1106</v>
      </c>
      <c r="S304" s="83" t="s">
        <v>1107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1151</v>
      </c>
      <c r="B305" s="77" t="s">
        <v>1152</v>
      </c>
      <c r="C305" s="129" t="s">
        <v>1153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1198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1106</v>
      </c>
      <c r="S305" s="83" t="s">
        <v>1107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1154</v>
      </c>
      <c r="B306" s="77" t="s">
        <v>1155</v>
      </c>
      <c r="C306" s="129" t="s">
        <v>1156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1198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1106</v>
      </c>
      <c r="S306" s="83" t="s">
        <v>1107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1157</v>
      </c>
      <c r="B307" s="77" t="s">
        <v>1158</v>
      </c>
      <c r="C307" s="129" t="s">
        <v>1160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1198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1106</v>
      </c>
      <c r="S307" s="83" t="s">
        <v>1159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1161</v>
      </c>
      <c r="B308" s="77" t="s">
        <v>1162</v>
      </c>
      <c r="C308" s="129" t="s">
        <v>1163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1198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1106</v>
      </c>
      <c r="S308" s="83" t="s">
        <v>1159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1164</v>
      </c>
      <c r="B309" s="77" t="s">
        <v>1165</v>
      </c>
      <c r="C309" s="129" t="s">
        <v>1166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1198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1106</v>
      </c>
      <c r="S309" s="83" t="s">
        <v>1159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1167</v>
      </c>
      <c r="B310" s="77" t="s">
        <v>1168</v>
      </c>
      <c r="C310" s="129" t="s">
        <v>1169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1198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1106</v>
      </c>
      <c r="S310" s="83" t="s">
        <v>1159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1170</v>
      </c>
      <c r="B311" s="77" t="s">
        <v>1171</v>
      </c>
      <c r="C311" s="129" t="s">
        <v>1172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1198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1106</v>
      </c>
      <c r="S311" s="83" t="s">
        <v>1159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1173</v>
      </c>
      <c r="B312" s="77" t="s">
        <v>1174</v>
      </c>
      <c r="C312" s="129" t="s">
        <v>1175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1198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1106</v>
      </c>
      <c r="S312" s="83" t="s">
        <v>1159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1176</v>
      </c>
      <c r="B313" s="77" t="s">
        <v>1177</v>
      </c>
      <c r="C313" s="129" t="s">
        <v>1178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1198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1106</v>
      </c>
      <c r="S313" s="83" t="s">
        <v>1159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1179</v>
      </c>
      <c r="B314" s="77" t="s">
        <v>1180</v>
      </c>
      <c r="C314" s="129" t="s">
        <v>1181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1198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1106</v>
      </c>
      <c r="S314" s="83" t="s">
        <v>1159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1182</v>
      </c>
      <c r="B315" s="77" t="s">
        <v>1183</v>
      </c>
      <c r="C315" s="129" t="s">
        <v>1185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1198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1106</v>
      </c>
      <c r="S315" s="83" t="s">
        <v>1184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1186</v>
      </c>
      <c r="B316" s="77" t="s">
        <v>1187</v>
      </c>
      <c r="C316" s="129" t="s">
        <v>1188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1198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1106</v>
      </c>
      <c r="S316" s="83" t="s">
        <v>1184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1189</v>
      </c>
      <c r="B317" s="77" t="s">
        <v>1190</v>
      </c>
      <c r="C317" s="129" t="s">
        <v>1191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1198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1106</v>
      </c>
      <c r="S317" s="83" t="s">
        <v>1184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1192</v>
      </c>
      <c r="B318" s="77" t="s">
        <v>1193</v>
      </c>
      <c r="C318" s="129" t="s">
        <v>1194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1198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1106</v>
      </c>
      <c r="S318" s="83" t="s">
        <v>1184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1195</v>
      </c>
      <c r="B319" s="77" t="s">
        <v>1196</v>
      </c>
      <c r="C319" s="129" t="s">
        <v>1197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1198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1106</v>
      </c>
      <c r="S319" s="83" t="s">
        <v>1184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2025-10-07T02:11:24Z</dcterms:modified>
</cp:coreProperties>
</file>