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F1F80D07-9AB6-453C-B637-3D005473470A}" xr6:coauthVersionLast="47" xr6:coauthVersionMax="47" xr10:uidLastSave="{00000000-0000-0000-0000-000000000000}"/>
  <bookViews>
    <workbookView xWindow="1500" yWindow="150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<sst xmlns="http://schemas.openxmlformats.org/spreadsheetml/2006/main" count="3601" uniqueCount="1199">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</sst>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9F0479BEEF7336C044150FB6FF1CA28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92EB48CE1D3EC1F55172DB38C4B695F1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AF4D9C525E36D10730C07583B09F6AE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54A95A6C96064145886409006989756B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69DA12273C14018CA91B8B9CB65E0177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23397B737F62450D0C68D83752E3252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A2AE08B3AA5F0068C1889E7D58B977F0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349210C849A0C4A27944EED887FB5370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3DA6BE42EBBAA708C97C1C70ACEB12FC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2D0AC3AC4A3021CB22B03EE1F3049636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87DEF4BC3BB105F19B8CB61A0EF15CC9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E5A6C734D3AAA41517C1B33045B9D696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D2BCB6750921B299B34C559EF3D41978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FB989C814371FA2A18A624C9F8069725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3945D507D08775558353732E0F9F72DF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72F83C76052DA6CA1E2FA41F34C6281A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9D7AB7322AF5A369877A2701777D600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EF72C94446EB558AB8BFD767B0DCC5E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06609DA-0FB6-421F-B0CC-00E4447F1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39B0B3C-FF2B-4BE8-8653-4AF84FAF7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BAEA3ED-AEC6-431D-AEF3-EE3D3790F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AD70BF0-C102-4429-9D83-1CDEBD8FE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544960F-DF1E-4860-8335-3AD5136F9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F89CB723-B21A-460B-B62D-2802A8521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69CB50B-DEC7-4F48-A935-B28FDD50C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DE342FF-27F2-4285-A8D7-7D366D6F9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AC768D4A-842F-4C27-A6FB-D443D23C8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C3888C1-607F-4B55-9704-1CA16534C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F750AB0-F10D-4A30-9823-A8CFD1C656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4B64D76-CD77-420E-BDE1-9E9642C5C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FB9874B-969E-4349-8A38-0222D9904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55574E69-6CE5-41C2-A39F-2B33D7042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AF275FE-C8D7-4D6B-9723-75BFBDE4D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377F4A2-8A46-4F0F-B293-9ED90F724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EA74682-7717-469D-A579-C1C4A4559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DC848503-715C-4F7A-8BFE-AD3421DF2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A156BED7-A153-442D-8D7F-78E11EE02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5E9CAC0-659D-4E79-BE21-AC8DF6219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E68C7DC-5BA9-4CD6-BE08-73FE88C90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5F0E9BC-857A-4E46-984F-29396CDC2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60A1A76F-5C6F-4546-9CD2-AA117DB86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6EB0FCB-BB37-48CD-A98C-60C13517E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81A8EAC-513E-49A4-B547-5FCE39723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205587C-5364-409D-89D7-BE61200FDD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5E483F33-9FDC-4227-A691-9F439806A5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AA20D69-4CE1-4B82-AD4C-875D40D3C5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FCC11CE-144A-40A8-AB1B-C106CE362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5E93D87-78E5-4434-9429-D94C7786D0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F18DA6F-0FFC-43D7-8797-022626E79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2D105260-CE09-4B82-9BA4-A477E54CA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3D5034BC-224B-4F11-AB96-0722FA7E2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C83BE64B-C02A-42E6-A4BC-B2B02A1F5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43B5F80C-10B2-4F34-B8A1-8CC8A4FA3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98830A31-6C7A-4ED7-BA2E-A6C520E77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990536F-5247-4FAF-A897-8E1DFF8C3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6E075448-C110-47EA-8341-B482D5B9CB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B13C00DA-26B7-4187-B7C2-E897D95C2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77545F9-ACB6-4022-A671-3D7241151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27FEA725-60EE-4B91-BB82-FF5BBF3636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A80B3EE-3424-47E1-ABD4-F1C83EC59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8AB1F57-A0FD-4CDB-928F-F6D43A039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D1F4ADC-472C-471B-918B-CA9A77459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612EA6F-E436-4D4C-A4D4-0EF181E3B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A159EA5-753D-407D-9B45-1D9861CBB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2C0AC7F0-0FE5-43C4-8787-03EBE3263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35DAE2B-1060-4E03-A6AE-6C3396BC7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4791369D-800F-4CBD-96A3-7F1379D36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9C2439F9-2DFD-4AD2-8520-3CEA69E5D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162F49B-61FC-4CCF-8C25-B11EE1467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70AA4D4-C0A6-45E9-B7F6-6FFAE4A6F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DF550359-CABB-4648-A402-13502CD20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89E3A16E-562E-483A-894C-3C587890D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8AA83D3-E082-4C0C-973A-884A6C834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AED53979-B955-4435-8C03-68394CDEA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1FCD414-0732-4862-BBC5-42DBE433D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D5FD15D-D3DF-408A-8217-766F9EDCB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DF38AB92-AE85-49F6-8CD8-CD5CBC121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1BDE4CE0-70E1-4C4A-ABB7-87CE36EE6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69F3A71-342C-4057-A32F-BDF59ECE6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62B7240F-FCA8-4EC9-8128-2AA91410A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31D24A78-9712-45BE-B97D-A0DEC88DC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3200B412-54B0-480F-8A18-2375A33B4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75FB00E-1829-43BD-BF1E-7DC5C79EB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CDA3F8DB-2F4C-4D50-B6CE-50C02315B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9D3DE5F5-1D60-4C3A-BA51-93D795FB6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1E8FA48-B7D2-4609-A523-309A6EF54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5FE3FAB-1428-4AAD-A01C-56704C2278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F2C31B1-6143-4423-8B18-90C51A8C2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C2C3E903-D021-4C4D-A101-D16238CCB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C5F6B933-7647-4DF0-8DAC-30C9319BD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2E65E7E-E5B5-41DF-96D6-ABD4B8A14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ABFB563-67DF-4387-94FC-C0A50C3DA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8ECAAC1D-B792-4685-8974-90E1FF194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DAA5D487-4E40-4410-919F-B80E27A13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889D2733-A80B-4E7F-B154-86072974D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8351685-1EFB-403A-A766-DE9D26821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C11B8C6-432B-44F8-93E3-D87B03F86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8EFB2AB1-08F7-4ACD-98D7-F2FB663A2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20C9AD8C-04AE-4582-A80A-467F12A10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510AD01-1A6A-4340-AFE7-6678BCB8B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574B825-7580-492B-AED7-A9ABF46CA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F31BDCCC-BACA-4156-8393-8B0B30A71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93F41645-E54E-49F4-A484-7423894CF2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537A9AE-855D-4669-AB25-76A2EEDCE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F11D44E-D9BC-4B35-B7DF-3ED17732C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DD7355D1-4629-4F18-8363-6E7F82B9C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2C964971-71EA-442F-A49B-128A98ADA1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F514A005-FEE4-42C3-8F1F-C7A0F09E2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C3223DA8-CC8F-488E-8DE9-656D5BFBD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ECA14CC6-B133-46E6-8415-5E0E7D7FD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F9BE163-EBC4-4D0C-947A-7BE513484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AD09B02-BD98-4170-A4A7-69E60F84E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80B8C8A-1C94-4437-9D5B-FAC97E2B8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4BFA6A81-F355-4F66-B218-245F55822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015A81A-012F-43EA-9D63-02B0D13F3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C14D09AE-2F34-4FD9-B05F-DEB335BE0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63306002-3BE6-46D0-8D9D-2B53289C9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3FBAED24-EA33-415E-8D06-44750B8CB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FB282A7E-821C-485F-9B80-F4A0DE3E2A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6FD6A1D-17F7-4A56-86C0-19221FB23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1FD6355B-2B38-4104-94AC-0440FFA3B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160DEF2-69F0-4D14-88AC-479A5E782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16815D4E-7B06-45B6-8557-09611E4DD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C60D0184-163A-4FD8-B4E1-2587B8D0E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BEDCCB8C-8A3C-4922-AC3A-31AC0456A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51E3F4A8-FA6D-43A8-93B4-F0041171E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2DDA94D9-AF9A-41F3-8B2E-8F0959016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5DEADBF1-4692-4CD0-AB32-D4DDF743E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C86D4384-D2E7-4BC5-9A87-BC9A9713B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09110C5-A7EA-4021-BEC1-D44546948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25B30C25-1125-45E8-A593-64B8C413C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E8EB164-B30D-435B-AF5B-8D3956D2D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0E278FD-D3F3-447A-A4A9-BF47F69B19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D14FA53-2739-43B7-BFFA-A4B2908B7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9550CE34-B697-4C4C-8C70-FE22F2079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AF3F61D3-F604-460C-83E8-C5F0BE138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3DA1656-9F6B-46F3-94A8-E153D3A0A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3482E48E-F3C6-4847-9799-B5ACA9D4A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E5755A74-C005-4DCA-A980-A0CE20060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A46A6416-5A47-455C-BE8A-FF6E46222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7EAB9CB8-FD84-4A80-9ED3-2A918FB70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20512618-9CBC-4620-8A75-8D75D1FEA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4FABCB51-44AA-4375-9795-3E19FE4C0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E90710C1-0FAF-4C45-871E-8A204F3D3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84BCBC66-E683-4EE5-B728-116AC25B1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A9D660F4-859F-4A69-9D2F-E4F82B625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3CDC57CE-0D33-4BC1-982A-E83489E44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E11B44E-5CAC-41B4-96DA-FBE16F7DA9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DD9A6C7D-8B61-485C-BEBB-F19C4AB8E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E05F2C3-5CDC-4815-BEDC-906AA8A6C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88F25DCB-78EA-404E-B3EC-6ACDC8903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A1464E4-E9B8-4AF2-A599-7822EAB77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79B3C51A-4E56-4EA2-9EA3-A26C67A2E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B3E53D6D-BAA7-401A-83A7-BB5CF9606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861FC48D-9B39-4EFF-A3DE-C030CBDBB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90CAE862-B43E-4D64-A8C2-47D7A84F9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AAEBD962-CFD4-458B-A8DF-E1AB53A3E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B446A301-DC0D-49D4-AFED-20153D92A8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5099BD9A-E83E-414B-8264-4F6A3A600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546A096-6D3B-4A56-8A5F-58C1AA658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453E778A-63AC-49EB-BE1D-75F493B2A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2E5F006-628A-4460-8CFD-7ABE56B50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1948313-AE6D-4FE7-B302-E1A968D2F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C0FD61BD-95DB-4D03-8E96-0B1F9D508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212B3808-DBF5-46C7-9AFE-5560A886E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50BB568-DC31-4617-981F-53C793AA5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86BD361-F90F-49D0-9714-8F21D3262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A24ABF96-5ABC-40B9-8A6E-BCFA644F4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B8176190-7EF6-4A7A-8D3A-FBC567432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3A5264B-A70C-48B4-A2E6-1AF4C1F97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B9A60C4B-E4BE-4FC8-921B-41CA9B3FC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FB6F2D5-6819-47A9-BCDA-7CE626C96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AD724740-4737-41D0-999B-A4BC898C4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34EDBAB-BCFF-4B86-8660-750716859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3F3466E3-552F-4386-8061-1AE3479DB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E78BE776-EAA2-4D0F-9DB2-9554169CB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6699D9F-800E-4507-8290-6601511FA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656E5851-6029-40BC-AE6C-D4A5DCB30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53F6ABA2-B449-46E8-986F-CB02681E1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DA590CF-92D4-43F1-821D-5B50D77D5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3DBACC2-C0AB-4280-ABF4-223C48F79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AAA0157-21D6-47B2-B70D-1989E0911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D27FA10B-11BC-4A72-A8F8-54D61EED2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8BF756B9-1AFD-4C76-928F-67EC1E312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08219174-B2F1-4B1A-8C4F-1B883F884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DC727D21-E3F0-446A-85A8-BAF9CC6AE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546C0BBB-37F2-4A72-99D9-A63853E3F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1719468A-0DD5-4269-A5E4-F4A661769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74D8300-6E24-4DAD-BCF6-DEAB41058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FF17AFB-3BA3-4423-8E99-6379E047E6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BFC770A8-1EA7-4DF6-80A7-F60F67329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86924735-F262-42B8-82C0-CE9E11DC6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3134C84E-1BB2-40BF-B207-CED6FCA87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8C3A6D3-47E6-433D-ABDA-68DE91AC5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182FD49-DB7F-41E5-A50C-E73F9C753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5C6CD6C4-FF07-4138-9332-CD88987CF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FC061BF8-DF48-49E3-8896-72DD75E04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42330520-F26A-4123-8624-41795033F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9108B0AE-6454-4AF8-8AF8-DBD4F3BC3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8C8DB01-7CE9-4443-8577-354CBE14E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30EA537-93ED-4735-A214-B4CB0DC41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960052FC-FBB5-45C1-A27B-4F0D7E04A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EC35048E-5CEB-4578-8003-33A34EAC1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97BABC0A-031F-4E90-9A73-C933E7F07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004BCBA-9CE8-4C67-9FA9-0EB5E06EA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E3648097-DEC3-4C35-B977-19F67813D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5885F32C-3AD8-49CD-BAC0-E1349EB92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D9E845E4-AF33-489B-B0E2-DC981C61C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4AFECF09-A6A1-4548-874D-8E645A630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BC4CE5E7-332F-4DE2-84BE-341B66A58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85C30F7E-D3E3-4308-A8F4-1243A9881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DC5F36F3-F68A-4321-A55B-244B6820A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FD2898A7-92C2-4318-9D94-C80F8EA96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19E7C91F-2575-4CC3-8614-BFF38E308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93AF9CF9-73E1-4FE2-9D2C-0407F202ED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0002678B-6DA7-4182-A04F-F2C42DC1A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8A89B5CF-604D-4AEB-929D-4C7A56585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C8F945CC-B0D1-4A65-A61B-6C7812A39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3727DE1D-0F2E-4BF8-9345-2A177FBF3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56E4E592-ECE4-46FA-9E0D-89FDC53A7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FD6631A-7DC4-46CB-8A64-5B1B3BA6B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9F4C41A8-B347-4D75-977D-BA712CA02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56CD05A-DB7D-4A16-AD1C-0718D89E4F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19C37C9C-4A55-470D-B9FB-702D809C0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DFB8BEC1-16F0-4F46-BE44-B6AEFA1D5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96A75A4-6229-489D-8944-B2DBD51DE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210DE42F-14FC-4C35-B648-F041FE388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77C47C74-86C2-4DA0-B434-9C88C43FA9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7A174D2-4727-4D7D-85AC-A045EEFD9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B644C83-3D9B-4911-826E-96D74A69A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6EAC1261-6AB7-4867-B5B4-759BD0FA0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58198FF6-31C5-44CE-96BA-24952A557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869EB911-1B73-47D2-AC9D-A9D2A759D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EA5B079A-BA64-4F83-9ECE-1ED01CAC6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F3EFCEB5-B8B4-4D67-B833-031BC9BA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4AEC13D6-5C14-4B49-9794-BBA6DE7B3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F0BF7D63-1226-4E45-BE5A-E4E671AB1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D70D8A5-F217-461C-9413-A2A2A97B9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8E461AE1-8EE3-41E8-B10C-F7FDDCE5A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7B142E96-98CF-4E68-84EB-780B6E9DD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0D69DE39-4D16-4ACE-91C9-4C2AFE293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BF750853-CEF7-47DE-832C-AC8F1E4EF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E0A08DDD-A884-4494-8B19-347984546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3ACF6589-6A51-4F95-A36D-A2AC70F8C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5B2D403B-861C-4D4E-BD99-6B235A39D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DCEFC3BE-084B-4284-A5B6-D50CB992B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CE9DF9DA-6DF3-4A5D-8C78-8B2CEC2EE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261E192E-D680-45DF-B1EE-AFD9F9B02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946E82B0-9A47-438A-A358-767D665E8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E89153F0-E762-479C-A4A3-1B69E7FEA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F7B1495D-FF9A-4D47-A564-17ADA4A72D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B8FDFA04-8D5C-48EB-A7B1-2FB326AF2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A31042F1-3333-495D-9B06-A9603FFE2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F785C217-C7C6-4A48-9CAE-324DE81B0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4B6E7430-0789-42ED-B05B-6B7CBEA7F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4D9074B-CF19-4D06-AB7E-ADEC33E29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01EC45C-C920-4322-B04C-ABB1A8EE7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E05432B-C367-4CEB-B6D6-7348EAE76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69528E5-9FFE-4F49-AB45-88A6072AC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FF386D8D-7CBF-4050-A98A-7776A2E87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93096469-FFD4-4EDF-A7FD-BACA662B8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EA9C6A0E-2694-4AED-9365-A7557D9AB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9F4804C1-2446-41CB-82D3-3D7388B62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90812E80-9727-4863-972F-E16F51B89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31AE1258-9A0B-4B39-8C88-14D34D6FB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CB450FB-FEEA-491C-A469-3CA3A8ADC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419C731F-F967-4450-89AD-43B6F2B68F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0BCD4FE-A02A-4146-A6D5-24B3D7C94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E21A3178-C0F7-488B-AE98-40B47346F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5538739A-ACB9-425D-A29A-32A12821F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06522418-7CE7-400E-AF17-18514B9832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2BFCFBA3-416C-4223-9DAD-2568626A89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AC0A4C09-E9A9-4C6B-A97A-14BBED032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3A622FD-9FBE-40DF-9ED9-0DCAC17D5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E2273A2-C069-4D57-AB8D-C8D1891A0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5EBD8892-6F93-4DBD-ACDE-D8BC258BF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7047C7A-109F-48DA-B2BD-E326EFE6C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794C2E50-B386-485A-BB99-EE2157AC5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7E4F2C2-E573-4DDC-AF40-F47C526BC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8E19CE31-36B1-4209-8E1D-F02C3DE5F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EE22CA2-097A-4409-9779-B1F73F64D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1E46464A-2C45-4132-9039-71824AE36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ACDF296A-6A50-4283-B774-3DC01E6A3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F3C33D7-233D-4BE8-88CD-C88119875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3CD1313C-08E9-4E89-BCF6-A52027412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C36B866E-A57F-470A-980A-4CDDE298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7783232-8A7B-4AAF-9716-6A4011648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A3BCD9A1-A695-4822-8450-F9531E310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715E8269-CF9A-4D5B-80DD-0378C9B15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9B276A36-BFBC-4779-AEED-1396353D0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AB759A34-2EF0-4309-B63C-406532879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F0F332DF-BA85-4937-9AC4-9F414F26D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4D93D8ED-A0CF-4D8F-A69B-ED3DACEF9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0B9EDA87-5722-44FF-BD7E-FC7E12F58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41210806-9F2F-4BE6-953D-3291B5757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AC7959BD-0B1E-4334-9AA7-810833450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C941EE4-6474-4FFC-93E3-AFF86787B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A554E30B-EA4A-4FC4-B2C9-EC5A4F853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C6F59781-65E1-49DD-B3FC-089B9850E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E16BCBA7-7049-462A-81BB-43A8F6D6E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92A37682-7177-47B0-B2EF-150699623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E09E5FE-9DAA-4BC0-976D-1F4704A57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C64D688B-6D81-45C7-9D7F-C46270BDA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48FB125-0857-43D6-9CC8-A01D744D7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77FECDB-E048-4DD1-BC63-757EE22808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CEA7C36B-3CF2-418C-B4EE-53D93B7EE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4E9DEB3-44A5-4BFC-8F13-384DE67DC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5C04C15-A278-45DE-8A23-2524F8AEB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061A098-6B76-4FD1-B78B-CE5A98C5E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D3B462ED-8EBA-47ED-A7EB-4F311B057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213EBC59-A42A-45A6-A8DB-EDF223A89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F5E5187-36F3-4575-A1D3-FAC733D57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3562B61-50E2-446E-9AC4-DD44FB31A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E85F416-1E51-4928-BFCA-60DC73429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A4462CCE-7F80-433B-AD9B-E4943F06F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0C9DE3E-10FC-4717-A497-26915F0BB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FBE7F1E9-EC12-4AC3-9441-1D9728A40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D6152FC-0CE7-4C18-B2C5-42AE81F24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3DE6868B-80DE-480D-84E5-3A81D4E42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0B7728BB-25CE-4E46-9798-93680D51B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E05C8771-A0E5-42E1-AEDB-479269633A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6B74348B-0D6B-4E3C-B372-F77A72342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A1C7EE2E-F5E9-48CD-A019-F93929F12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339C54A4-2821-4F9B-923F-9D97233E7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9216B7B5-D5B7-44FF-9C34-10816D73CB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9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45936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SUM(Z13:Z329)</f>
        <v>0</v>
      </c>
      <c r="AA10" s="73">
        <f t="shared" ref="AA10:AB10" si="0">SUM(AA13:AA329)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1198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1198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1198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1198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1198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1198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1198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1198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1198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1198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1198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1198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1198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1198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1198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1198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1198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1198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1198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1198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1198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1198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1198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1198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1198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1198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1198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1198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1198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1198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1198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1198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1198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1198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1198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1198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1198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1198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1198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1198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1198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1198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1198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1198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1198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1198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1198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1198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1198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1198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1198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1198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1198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1198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1198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1198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1198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1198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1198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1198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1198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1198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1198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1198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1198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1198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1198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1198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1198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1198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1198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1198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1198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1198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1198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1198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1198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1198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1198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1198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1198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1198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1198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1198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1198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1198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1198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1198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1198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1198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1198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1198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1198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1198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1198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1198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1198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1198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1198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1198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1198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1198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1198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1198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1198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1198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1198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1198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1198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1198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1198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1198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1198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1198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1198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1198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1198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1198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1198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1198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1198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1198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1198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1198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1198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1198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1198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665</v>
      </c>
      <c r="D140" s="128"/>
      <c r="E140" s="78"/>
      <c r="F140" s="79" t="s">
        <v>39</v>
      </c>
      <c r="G140" s="80">
        <v>6634.26</v>
      </c>
      <c r="H140" s="80">
        <v>5528.55</v>
      </c>
      <c r="I140" s="80">
        <f t="shared" si="8"/>
        <v>4245.9264000000003</v>
      </c>
      <c r="J140" s="80">
        <f t="shared" si="9"/>
        <v>4975.6949999999997</v>
      </c>
      <c r="K140" s="81">
        <f t="shared" si="10"/>
        <v>4245.9264000000003</v>
      </c>
      <c r="L140" s="81">
        <f t="shared" si="11"/>
        <v>3538.2720000000004</v>
      </c>
      <c r="M140" s="80" t="s">
        <v>1198</v>
      </c>
      <c r="N140" s="82">
        <v>1</v>
      </c>
      <c r="O140" s="82">
        <v>1</v>
      </c>
      <c r="P140" s="82">
        <v>5</v>
      </c>
      <c r="Q140" s="83" t="s">
        <v>348</v>
      </c>
      <c r="R140" s="83" t="s">
        <v>599</v>
      </c>
      <c r="S140" s="83" t="s">
        <v>653</v>
      </c>
      <c r="T140" s="83"/>
      <c r="U140" s="79" t="s">
        <v>40</v>
      </c>
      <c r="V140" s="79" t="s">
        <v>351</v>
      </c>
      <c r="W140" s="84"/>
      <c r="X140" s="85">
        <v>2.4</v>
      </c>
      <c r="Y140" s="86">
        <v>1.4161E-2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1198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679</v>
      </c>
      <c r="D142" s="128"/>
      <c r="E142" s="78"/>
      <c r="F142" s="79" t="s">
        <v>39</v>
      </c>
      <c r="G142" s="80">
        <v>13902.99</v>
      </c>
      <c r="H142" s="80">
        <v>11585.83</v>
      </c>
      <c r="I142" s="80">
        <f t="shared" ref="I142:I205" si="15">G142-(36 *G142/100)</f>
        <v>8897.9135999999999</v>
      </c>
      <c r="J142" s="80">
        <f t="shared" ref="J142:J205" si="16">G142-(25 *G142/100)</f>
        <v>10427.2425</v>
      </c>
      <c r="K142" s="81">
        <f t="shared" ref="K142:K205" si="17">IF(G142="","",G142*(1-$G$4))</f>
        <v>8897.9135999999999</v>
      </c>
      <c r="L142" s="81">
        <f t="shared" ref="L142:L205" si="18">IF(H142="","",H142*(1-$G$4))</f>
        <v>7414.9312</v>
      </c>
      <c r="M142" s="80" t="s">
        <v>1198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660</v>
      </c>
      <c r="V142" s="79" t="s">
        <v>351</v>
      </c>
      <c r="W142" s="84"/>
      <c r="X142" s="85">
        <v>4.5999999999999996</v>
      </c>
      <c r="Y142" s="86">
        <v>1.947138E-2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654</v>
      </c>
      <c r="D143" s="128"/>
      <c r="E143" s="78"/>
      <c r="F143" s="79" t="s">
        <v>39</v>
      </c>
      <c r="G143" s="80">
        <v>7424.07</v>
      </c>
      <c r="H143" s="80">
        <v>6186.73</v>
      </c>
      <c r="I143" s="80">
        <f t="shared" si="15"/>
        <v>4751.4047999999993</v>
      </c>
      <c r="J143" s="80">
        <f t="shared" si="16"/>
        <v>5568.0524999999998</v>
      </c>
      <c r="K143" s="81">
        <f t="shared" si="17"/>
        <v>4751.4048000000003</v>
      </c>
      <c r="L143" s="81">
        <f t="shared" si="18"/>
        <v>3959.5072</v>
      </c>
      <c r="M143" s="80" t="s">
        <v>1198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7278.5</v>
      </c>
      <c r="H144" s="80">
        <v>6065.42</v>
      </c>
      <c r="I144" s="80">
        <f t="shared" si="15"/>
        <v>4658.24</v>
      </c>
      <c r="J144" s="80">
        <f t="shared" si="16"/>
        <v>5458.875</v>
      </c>
      <c r="K144" s="81">
        <f t="shared" si="17"/>
        <v>4658.24</v>
      </c>
      <c r="L144" s="81">
        <f t="shared" si="18"/>
        <v>3881.8688000000002</v>
      </c>
      <c r="M144" s="80" t="s">
        <v>1198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1198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1198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6659.06</v>
      </c>
      <c r="H147" s="80">
        <v>5549.22</v>
      </c>
      <c r="I147" s="80">
        <f t="shared" si="15"/>
        <v>4261.7984000000006</v>
      </c>
      <c r="J147" s="80">
        <f t="shared" si="16"/>
        <v>4994.2950000000001</v>
      </c>
      <c r="K147" s="81">
        <f t="shared" si="17"/>
        <v>4261.7984000000006</v>
      </c>
      <c r="L147" s="81">
        <f t="shared" si="18"/>
        <v>3551.5008000000003</v>
      </c>
      <c r="M147" s="80" t="s">
        <v>1198</v>
      </c>
      <c r="N147" s="82">
        <v>1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2.2949999999999999</v>
      </c>
      <c r="Y147" s="86">
        <v>1.507E-2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1198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6792.24</v>
      </c>
      <c r="H149" s="80">
        <v>5660.2</v>
      </c>
      <c r="I149" s="80">
        <f t="shared" si="15"/>
        <v>4347.0335999999998</v>
      </c>
      <c r="J149" s="80">
        <f t="shared" si="16"/>
        <v>5094.18</v>
      </c>
      <c r="K149" s="81">
        <f t="shared" si="17"/>
        <v>4347.0335999999998</v>
      </c>
      <c r="L149" s="81">
        <f t="shared" si="18"/>
        <v>3622.5279999999998</v>
      </c>
      <c r="M149" s="80" t="s">
        <v>1198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1198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727</v>
      </c>
      <c r="D151" s="128"/>
      <c r="E151" s="78"/>
      <c r="F151" s="79" t="s">
        <v>39</v>
      </c>
      <c r="G151" s="80">
        <v>6634.26</v>
      </c>
      <c r="H151" s="80">
        <v>5528.55</v>
      </c>
      <c r="I151" s="80">
        <f t="shared" si="15"/>
        <v>4245.9264000000003</v>
      </c>
      <c r="J151" s="80">
        <f t="shared" si="16"/>
        <v>4975.6949999999997</v>
      </c>
      <c r="K151" s="81">
        <f t="shared" si="17"/>
        <v>4245.9264000000003</v>
      </c>
      <c r="L151" s="81">
        <f t="shared" si="18"/>
        <v>3538.2720000000004</v>
      </c>
      <c r="M151" s="80" t="s">
        <v>1198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40</v>
      </c>
      <c r="V151" s="79" t="s">
        <v>351</v>
      </c>
      <c r="W151" s="84"/>
      <c r="X151" s="85">
        <v>1.9</v>
      </c>
      <c r="Y151" s="86">
        <v>8.6040000000000005E-3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730</v>
      </c>
      <c r="D152" s="128"/>
      <c r="E152" s="78"/>
      <c r="F152" s="79" t="s">
        <v>39</v>
      </c>
      <c r="G152" s="80">
        <v>11695.77</v>
      </c>
      <c r="H152" s="80">
        <v>9746.48</v>
      </c>
      <c r="I152" s="80">
        <f t="shared" si="15"/>
        <v>7485.2928000000002</v>
      </c>
      <c r="J152" s="80">
        <f t="shared" si="16"/>
        <v>8771.8274999999994</v>
      </c>
      <c r="K152" s="81">
        <f t="shared" si="17"/>
        <v>7485.2928000000002</v>
      </c>
      <c r="L152" s="81">
        <f t="shared" si="18"/>
        <v>6237.7471999999998</v>
      </c>
      <c r="M152" s="80" t="s">
        <v>1198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660</v>
      </c>
      <c r="V152" s="79" t="s">
        <v>351</v>
      </c>
      <c r="W152" s="84"/>
      <c r="X152" s="85">
        <v>2.2999999999999998</v>
      </c>
      <c r="Y152" s="86">
        <v>8.6040000000000005E-2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731</v>
      </c>
      <c r="B153" s="77" t="s">
        <v>732</v>
      </c>
      <c r="C153" s="129" t="s">
        <v>730</v>
      </c>
      <c r="D153" s="128"/>
      <c r="E153" s="78"/>
      <c r="F153" s="79" t="s">
        <v>39</v>
      </c>
      <c r="G153" s="80">
        <v>7751.46</v>
      </c>
      <c r="H153" s="80">
        <v>6459.55</v>
      </c>
      <c r="I153" s="80">
        <f t="shared" si="15"/>
        <v>4960.9344000000001</v>
      </c>
      <c r="J153" s="80">
        <f t="shared" si="16"/>
        <v>5813.5950000000003</v>
      </c>
      <c r="K153" s="81">
        <f t="shared" si="17"/>
        <v>4960.9344000000001</v>
      </c>
      <c r="L153" s="81">
        <f t="shared" si="18"/>
        <v>4134.1120000000001</v>
      </c>
      <c r="M153" s="80" t="s">
        <v>1198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2.4</v>
      </c>
      <c r="Y153" s="86">
        <v>1.1831E-2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727</v>
      </c>
      <c r="D154" s="128"/>
      <c r="E154" s="78"/>
      <c r="F154" s="79" t="s">
        <v>39</v>
      </c>
      <c r="G154" s="80">
        <v>6504.18</v>
      </c>
      <c r="H154" s="80">
        <v>5420.15</v>
      </c>
      <c r="I154" s="80">
        <f t="shared" si="15"/>
        <v>4162.6751999999997</v>
      </c>
      <c r="J154" s="80">
        <f t="shared" si="16"/>
        <v>4878.1350000000002</v>
      </c>
      <c r="K154" s="81">
        <f t="shared" si="17"/>
        <v>4162.6752000000006</v>
      </c>
      <c r="L154" s="81">
        <f t="shared" si="18"/>
        <v>3468.8959999999997</v>
      </c>
      <c r="M154" s="80" t="s">
        <v>1198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1.9</v>
      </c>
      <c r="Y154" s="86">
        <v>8.6040000000000005E-3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5212.63</v>
      </c>
      <c r="H155" s="80">
        <v>4343.8599999999997</v>
      </c>
      <c r="I155" s="80">
        <f t="shared" si="15"/>
        <v>3336.0832</v>
      </c>
      <c r="J155" s="80">
        <f t="shared" si="16"/>
        <v>3909.4724999999999</v>
      </c>
      <c r="K155" s="81">
        <f t="shared" si="17"/>
        <v>3336.0832</v>
      </c>
      <c r="L155" s="81">
        <f t="shared" si="18"/>
        <v>2780.0704000000001</v>
      </c>
      <c r="M155" s="80" t="s">
        <v>1198</v>
      </c>
      <c r="N155" s="82">
        <v>10</v>
      </c>
      <c r="O155" s="82">
        <v>1</v>
      </c>
      <c r="P155" s="82">
        <v>10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</v>
      </c>
      <c r="Y155" s="86">
        <v>4.2839999999999996E-3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737</v>
      </c>
      <c r="D156" s="128"/>
      <c r="E156" s="78"/>
      <c r="F156" s="79" t="s">
        <v>39</v>
      </c>
      <c r="G156" s="80">
        <v>5110.42</v>
      </c>
      <c r="H156" s="80">
        <v>4258.68</v>
      </c>
      <c r="I156" s="80">
        <f t="shared" si="15"/>
        <v>3270.6688000000004</v>
      </c>
      <c r="J156" s="80">
        <f t="shared" si="16"/>
        <v>3832.8150000000001</v>
      </c>
      <c r="K156" s="81">
        <f t="shared" si="17"/>
        <v>3270.6687999999999</v>
      </c>
      <c r="L156" s="81">
        <f t="shared" si="18"/>
        <v>2725.5552000000002</v>
      </c>
      <c r="M156" s="80" t="s">
        <v>1198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6272.49</v>
      </c>
      <c r="H157" s="80">
        <v>5227.08</v>
      </c>
      <c r="I157" s="80">
        <f t="shared" si="15"/>
        <v>4014.3935999999999</v>
      </c>
      <c r="J157" s="80">
        <f t="shared" si="16"/>
        <v>4704.3675000000003</v>
      </c>
      <c r="K157" s="81">
        <f t="shared" si="17"/>
        <v>4014.3935999999999</v>
      </c>
      <c r="L157" s="81">
        <f t="shared" si="18"/>
        <v>3345.3312000000001</v>
      </c>
      <c r="M157" s="80" t="s">
        <v>1198</v>
      </c>
      <c r="N157" s="82">
        <v>9</v>
      </c>
      <c r="O157" s="82">
        <v>1</v>
      </c>
      <c r="P157" s="82">
        <v>9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1.4</v>
      </c>
      <c r="Y157" s="86">
        <v>7.0805E-3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679</v>
      </c>
      <c r="D158" s="128"/>
      <c r="E158" s="78"/>
      <c r="F158" s="79" t="s">
        <v>39</v>
      </c>
      <c r="G158" s="80">
        <v>10113.4</v>
      </c>
      <c r="H158" s="80">
        <v>8427.83</v>
      </c>
      <c r="I158" s="80">
        <f t="shared" si="15"/>
        <v>6472.576</v>
      </c>
      <c r="J158" s="80">
        <f t="shared" si="16"/>
        <v>7585.0499999999993</v>
      </c>
      <c r="K158" s="81">
        <f t="shared" si="17"/>
        <v>6472.576</v>
      </c>
      <c r="L158" s="81">
        <f t="shared" si="18"/>
        <v>5393.8112000000001</v>
      </c>
      <c r="M158" s="80" t="s">
        <v>1198</v>
      </c>
      <c r="N158" s="82">
        <v>4</v>
      </c>
      <c r="O158" s="82">
        <v>1</v>
      </c>
      <c r="P158" s="82">
        <v>4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2.6</v>
      </c>
      <c r="Y158" s="86">
        <v>1.44E-2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10815.72</v>
      </c>
      <c r="H159" s="80">
        <v>9013.1</v>
      </c>
      <c r="I159" s="80">
        <f t="shared" si="15"/>
        <v>6922.0607999999993</v>
      </c>
      <c r="J159" s="80">
        <f t="shared" si="16"/>
        <v>8111.7899999999991</v>
      </c>
      <c r="K159" s="81">
        <f t="shared" si="17"/>
        <v>6922.0607999999993</v>
      </c>
      <c r="L159" s="81">
        <f t="shared" si="18"/>
        <v>5768.384</v>
      </c>
      <c r="M159" s="80" t="s">
        <v>1198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679</v>
      </c>
      <c r="D160" s="128"/>
      <c r="E160" s="78"/>
      <c r="F160" s="79" t="s">
        <v>39</v>
      </c>
      <c r="G160" s="80">
        <v>12123.92</v>
      </c>
      <c r="H160" s="80">
        <v>10103.27</v>
      </c>
      <c r="I160" s="80">
        <f t="shared" si="15"/>
        <v>7759.3087999999998</v>
      </c>
      <c r="J160" s="80">
        <f t="shared" si="16"/>
        <v>9092.94</v>
      </c>
      <c r="K160" s="81">
        <f t="shared" si="17"/>
        <v>7759.3087999999998</v>
      </c>
      <c r="L160" s="81">
        <f t="shared" si="18"/>
        <v>6466.0928000000004</v>
      </c>
      <c r="M160" s="80" t="s">
        <v>1198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653</v>
      </c>
      <c r="T160" s="83"/>
      <c r="U160" s="79" t="s">
        <v>660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9319.57</v>
      </c>
      <c r="H161" s="80">
        <v>7766.31</v>
      </c>
      <c r="I161" s="80">
        <f t="shared" si="15"/>
        <v>5964.5247999999992</v>
      </c>
      <c r="J161" s="80">
        <f t="shared" si="16"/>
        <v>6989.6774999999998</v>
      </c>
      <c r="K161" s="81">
        <f t="shared" si="17"/>
        <v>5964.5248000000001</v>
      </c>
      <c r="L161" s="81">
        <f t="shared" si="18"/>
        <v>4970.4384</v>
      </c>
      <c r="M161" s="80" t="s">
        <v>1198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653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2958</v>
      </c>
      <c r="H162" s="80">
        <v>2465</v>
      </c>
      <c r="I162" s="80">
        <f t="shared" si="15"/>
        <v>1893.12</v>
      </c>
      <c r="J162" s="80">
        <f t="shared" si="16"/>
        <v>2218.5</v>
      </c>
      <c r="K162" s="81">
        <f t="shared" si="17"/>
        <v>1893.1200000000001</v>
      </c>
      <c r="L162" s="81">
        <f t="shared" si="18"/>
        <v>1577.6000000000001</v>
      </c>
      <c r="M162" s="80" t="s">
        <v>1198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660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2900</v>
      </c>
      <c r="H163" s="80">
        <v>2416.67</v>
      </c>
      <c r="I163" s="80">
        <f t="shared" si="15"/>
        <v>1856</v>
      </c>
      <c r="J163" s="80">
        <f t="shared" si="16"/>
        <v>2175</v>
      </c>
      <c r="K163" s="81">
        <f t="shared" si="17"/>
        <v>1856</v>
      </c>
      <c r="L163" s="81">
        <f t="shared" si="18"/>
        <v>1546.6688000000001</v>
      </c>
      <c r="M163" s="80" t="s">
        <v>1198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660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381.7</v>
      </c>
      <c r="H164" s="80">
        <v>318.08</v>
      </c>
      <c r="I164" s="80">
        <f t="shared" si="15"/>
        <v>244.28800000000001</v>
      </c>
      <c r="J164" s="80">
        <f t="shared" si="16"/>
        <v>286.27499999999998</v>
      </c>
      <c r="K164" s="81">
        <f t="shared" si="17"/>
        <v>244.28800000000001</v>
      </c>
      <c r="L164" s="81">
        <f t="shared" si="18"/>
        <v>203.5712</v>
      </c>
      <c r="M164" s="80" t="s">
        <v>1198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660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1198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0.108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768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1198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616</v>
      </c>
      <c r="V166" s="79" t="s">
        <v>351</v>
      </c>
      <c r="W166" s="84"/>
      <c r="X166" s="85">
        <v>0.08</v>
      </c>
      <c r="Y166" s="86">
        <v>2.9704999999999998E-4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768</v>
      </c>
      <c r="D167" s="128"/>
      <c r="E167" s="78"/>
      <c r="F167" s="79" t="s">
        <v>39</v>
      </c>
      <c r="G167" s="80">
        <v>232.4</v>
      </c>
      <c r="H167" s="80">
        <v>193.67</v>
      </c>
      <c r="I167" s="80">
        <f t="shared" si="15"/>
        <v>148.73599999999999</v>
      </c>
      <c r="J167" s="80">
        <f t="shared" si="16"/>
        <v>174.3</v>
      </c>
      <c r="K167" s="81">
        <f t="shared" si="17"/>
        <v>148.73600000000002</v>
      </c>
      <c r="L167" s="81">
        <f t="shared" si="18"/>
        <v>123.94879999999999</v>
      </c>
      <c r="M167" s="80" t="s">
        <v>1198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616</v>
      </c>
      <c r="V167" s="79" t="s">
        <v>351</v>
      </c>
      <c r="W167" s="84"/>
      <c r="X167" s="85">
        <v>0.105</v>
      </c>
      <c r="Y167" s="86">
        <v>3.4499999999999998E-4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773</v>
      </c>
      <c r="B168" s="77" t="s">
        <v>774</v>
      </c>
      <c r="C168" s="129" t="s">
        <v>775</v>
      </c>
      <c r="D168" s="128"/>
      <c r="E168" s="78"/>
      <c r="F168" s="79" t="s">
        <v>39</v>
      </c>
      <c r="G168" s="80">
        <v>338.16</v>
      </c>
      <c r="H168" s="80">
        <v>281.8</v>
      </c>
      <c r="I168" s="80">
        <f t="shared" si="15"/>
        <v>216.42240000000004</v>
      </c>
      <c r="J168" s="80">
        <f t="shared" si="16"/>
        <v>253.62</v>
      </c>
      <c r="K168" s="81">
        <f t="shared" si="17"/>
        <v>216.42240000000001</v>
      </c>
      <c r="L168" s="81">
        <f t="shared" si="18"/>
        <v>180.352</v>
      </c>
      <c r="M168" s="80" t="s">
        <v>1198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0.13400000000000001</v>
      </c>
      <c r="Y168" s="86">
        <v>3.8200000000000002E-4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768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1198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0.122</v>
      </c>
      <c r="Y169" s="86">
        <v>4.0700000000000003E-4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768</v>
      </c>
      <c r="D170" s="128"/>
      <c r="E170" s="78"/>
      <c r="F170" s="79" t="s">
        <v>39</v>
      </c>
      <c r="G170" s="80">
        <v>344.92</v>
      </c>
      <c r="H170" s="80">
        <v>287.43</v>
      </c>
      <c r="I170" s="80">
        <f t="shared" si="15"/>
        <v>220.74880000000002</v>
      </c>
      <c r="J170" s="80">
        <f t="shared" si="16"/>
        <v>258.69</v>
      </c>
      <c r="K170" s="81">
        <f t="shared" si="17"/>
        <v>220.74880000000002</v>
      </c>
      <c r="L170" s="81">
        <f t="shared" si="18"/>
        <v>183.95520000000002</v>
      </c>
      <c r="M170" s="80" t="s">
        <v>1198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0.13800000000000001</v>
      </c>
      <c r="Y170" s="86">
        <v>2.7799999999999998E-4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780</v>
      </c>
      <c r="B171" s="77" t="s">
        <v>781</v>
      </c>
      <c r="C171" s="129" t="s">
        <v>782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1198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0.255</v>
      </c>
      <c r="Y171" s="86">
        <v>1.005E-3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782</v>
      </c>
      <c r="D172" s="128"/>
      <c r="E172" s="78"/>
      <c r="F172" s="79" t="s">
        <v>39</v>
      </c>
      <c r="G172" s="80">
        <v>580.53</v>
      </c>
      <c r="H172" s="80">
        <v>483.78</v>
      </c>
      <c r="I172" s="80">
        <f t="shared" si="15"/>
        <v>371.53919999999999</v>
      </c>
      <c r="J172" s="80">
        <f t="shared" si="16"/>
        <v>435.39749999999998</v>
      </c>
      <c r="K172" s="81">
        <f t="shared" si="17"/>
        <v>371.53919999999999</v>
      </c>
      <c r="L172" s="81">
        <f t="shared" si="18"/>
        <v>309.61919999999998</v>
      </c>
      <c r="M172" s="80" t="s">
        <v>1198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0.27500000000000002</v>
      </c>
      <c r="Y172" s="86">
        <v>9.2199999999999997E-4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782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1198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766</v>
      </c>
      <c r="S173" s="83" t="s">
        <v>767</v>
      </c>
      <c r="T173" s="83"/>
      <c r="U173" s="79" t="s">
        <v>40</v>
      </c>
      <c r="V173" s="79" t="s">
        <v>351</v>
      </c>
      <c r="W173" s="84"/>
      <c r="X173" s="85">
        <v>0.47399999999999998</v>
      </c>
      <c r="Y173" s="86">
        <v>2.176E-3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782</v>
      </c>
      <c r="D174" s="128"/>
      <c r="E174" s="78"/>
      <c r="F174" s="79" t="s">
        <v>39</v>
      </c>
      <c r="G174" s="80">
        <v>967.53</v>
      </c>
      <c r="H174" s="80">
        <v>806.28</v>
      </c>
      <c r="I174" s="80">
        <f t="shared" si="15"/>
        <v>619.2192</v>
      </c>
      <c r="J174" s="80">
        <f t="shared" si="16"/>
        <v>725.64750000000004</v>
      </c>
      <c r="K174" s="81">
        <f t="shared" si="17"/>
        <v>619.2192</v>
      </c>
      <c r="L174" s="81">
        <f t="shared" si="18"/>
        <v>516.01919999999996</v>
      </c>
      <c r="M174" s="80" t="s">
        <v>1198</v>
      </c>
      <c r="N174" s="82">
        <v>1</v>
      </c>
      <c r="O174" s="82">
        <v>1</v>
      </c>
      <c r="P174" s="82">
        <v>30</v>
      </c>
      <c r="Q174" s="83" t="s">
        <v>348</v>
      </c>
      <c r="R174" s="83" t="s">
        <v>766</v>
      </c>
      <c r="S174" s="83" t="s">
        <v>767</v>
      </c>
      <c r="T174" s="83"/>
      <c r="U174" s="79" t="s">
        <v>40</v>
      </c>
      <c r="V174" s="79" t="s">
        <v>351</v>
      </c>
      <c r="W174" s="84"/>
      <c r="X174" s="85">
        <v>0.47599999999999998</v>
      </c>
      <c r="Y174" s="86">
        <v>2.5760000000000002E-3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789</v>
      </c>
      <c r="B175" s="77" t="s">
        <v>790</v>
      </c>
      <c r="C175" s="129" t="s">
        <v>792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1198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766</v>
      </c>
      <c r="S175" s="83" t="s">
        <v>791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792</v>
      </c>
      <c r="D176" s="128"/>
      <c r="E176" s="78"/>
      <c r="F176" s="79" t="s">
        <v>39</v>
      </c>
      <c r="G176" s="80">
        <v>300</v>
      </c>
      <c r="H176" s="80">
        <v>250</v>
      </c>
      <c r="I176" s="80">
        <f t="shared" si="15"/>
        <v>192</v>
      </c>
      <c r="J176" s="80">
        <f t="shared" si="16"/>
        <v>225</v>
      </c>
      <c r="K176" s="81">
        <f t="shared" si="17"/>
        <v>192</v>
      </c>
      <c r="L176" s="81">
        <f t="shared" si="18"/>
        <v>160</v>
      </c>
      <c r="M176" s="80" t="s">
        <v>1198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766</v>
      </c>
      <c r="S176" s="83" t="s">
        <v>791</v>
      </c>
      <c r="T176" s="83"/>
      <c r="U176" s="79" t="s">
        <v>40</v>
      </c>
      <c r="V176" s="79" t="s">
        <v>351</v>
      </c>
      <c r="W176" s="84"/>
      <c r="X176" s="85">
        <v>0.1</v>
      </c>
      <c r="Y176" s="86">
        <v>5.1999999999999995E-4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795</v>
      </c>
      <c r="B177" s="77" t="s">
        <v>796</v>
      </c>
      <c r="C177" s="129" t="s">
        <v>797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1198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766</v>
      </c>
      <c r="S177" s="83" t="s">
        <v>791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797</v>
      </c>
      <c r="D178" s="128"/>
      <c r="E178" s="78"/>
      <c r="F178" s="79" t="s">
        <v>39</v>
      </c>
      <c r="G178" s="80">
        <v>357</v>
      </c>
      <c r="H178" s="80">
        <v>297.5</v>
      </c>
      <c r="I178" s="80">
        <f t="shared" si="15"/>
        <v>228.48</v>
      </c>
      <c r="J178" s="80">
        <f t="shared" si="16"/>
        <v>267.75</v>
      </c>
      <c r="K178" s="81">
        <f t="shared" si="17"/>
        <v>228.48000000000002</v>
      </c>
      <c r="L178" s="81">
        <f t="shared" si="18"/>
        <v>190.4</v>
      </c>
      <c r="M178" s="80" t="s">
        <v>1198</v>
      </c>
      <c r="N178" s="82">
        <v>1</v>
      </c>
      <c r="O178" s="82">
        <v>1</v>
      </c>
      <c r="P178" s="82">
        <v>60</v>
      </c>
      <c r="Q178" s="83" t="s">
        <v>348</v>
      </c>
      <c r="R178" s="83" t="s">
        <v>766</v>
      </c>
      <c r="S178" s="83" t="s">
        <v>791</v>
      </c>
      <c r="T178" s="83"/>
      <c r="U178" s="79" t="s">
        <v>40</v>
      </c>
      <c r="V178" s="79" t="s">
        <v>351</v>
      </c>
      <c r="W178" s="84"/>
      <c r="X178" s="85">
        <v>0.14000000000000001</v>
      </c>
      <c r="Y178" s="86">
        <v>7.0500000000000001E-4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800</v>
      </c>
      <c r="B179" s="77" t="s">
        <v>801</v>
      </c>
      <c r="C179" s="129" t="s">
        <v>802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1198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766</v>
      </c>
      <c r="S179" s="83" t="s">
        <v>791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802</v>
      </c>
      <c r="D180" s="128"/>
      <c r="E180" s="78"/>
      <c r="F180" s="79" t="s">
        <v>39</v>
      </c>
      <c r="G180" s="80">
        <v>510</v>
      </c>
      <c r="H180" s="80">
        <v>425</v>
      </c>
      <c r="I180" s="80">
        <f t="shared" si="15"/>
        <v>326.39999999999998</v>
      </c>
      <c r="J180" s="80">
        <f t="shared" si="16"/>
        <v>382.5</v>
      </c>
      <c r="K180" s="81">
        <f t="shared" si="17"/>
        <v>326.40000000000003</v>
      </c>
      <c r="L180" s="81">
        <f t="shared" si="18"/>
        <v>272</v>
      </c>
      <c r="M180" s="80" t="s">
        <v>1198</v>
      </c>
      <c r="N180" s="82">
        <v>1</v>
      </c>
      <c r="O180" s="82">
        <v>1</v>
      </c>
      <c r="P180" s="82">
        <v>40</v>
      </c>
      <c r="Q180" s="83" t="s">
        <v>348</v>
      </c>
      <c r="R180" s="83" t="s">
        <v>766</v>
      </c>
      <c r="S180" s="83" t="s">
        <v>791</v>
      </c>
      <c r="T180" s="83"/>
      <c r="U180" s="79" t="s">
        <v>40</v>
      </c>
      <c r="V180" s="79" t="s">
        <v>351</v>
      </c>
      <c r="W180" s="84"/>
      <c r="X180" s="85">
        <v>0.24</v>
      </c>
      <c r="Y180" s="86">
        <v>1.317E-3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805</v>
      </c>
      <c r="B181" s="77" t="s">
        <v>806</v>
      </c>
      <c r="C181" s="129" t="s">
        <v>808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1198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807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809</v>
      </c>
      <c r="B182" s="77" t="s">
        <v>810</v>
      </c>
      <c r="C182" s="129" t="s">
        <v>811</v>
      </c>
      <c r="D182" s="128"/>
      <c r="E182" s="78"/>
      <c r="F182" s="79" t="s">
        <v>39</v>
      </c>
      <c r="G182" s="80">
        <v>274</v>
      </c>
      <c r="H182" s="80">
        <v>228.33</v>
      </c>
      <c r="I182" s="80">
        <f t="shared" si="15"/>
        <v>175.36</v>
      </c>
      <c r="J182" s="80">
        <f t="shared" si="16"/>
        <v>205.5</v>
      </c>
      <c r="K182" s="81">
        <f t="shared" si="17"/>
        <v>175.36</v>
      </c>
      <c r="L182" s="81">
        <f t="shared" si="18"/>
        <v>146.13120000000001</v>
      </c>
      <c r="M182" s="80" t="s">
        <v>1198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807</v>
      </c>
      <c r="T182" s="83"/>
      <c r="U182" s="79" t="s">
        <v>40</v>
      </c>
      <c r="V182" s="79" t="s">
        <v>351</v>
      </c>
      <c r="W182" s="84"/>
      <c r="X182" s="85">
        <v>0.09</v>
      </c>
      <c r="Y182" s="86">
        <v>4.2000000000000002E-4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812</v>
      </c>
      <c r="B183" s="77" t="s">
        <v>813</v>
      </c>
      <c r="C183" s="129" t="s">
        <v>814</v>
      </c>
      <c r="D183" s="128"/>
      <c r="E183" s="78"/>
      <c r="F183" s="79" t="s">
        <v>39</v>
      </c>
      <c r="G183" s="80">
        <v>108</v>
      </c>
      <c r="H183" s="80">
        <v>90</v>
      </c>
      <c r="I183" s="80">
        <f t="shared" si="15"/>
        <v>69.12</v>
      </c>
      <c r="J183" s="80">
        <f t="shared" si="16"/>
        <v>81</v>
      </c>
      <c r="K183" s="81">
        <f t="shared" si="17"/>
        <v>69.12</v>
      </c>
      <c r="L183" s="81">
        <f t="shared" si="18"/>
        <v>57.6</v>
      </c>
      <c r="M183" s="80" t="s">
        <v>1198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766</v>
      </c>
      <c r="S183" s="83" t="s">
        <v>807</v>
      </c>
      <c r="T183" s="83"/>
      <c r="U183" s="79" t="s">
        <v>40</v>
      </c>
      <c r="V183" s="79" t="s">
        <v>351</v>
      </c>
      <c r="W183" s="84"/>
      <c r="X183" s="85">
        <v>0.06</v>
      </c>
      <c r="Y183" s="86">
        <v>1.37E-4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815</v>
      </c>
      <c r="B184" s="77" t="s">
        <v>816</v>
      </c>
      <c r="C184" s="129" t="s">
        <v>817</v>
      </c>
      <c r="D184" s="128"/>
      <c r="E184" s="78"/>
      <c r="F184" s="79" t="s">
        <v>39</v>
      </c>
      <c r="G184" s="80">
        <v>180</v>
      </c>
      <c r="H184" s="80">
        <v>150</v>
      </c>
      <c r="I184" s="80">
        <f t="shared" si="15"/>
        <v>115.2</v>
      </c>
      <c r="J184" s="80">
        <f t="shared" si="16"/>
        <v>135</v>
      </c>
      <c r="K184" s="81">
        <f t="shared" si="17"/>
        <v>115.2</v>
      </c>
      <c r="L184" s="81">
        <f t="shared" si="18"/>
        <v>96</v>
      </c>
      <c r="M184" s="80" t="s">
        <v>1198</v>
      </c>
      <c r="N184" s="82">
        <v>1</v>
      </c>
      <c r="O184" s="82">
        <v>1</v>
      </c>
      <c r="P184" s="82">
        <v>100</v>
      </c>
      <c r="Q184" s="83" t="s">
        <v>348</v>
      </c>
      <c r="R184" s="83" t="s">
        <v>766</v>
      </c>
      <c r="S184" s="83" t="s">
        <v>807</v>
      </c>
      <c r="T184" s="83"/>
      <c r="U184" s="79" t="s">
        <v>40</v>
      </c>
      <c r="V184" s="79" t="s">
        <v>351</v>
      </c>
      <c r="W184" s="84"/>
      <c r="X184" s="85">
        <v>7.0000000000000007E-2</v>
      </c>
      <c r="Y184" s="86">
        <v>2.7E-4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818</v>
      </c>
      <c r="B185" s="77" t="s">
        <v>819</v>
      </c>
      <c r="C185" s="129" t="s">
        <v>820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1198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807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820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1198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807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1198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807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4171</v>
      </c>
      <c r="H188" s="80">
        <v>3475.83</v>
      </c>
      <c r="I188" s="80">
        <f t="shared" si="15"/>
        <v>2669.44</v>
      </c>
      <c r="J188" s="80">
        <f t="shared" si="16"/>
        <v>3128.25</v>
      </c>
      <c r="K188" s="81">
        <f t="shared" si="17"/>
        <v>2669.44</v>
      </c>
      <c r="L188" s="81">
        <f t="shared" si="18"/>
        <v>2224.5311999999999</v>
      </c>
      <c r="M188" s="80" t="s">
        <v>1198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807</v>
      </c>
      <c r="T188" s="83"/>
      <c r="U188" s="79" t="s">
        <v>40</v>
      </c>
      <c r="V188" s="79" t="s">
        <v>351</v>
      </c>
      <c r="W188" s="84"/>
      <c r="X188" s="85">
        <v>1.208</v>
      </c>
      <c r="Y188" s="86">
        <v>5.7949999999999998E-3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820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1198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807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820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1198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807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825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1198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766</v>
      </c>
      <c r="S191" s="83" t="s">
        <v>807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825</v>
      </c>
      <c r="D192" s="128"/>
      <c r="E192" s="78"/>
      <c r="F192" s="79" t="s">
        <v>39</v>
      </c>
      <c r="G192" s="80">
        <v>5736</v>
      </c>
      <c r="H192" s="80">
        <v>4780</v>
      </c>
      <c r="I192" s="80">
        <f t="shared" si="15"/>
        <v>3671.04</v>
      </c>
      <c r="J192" s="80">
        <f t="shared" si="16"/>
        <v>4302</v>
      </c>
      <c r="K192" s="81">
        <f t="shared" si="17"/>
        <v>3671.04</v>
      </c>
      <c r="L192" s="81">
        <f t="shared" si="18"/>
        <v>3059.2000000000003</v>
      </c>
      <c r="M192" s="80" t="s">
        <v>1198</v>
      </c>
      <c r="N192" s="82">
        <v>1</v>
      </c>
      <c r="O192" s="82">
        <v>1</v>
      </c>
      <c r="P192" s="82">
        <v>10</v>
      </c>
      <c r="Q192" s="83" t="s">
        <v>348</v>
      </c>
      <c r="R192" s="83" t="s">
        <v>766</v>
      </c>
      <c r="S192" s="83" t="s">
        <v>807</v>
      </c>
      <c r="T192" s="83"/>
      <c r="U192" s="79" t="s">
        <v>40</v>
      </c>
      <c r="V192" s="79" t="s">
        <v>351</v>
      </c>
      <c r="W192" s="84"/>
      <c r="X192" s="85">
        <v>1.474</v>
      </c>
      <c r="Y192" s="86">
        <v>7.1739999999999998E-3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836</v>
      </c>
      <c r="B193" s="77" t="s">
        <v>837</v>
      </c>
      <c r="C193" s="129" t="s">
        <v>838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1198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807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838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1198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807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841</v>
      </c>
      <c r="B195" s="77" t="s">
        <v>842</v>
      </c>
      <c r="C195" s="129" t="s">
        <v>843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1198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807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843</v>
      </c>
      <c r="D196" s="128"/>
      <c r="E196" s="78"/>
      <c r="F196" s="79" t="s">
        <v>39</v>
      </c>
      <c r="G196" s="80">
        <v>2548</v>
      </c>
      <c r="H196" s="80">
        <v>2123.33</v>
      </c>
      <c r="I196" s="80">
        <f t="shared" si="15"/>
        <v>1630.72</v>
      </c>
      <c r="J196" s="80">
        <f t="shared" si="16"/>
        <v>1911</v>
      </c>
      <c r="K196" s="81">
        <f t="shared" si="17"/>
        <v>1630.72</v>
      </c>
      <c r="L196" s="81">
        <f t="shared" si="18"/>
        <v>1358.9312</v>
      </c>
      <c r="M196" s="80" t="s">
        <v>1198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807</v>
      </c>
      <c r="T196" s="83"/>
      <c r="U196" s="79" t="s">
        <v>40</v>
      </c>
      <c r="V196" s="79" t="s">
        <v>351</v>
      </c>
      <c r="W196" s="84"/>
      <c r="X196" s="85">
        <v>0.71</v>
      </c>
      <c r="Y196" s="86">
        <v>3.0860000000000002E-3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846</v>
      </c>
      <c r="B197" s="77" t="s">
        <v>847</v>
      </c>
      <c r="C197" s="129" t="s">
        <v>848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1198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807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848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1198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807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851</v>
      </c>
      <c r="B199" s="77" t="s">
        <v>852</v>
      </c>
      <c r="C199" s="129" t="s">
        <v>853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1198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807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853</v>
      </c>
      <c r="D200" s="128"/>
      <c r="E200" s="78"/>
      <c r="F200" s="79" t="s">
        <v>39</v>
      </c>
      <c r="G200" s="80">
        <v>2184</v>
      </c>
      <c r="H200" s="80">
        <v>1820</v>
      </c>
      <c r="I200" s="80">
        <f t="shared" si="15"/>
        <v>1397.76</v>
      </c>
      <c r="J200" s="80">
        <f t="shared" si="16"/>
        <v>1638</v>
      </c>
      <c r="K200" s="81">
        <f t="shared" si="17"/>
        <v>1397.76</v>
      </c>
      <c r="L200" s="81">
        <f t="shared" si="18"/>
        <v>1164.8</v>
      </c>
      <c r="M200" s="80" t="s">
        <v>1198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807</v>
      </c>
      <c r="T200" s="83"/>
      <c r="U200" s="79" t="s">
        <v>40</v>
      </c>
      <c r="V200" s="79" t="s">
        <v>351</v>
      </c>
      <c r="W200" s="84"/>
      <c r="X200" s="85">
        <v>0.215</v>
      </c>
      <c r="Y200" s="86">
        <v>1.1481999999999999E-2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856</v>
      </c>
      <c r="B201" s="77" t="s">
        <v>857</v>
      </c>
      <c r="C201" s="129" t="s">
        <v>858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1198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807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858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1198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807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861</v>
      </c>
      <c r="B203" s="77" t="s">
        <v>862</v>
      </c>
      <c r="C203" s="129" t="s">
        <v>863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1198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807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863</v>
      </c>
      <c r="D204" s="128"/>
      <c r="E204" s="78"/>
      <c r="F204" s="79" t="s">
        <v>39</v>
      </c>
      <c r="G204" s="80">
        <v>2662</v>
      </c>
      <c r="H204" s="80">
        <v>2218.33</v>
      </c>
      <c r="I204" s="80">
        <f t="shared" si="15"/>
        <v>1703.6799999999998</v>
      </c>
      <c r="J204" s="80">
        <f t="shared" si="16"/>
        <v>1996.5</v>
      </c>
      <c r="K204" s="81">
        <f t="shared" si="17"/>
        <v>1703.68</v>
      </c>
      <c r="L204" s="81">
        <f t="shared" si="18"/>
        <v>1419.7311999999999</v>
      </c>
      <c r="M204" s="80" t="s">
        <v>1198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807</v>
      </c>
      <c r="T204" s="83"/>
      <c r="U204" s="79" t="s">
        <v>40</v>
      </c>
      <c r="V204" s="79" t="s">
        <v>351</v>
      </c>
      <c r="W204" s="84"/>
      <c r="X204" s="85">
        <v>0.28999999999999998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866</v>
      </c>
      <c r="B205" s="77" t="s">
        <v>867</v>
      </c>
      <c r="C205" s="129" t="s">
        <v>868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1198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807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868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1198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807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871</v>
      </c>
      <c r="B207" s="77" t="s">
        <v>872</v>
      </c>
      <c r="C207" s="129" t="s">
        <v>873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1198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807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873</v>
      </c>
      <c r="D208" s="128"/>
      <c r="E208" s="78"/>
      <c r="F208" s="79" t="s">
        <v>39</v>
      </c>
      <c r="G208" s="80">
        <v>3136</v>
      </c>
      <c r="H208" s="80">
        <v>2613.33</v>
      </c>
      <c r="I208" s="80">
        <f t="shared" si="22"/>
        <v>2007.04</v>
      </c>
      <c r="J208" s="80">
        <f t="shared" si="23"/>
        <v>2352</v>
      </c>
      <c r="K208" s="81">
        <f t="shared" si="24"/>
        <v>2007.04</v>
      </c>
      <c r="L208" s="81">
        <f t="shared" si="25"/>
        <v>1672.5311999999999</v>
      </c>
      <c r="M208" s="80" t="s">
        <v>1198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807</v>
      </c>
      <c r="T208" s="83"/>
      <c r="U208" s="79" t="s">
        <v>40</v>
      </c>
      <c r="V208" s="79" t="s">
        <v>351</v>
      </c>
      <c r="W208" s="84"/>
      <c r="X208" s="85">
        <v>0.36299999999999999</v>
      </c>
      <c r="Y208" s="86">
        <v>2.3106999999999999E-2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876</v>
      </c>
      <c r="B209" s="77" t="s">
        <v>877</v>
      </c>
      <c r="C209" s="129" t="s">
        <v>878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1198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807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878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1198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807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881</v>
      </c>
      <c r="B211" s="77" t="s">
        <v>882</v>
      </c>
      <c r="C211" s="129" t="s">
        <v>883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1198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766</v>
      </c>
      <c r="S211" s="83" t="s">
        <v>807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883</v>
      </c>
      <c r="D212" s="128"/>
      <c r="E212" s="78"/>
      <c r="F212" s="79" t="s">
        <v>39</v>
      </c>
      <c r="G212" s="80">
        <v>2827</v>
      </c>
      <c r="H212" s="80">
        <v>2355.83</v>
      </c>
      <c r="I212" s="80">
        <f t="shared" si="22"/>
        <v>1809.28</v>
      </c>
      <c r="J212" s="80">
        <f t="shared" si="23"/>
        <v>2120.25</v>
      </c>
      <c r="K212" s="81">
        <f t="shared" si="24"/>
        <v>1809.28</v>
      </c>
      <c r="L212" s="81">
        <f t="shared" si="25"/>
        <v>1507.7311999999999</v>
      </c>
      <c r="M212" s="80" t="s">
        <v>1198</v>
      </c>
      <c r="N212" s="82">
        <v>1</v>
      </c>
      <c r="O212" s="82">
        <v>1</v>
      </c>
      <c r="P212" s="82">
        <v>20</v>
      </c>
      <c r="Q212" s="83" t="s">
        <v>348</v>
      </c>
      <c r="R212" s="83" t="s">
        <v>766</v>
      </c>
      <c r="S212" s="83" t="s">
        <v>807</v>
      </c>
      <c r="T212" s="83"/>
      <c r="U212" s="79" t="s">
        <v>40</v>
      </c>
      <c r="V212" s="79" t="s">
        <v>351</v>
      </c>
      <c r="W212" s="84"/>
      <c r="X212" s="85">
        <v>0.313</v>
      </c>
      <c r="Y212" s="86">
        <v>2.2738999999999999E-2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886</v>
      </c>
      <c r="B213" s="77" t="s">
        <v>887</v>
      </c>
      <c r="C213" s="129" t="s">
        <v>889</v>
      </c>
      <c r="D213" s="128"/>
      <c r="E213" s="78"/>
      <c r="F213" s="79" t="s">
        <v>39</v>
      </c>
      <c r="G213" s="80">
        <v>6093.09</v>
      </c>
      <c r="H213" s="80">
        <v>5077.58</v>
      </c>
      <c r="I213" s="80">
        <f t="shared" si="22"/>
        <v>3899.5776000000001</v>
      </c>
      <c r="J213" s="80">
        <f t="shared" si="23"/>
        <v>4569.8175000000001</v>
      </c>
      <c r="K213" s="81">
        <f t="shared" si="24"/>
        <v>3899.5776000000001</v>
      </c>
      <c r="L213" s="81">
        <f t="shared" si="25"/>
        <v>3249.6512000000002</v>
      </c>
      <c r="M213" s="80" t="s">
        <v>1198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888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2.3600000000000001E-3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890</v>
      </c>
      <c r="B214" s="77" t="s">
        <v>891</v>
      </c>
      <c r="C214" s="129" t="s">
        <v>892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1198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888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893</v>
      </c>
      <c r="B215" s="77" t="s">
        <v>894</v>
      </c>
      <c r="C215" s="129" t="s">
        <v>895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1198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888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892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1198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888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895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1198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766</v>
      </c>
      <c r="S217" s="83" t="s">
        <v>888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895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1198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766</v>
      </c>
      <c r="S218" s="83" t="s">
        <v>888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1198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1198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1198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1198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1198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1198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1198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1198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1198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1198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1198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766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1198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766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1198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1198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1198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1198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1198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1198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1198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1198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1198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1198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1198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1198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1198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1198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1198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1198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1198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1198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1198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1198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1198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1198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1198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1198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1198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1198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1198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1198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1198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1198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1017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1198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1020</v>
      </c>
      <c r="B262" s="77" t="s">
        <v>1021</v>
      </c>
      <c r="C262" s="129" t="s">
        <v>1022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1198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1023</v>
      </c>
      <c r="B263" s="77" t="s">
        <v>1024</v>
      </c>
      <c r="C263" s="129" t="s">
        <v>1022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1198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1025</v>
      </c>
      <c r="B264" s="77" t="s">
        <v>1026</v>
      </c>
      <c r="C264" s="129" t="s">
        <v>1029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1198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1027</v>
      </c>
      <c r="S264" s="83" t="s">
        <v>1028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1032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1198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1027</v>
      </c>
      <c r="S265" s="83" t="s">
        <v>1028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1033</v>
      </c>
      <c r="B266" s="77" t="s">
        <v>1034</v>
      </c>
      <c r="C266" s="129" t="s">
        <v>1035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1198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1027</v>
      </c>
      <c r="S266" s="83" t="s">
        <v>1028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1036</v>
      </c>
      <c r="B267" s="77" t="s">
        <v>1037</v>
      </c>
      <c r="C267" s="129" t="s">
        <v>1038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1198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1027</v>
      </c>
      <c r="S267" s="83" t="s">
        <v>1028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1039</v>
      </c>
      <c r="B268" s="77" t="s">
        <v>1040</v>
      </c>
      <c r="C268" s="129" t="s">
        <v>1041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1198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1027</v>
      </c>
      <c r="S268" s="83" t="s">
        <v>1028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1042</v>
      </c>
      <c r="B269" s="77" t="s">
        <v>1043</v>
      </c>
      <c r="C269" s="129" t="s">
        <v>1044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1198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1027</v>
      </c>
      <c r="S269" s="83" t="s">
        <v>1028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1045</v>
      </c>
      <c r="B270" s="77" t="s">
        <v>1046</v>
      </c>
      <c r="C270" s="129" t="s">
        <v>1047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19" si="29">G270-(36 *G270/100)</f>
        <v>1034.1439999999998</v>
      </c>
      <c r="J270" s="80">
        <f t="shared" ref="J270:J319" si="30">G270-(25 *G270/100)</f>
        <v>1211.8874999999998</v>
      </c>
      <c r="K270" s="81">
        <f t="shared" ref="K270:K319" si="31">IF(G270="","",G270*(1-$G$4))</f>
        <v>1034.144</v>
      </c>
      <c r="L270" s="81">
        <f t="shared" ref="L270:L319" si="32">IF(H270="","",H270*(1-$G$4))</f>
        <v>861.78560000000004</v>
      </c>
      <c r="M270" s="80" t="s">
        <v>1198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1027</v>
      </c>
      <c r="S270" s="83" t="s">
        <v>1028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19" si="33">IF(OR(E270="",K270=""),"",E270*K270)</f>
        <v/>
      </c>
      <c r="AA270" s="80" t="str">
        <f t="shared" ref="AA270:AA319" si="34">IF(OR(E270="",X270=""),"",X270*E270)</f>
        <v/>
      </c>
      <c r="AB270" s="87" t="str">
        <f t="shared" ref="AB270:AB319" si="35">IF(OR(E270="",Y270=""),"",E270*Y270)</f>
        <v/>
      </c>
    </row>
    <row r="271" spans="1:28" s="88" customFormat="1" ht="75" customHeight="1" x14ac:dyDescent="0.2">
      <c r="A271" s="76" t="s">
        <v>1048</v>
      </c>
      <c r="B271" s="77" t="s">
        <v>1049</v>
      </c>
      <c r="C271" s="129" t="s">
        <v>1050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1198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1027</v>
      </c>
      <c r="S271" s="83" t="s">
        <v>1028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1051</v>
      </c>
      <c r="B272" s="77" t="s">
        <v>1052</v>
      </c>
      <c r="C272" s="129" t="s">
        <v>1053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1198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1027</v>
      </c>
      <c r="S272" s="83" t="s">
        <v>1028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1054</v>
      </c>
      <c r="B273" s="77" t="s">
        <v>1055</v>
      </c>
      <c r="C273" s="129" t="s">
        <v>1056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1198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1027</v>
      </c>
      <c r="S273" s="83" t="s">
        <v>1028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1057</v>
      </c>
      <c r="B274" s="77" t="s">
        <v>1058</v>
      </c>
      <c r="C274" s="129" t="s">
        <v>1059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1198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1027</v>
      </c>
      <c r="S274" s="83" t="s">
        <v>1028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1060</v>
      </c>
      <c r="B275" s="77" t="s">
        <v>1061</v>
      </c>
      <c r="C275" s="129" t="s">
        <v>1062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1198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1027</v>
      </c>
      <c r="S275" s="83" t="s">
        <v>1028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1063</v>
      </c>
      <c r="B276" s="77" t="s">
        <v>1064</v>
      </c>
      <c r="C276" s="129" t="s">
        <v>1065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1198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1027</v>
      </c>
      <c r="S276" s="83" t="s">
        <v>1028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1066</v>
      </c>
      <c r="B277" s="77" t="s">
        <v>1067</v>
      </c>
      <c r="C277" s="129" t="s">
        <v>1068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1198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1027</v>
      </c>
      <c r="S277" s="83" t="s">
        <v>1028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1069</v>
      </c>
      <c r="B278" s="77" t="s">
        <v>1070</v>
      </c>
      <c r="C278" s="129" t="s">
        <v>1071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1198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1027</v>
      </c>
      <c r="S278" s="83" t="s">
        <v>1028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1072</v>
      </c>
      <c r="B279" s="77" t="s">
        <v>1073</v>
      </c>
      <c r="C279" s="129" t="s">
        <v>1075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1198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1027</v>
      </c>
      <c r="S279" s="83" t="s">
        <v>1074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1076</v>
      </c>
      <c r="B280" s="77" t="s">
        <v>1077</v>
      </c>
      <c r="C280" s="129" t="s">
        <v>1078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1198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1027</v>
      </c>
      <c r="S280" s="83" t="s">
        <v>1074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1079</v>
      </c>
      <c r="B281" s="77" t="s">
        <v>1080</v>
      </c>
      <c r="C281" s="129" t="s">
        <v>1081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1198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1027</v>
      </c>
      <c r="S281" s="83" t="s">
        <v>1074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1082</v>
      </c>
      <c r="B282" s="77" t="s">
        <v>1083</v>
      </c>
      <c r="C282" s="129" t="s">
        <v>1084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1198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1027</v>
      </c>
      <c r="S282" s="83" t="s">
        <v>1074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1085</v>
      </c>
      <c r="B283" s="77" t="s">
        <v>1086</v>
      </c>
      <c r="C283" s="129" t="s">
        <v>1087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1198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1027</v>
      </c>
      <c r="S283" s="83" t="s">
        <v>1074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1088</v>
      </c>
      <c r="B284" s="77" t="s">
        <v>1089</v>
      </c>
      <c r="C284" s="129" t="s">
        <v>1090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1198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1027</v>
      </c>
      <c r="S284" s="83" t="s">
        <v>1074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1091</v>
      </c>
      <c r="B285" s="77" t="s">
        <v>1092</v>
      </c>
      <c r="C285" s="129" t="s">
        <v>1093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1198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1027</v>
      </c>
      <c r="S285" s="83" t="s">
        <v>1074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1094</v>
      </c>
      <c r="B286" s="77" t="s">
        <v>1095</v>
      </c>
      <c r="C286" s="129" t="s">
        <v>1096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1198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1027</v>
      </c>
      <c r="S286" s="83" t="s">
        <v>1074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1097</v>
      </c>
      <c r="B287" s="77" t="s">
        <v>1098</v>
      </c>
      <c r="C287" s="129" t="s">
        <v>1096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1198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1027</v>
      </c>
      <c r="S287" s="83" t="s">
        <v>1074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1099</v>
      </c>
      <c r="B288" s="77" t="s">
        <v>1100</v>
      </c>
      <c r="C288" s="129" t="s">
        <v>1101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1198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1027</v>
      </c>
      <c r="S288" s="83" t="s">
        <v>1074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1102</v>
      </c>
      <c r="B289" s="77" t="s">
        <v>1103</v>
      </c>
      <c r="C289" s="129" t="s">
        <v>1101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1198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1027</v>
      </c>
      <c r="S289" s="83" t="s">
        <v>1074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1104</v>
      </c>
      <c r="B290" s="77" t="s">
        <v>1105</v>
      </c>
      <c r="C290" s="129" t="s">
        <v>1108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1198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1106</v>
      </c>
      <c r="S290" s="83" t="s">
        <v>1107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1111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1198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1106</v>
      </c>
      <c r="S291" s="83" t="s">
        <v>1107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1112</v>
      </c>
      <c r="B292" s="77" t="s">
        <v>1113</v>
      </c>
      <c r="C292" s="129" t="s">
        <v>1114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1198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1106</v>
      </c>
      <c r="S292" s="83" t="s">
        <v>1107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1115</v>
      </c>
      <c r="B293" s="77" t="s">
        <v>1116</v>
      </c>
      <c r="C293" s="129" t="s">
        <v>1117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1198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1106</v>
      </c>
      <c r="S293" s="83" t="s">
        <v>1107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1118</v>
      </c>
      <c r="B294" s="77" t="s">
        <v>1119</v>
      </c>
      <c r="C294" s="129" t="s">
        <v>1120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1198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1106</v>
      </c>
      <c r="S294" s="83" t="s">
        <v>1107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1121</v>
      </c>
      <c r="B295" s="77" t="s">
        <v>1122</v>
      </c>
      <c r="C295" s="129" t="s">
        <v>1123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1198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1106</v>
      </c>
      <c r="S295" s="83" t="s">
        <v>1107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1124</v>
      </c>
      <c r="B296" s="77" t="s">
        <v>1125</v>
      </c>
      <c r="C296" s="129" t="s">
        <v>1126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1198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1106</v>
      </c>
      <c r="S296" s="83" t="s">
        <v>1107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1127</v>
      </c>
      <c r="B297" s="77" t="s">
        <v>1128</v>
      </c>
      <c r="C297" s="129" t="s">
        <v>1129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1198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1106</v>
      </c>
      <c r="S297" s="83" t="s">
        <v>1107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1130</v>
      </c>
      <c r="B298" s="77" t="s">
        <v>1131</v>
      </c>
      <c r="C298" s="129" t="s">
        <v>1132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1198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1106</v>
      </c>
      <c r="S298" s="83" t="s">
        <v>1107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1133</v>
      </c>
      <c r="B299" s="77" t="s">
        <v>1134</v>
      </c>
      <c r="C299" s="129" t="s">
        <v>1135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1198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1106</v>
      </c>
      <c r="S299" s="83" t="s">
        <v>1107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1136</v>
      </c>
      <c r="B300" s="77" t="s">
        <v>1137</v>
      </c>
      <c r="C300" s="129" t="s">
        <v>1138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1198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1106</v>
      </c>
      <c r="S300" s="83" t="s">
        <v>1107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1139</v>
      </c>
      <c r="B301" s="77" t="s">
        <v>1140</v>
      </c>
      <c r="C301" s="129" t="s">
        <v>1141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1198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1106</v>
      </c>
      <c r="S301" s="83" t="s">
        <v>1107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1142</v>
      </c>
      <c r="B302" s="77" t="s">
        <v>1143</v>
      </c>
      <c r="C302" s="129" t="s">
        <v>1144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1198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1106</v>
      </c>
      <c r="S302" s="83" t="s">
        <v>1107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1145</v>
      </c>
      <c r="B303" s="77" t="s">
        <v>1146</v>
      </c>
      <c r="C303" s="129" t="s">
        <v>1147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1198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1106</v>
      </c>
      <c r="S303" s="83" t="s">
        <v>1107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1148</v>
      </c>
      <c r="B304" s="77" t="s">
        <v>1149</v>
      </c>
      <c r="C304" s="129" t="s">
        <v>1150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1198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1106</v>
      </c>
      <c r="S304" s="83" t="s">
        <v>1107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1151</v>
      </c>
      <c r="B305" s="77" t="s">
        <v>1152</v>
      </c>
      <c r="C305" s="129" t="s">
        <v>1153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1198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1106</v>
      </c>
      <c r="S305" s="83" t="s">
        <v>1107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1154</v>
      </c>
      <c r="B306" s="77" t="s">
        <v>1155</v>
      </c>
      <c r="C306" s="129" t="s">
        <v>1156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1198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1106</v>
      </c>
      <c r="S306" s="83" t="s">
        <v>1107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1157</v>
      </c>
      <c r="B307" s="77" t="s">
        <v>1158</v>
      </c>
      <c r="C307" s="129" t="s">
        <v>1160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1198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1106</v>
      </c>
      <c r="S307" s="83" t="s">
        <v>1159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1161</v>
      </c>
      <c r="B308" s="77" t="s">
        <v>1162</v>
      </c>
      <c r="C308" s="129" t="s">
        <v>1163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1198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1106</v>
      </c>
      <c r="S308" s="83" t="s">
        <v>1159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1164</v>
      </c>
      <c r="B309" s="77" t="s">
        <v>1165</v>
      </c>
      <c r="C309" s="129" t="s">
        <v>1166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1198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1106</v>
      </c>
      <c r="S309" s="83" t="s">
        <v>1159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1167</v>
      </c>
      <c r="B310" s="77" t="s">
        <v>1168</v>
      </c>
      <c r="C310" s="129" t="s">
        <v>1169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1198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1106</v>
      </c>
      <c r="S310" s="83" t="s">
        <v>1159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1170</v>
      </c>
      <c r="B311" s="77" t="s">
        <v>1171</v>
      </c>
      <c r="C311" s="129" t="s">
        <v>1172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1198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1106</v>
      </c>
      <c r="S311" s="83" t="s">
        <v>1159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1173</v>
      </c>
      <c r="B312" s="77" t="s">
        <v>1174</v>
      </c>
      <c r="C312" s="129" t="s">
        <v>1175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1198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1106</v>
      </c>
      <c r="S312" s="83" t="s">
        <v>1159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1176</v>
      </c>
      <c r="B313" s="77" t="s">
        <v>1177</v>
      </c>
      <c r="C313" s="129" t="s">
        <v>1178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1198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1106</v>
      </c>
      <c r="S313" s="83" t="s">
        <v>1159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1179</v>
      </c>
      <c r="B314" s="77" t="s">
        <v>1180</v>
      </c>
      <c r="C314" s="129" t="s">
        <v>1181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1198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1106</v>
      </c>
      <c r="S314" s="83" t="s">
        <v>1159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1182</v>
      </c>
      <c r="B315" s="77" t="s">
        <v>1183</v>
      </c>
      <c r="C315" s="129" t="s">
        <v>1185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1198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1106</v>
      </c>
      <c r="S315" s="83" t="s">
        <v>1184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1186</v>
      </c>
      <c r="B316" s="77" t="s">
        <v>1187</v>
      </c>
      <c r="C316" s="129" t="s">
        <v>1188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1198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1106</v>
      </c>
      <c r="S316" s="83" t="s">
        <v>1184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1189</v>
      </c>
      <c r="B317" s="77" t="s">
        <v>1190</v>
      </c>
      <c r="C317" s="129" t="s">
        <v>1191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1198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1106</v>
      </c>
      <c r="S317" s="83" t="s">
        <v>1184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1192</v>
      </c>
      <c r="B318" s="77" t="s">
        <v>1193</v>
      </c>
      <c r="C318" s="129" t="s">
        <v>1194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1198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1106</v>
      </c>
      <c r="S318" s="83" t="s">
        <v>1184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1195</v>
      </c>
      <c r="B319" s="77" t="s">
        <v>1196</v>
      </c>
      <c r="C319" s="129" t="s">
        <v>1197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1198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1106</v>
      </c>
      <c r="S319" s="83" t="s">
        <v>1184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2025-10-06T02:11:24Z</dcterms:modified>
</cp:coreProperties>
</file>