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042C923D-F0F4-4A80-9821-978D57BDB395}" xr6:coauthVersionLast="47" xr6:coauthVersionMax="47" xr10:uidLastSave="{00000000-0000-0000-0000-000000000000}"/>
  <bookViews>
    <workbookView xWindow="21540" yWindow="4095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Z18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Z34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Z44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Z50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Z60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Z66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Z76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Z82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Z92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Z98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Z108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Z114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Z124" i="1"/>
  <c r="AA124" i="1"/>
  <c r="AB124" i="1"/>
  <c r="Z125" i="1"/>
  <c r="AA125" i="1"/>
  <c r="AB125" i="1"/>
  <c r="AA126" i="1"/>
  <c r="AB126" i="1"/>
  <c r="AA127" i="1"/>
  <c r="AB127" i="1"/>
  <c r="AA128" i="1"/>
  <c r="AB128" i="1"/>
  <c r="AA129" i="1"/>
  <c r="AB129" i="1"/>
  <c r="Z130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Z140" i="1"/>
  <c r="AA140" i="1"/>
  <c r="AB140" i="1"/>
  <c r="Z141" i="1"/>
  <c r="AA141" i="1"/>
  <c r="AB141" i="1"/>
  <c r="AA142" i="1"/>
  <c r="AB142" i="1"/>
  <c r="AA143" i="1"/>
  <c r="AB143" i="1"/>
  <c r="AA144" i="1"/>
  <c r="AB144" i="1"/>
  <c r="AA145" i="1"/>
  <c r="AB145" i="1"/>
  <c r="Z146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Z156" i="1"/>
  <c r="AA156" i="1"/>
  <c r="AB156" i="1"/>
  <c r="Z157" i="1"/>
  <c r="AA157" i="1"/>
  <c r="AB157" i="1"/>
  <c r="AA158" i="1"/>
  <c r="AB158" i="1"/>
  <c r="AA159" i="1"/>
  <c r="AB159" i="1"/>
  <c r="AA160" i="1"/>
  <c r="AB160" i="1"/>
  <c r="AA161" i="1"/>
  <c r="AB161" i="1"/>
  <c r="Z162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Z172" i="1"/>
  <c r="AA172" i="1"/>
  <c r="AB172" i="1"/>
  <c r="Z173" i="1"/>
  <c r="AA173" i="1"/>
  <c r="AB173" i="1"/>
  <c r="AA174" i="1"/>
  <c r="AB174" i="1"/>
  <c r="AA175" i="1"/>
  <c r="AB175" i="1"/>
  <c r="AA176" i="1"/>
  <c r="AB176" i="1"/>
  <c r="AA177" i="1"/>
  <c r="AB177" i="1"/>
  <c r="Z178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Z188" i="1"/>
  <c r="AA188" i="1"/>
  <c r="AB188" i="1"/>
  <c r="Z189" i="1"/>
  <c r="AA189" i="1"/>
  <c r="AB189" i="1"/>
  <c r="AA190" i="1"/>
  <c r="AB190" i="1"/>
  <c r="AA191" i="1"/>
  <c r="AB191" i="1"/>
  <c r="AA192" i="1"/>
  <c r="AB192" i="1"/>
  <c r="AA193" i="1"/>
  <c r="AB193" i="1"/>
  <c r="Z194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Z204" i="1"/>
  <c r="AA204" i="1"/>
  <c r="AB204" i="1"/>
  <c r="Z205" i="1"/>
  <c r="AA205" i="1"/>
  <c r="AB205" i="1"/>
  <c r="AA206" i="1"/>
  <c r="AB206" i="1"/>
  <c r="AA207" i="1"/>
  <c r="AB207" i="1"/>
  <c r="AA208" i="1"/>
  <c r="AB208" i="1"/>
  <c r="AA209" i="1"/>
  <c r="AB209" i="1"/>
  <c r="Z210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Z220" i="1"/>
  <c r="AA220" i="1"/>
  <c r="AB220" i="1"/>
  <c r="Z221" i="1"/>
  <c r="AA221" i="1"/>
  <c r="AB221" i="1"/>
  <c r="AA222" i="1"/>
  <c r="AB222" i="1"/>
  <c r="AA223" i="1"/>
  <c r="AB223" i="1"/>
  <c r="AA224" i="1"/>
  <c r="AB224" i="1"/>
  <c r="AA225" i="1"/>
  <c r="AB225" i="1"/>
  <c r="Z226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Z236" i="1"/>
  <c r="AA236" i="1"/>
  <c r="AB236" i="1"/>
  <c r="Z237" i="1"/>
  <c r="AA237" i="1"/>
  <c r="AB237" i="1"/>
  <c r="AA238" i="1"/>
  <c r="AB238" i="1"/>
  <c r="AA239" i="1"/>
  <c r="AB239" i="1"/>
  <c r="AA240" i="1"/>
  <c r="AB240" i="1"/>
  <c r="AA241" i="1"/>
  <c r="AB241" i="1"/>
  <c r="Z242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Z252" i="1"/>
  <c r="AA252" i="1"/>
  <c r="AB252" i="1"/>
  <c r="Z253" i="1"/>
  <c r="AA253" i="1"/>
  <c r="AB253" i="1"/>
  <c r="AA254" i="1"/>
  <c r="AB254" i="1"/>
  <c r="AA255" i="1"/>
  <c r="AB255" i="1"/>
  <c r="AA256" i="1"/>
  <c r="AB256" i="1"/>
  <c r="Z257" i="1"/>
  <c r="AA257" i="1"/>
  <c r="AB257" i="1"/>
  <c r="Z258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Z268" i="1"/>
  <c r="AA268" i="1"/>
  <c r="AB268" i="1"/>
  <c r="Z269" i="1"/>
  <c r="AA269" i="1"/>
  <c r="AB269" i="1"/>
  <c r="AA270" i="1"/>
  <c r="AB270" i="1"/>
  <c r="AA271" i="1"/>
  <c r="AB271" i="1"/>
  <c r="AA272" i="1"/>
  <c r="AB272" i="1"/>
  <c r="Z273" i="1"/>
  <c r="AA273" i="1"/>
  <c r="AB273" i="1"/>
  <c r="Z274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Z284" i="1"/>
  <c r="AA284" i="1"/>
  <c r="AB284" i="1"/>
  <c r="Z285" i="1"/>
  <c r="AA285" i="1"/>
  <c r="AB285" i="1"/>
  <c r="AA286" i="1"/>
  <c r="AB286" i="1"/>
  <c r="AA287" i="1"/>
  <c r="AB287" i="1"/>
  <c r="AA288" i="1"/>
  <c r="AB288" i="1"/>
  <c r="Z289" i="1"/>
  <c r="AA289" i="1"/>
  <c r="AB289" i="1"/>
  <c r="Z290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Z300" i="1"/>
  <c r="AA300" i="1"/>
  <c r="AB300" i="1"/>
  <c r="Z301" i="1"/>
  <c r="AA301" i="1"/>
  <c r="AB301" i="1"/>
  <c r="AA302" i="1"/>
  <c r="AB302" i="1"/>
  <c r="AA303" i="1"/>
  <c r="AB303" i="1"/>
  <c r="AA304" i="1"/>
  <c r="AB304" i="1"/>
  <c r="Z305" i="1"/>
  <c r="AA305" i="1"/>
  <c r="AB305" i="1"/>
  <c r="Z306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AA313" i="1"/>
  <c r="AB313" i="1"/>
  <c r="AA314" i="1"/>
  <c r="AB314" i="1"/>
  <c r="AA315" i="1"/>
  <c r="AB315" i="1"/>
  <c r="Z316" i="1"/>
  <c r="AA316" i="1"/>
  <c r="AB316" i="1"/>
  <c r="Z317" i="1"/>
  <c r="AA317" i="1"/>
  <c r="AB317" i="1"/>
  <c r="AA318" i="1"/>
  <c r="AB318" i="1"/>
  <c r="AA319" i="1"/>
  <c r="AB319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L140" i="1"/>
  <c r="I141" i="1"/>
  <c r="J141" i="1"/>
  <c r="K141" i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L156" i="1"/>
  <c r="I157" i="1"/>
  <c r="J157" i="1"/>
  <c r="K157" i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L257" i="1"/>
  <c r="I258" i="1"/>
  <c r="J258" i="1"/>
  <c r="K258" i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L273" i="1"/>
  <c r="I274" i="1"/>
  <c r="J274" i="1"/>
  <c r="K274" i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L284" i="1"/>
  <c r="I285" i="1"/>
  <c r="J285" i="1"/>
  <c r="K285" i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L289" i="1"/>
  <c r="I290" i="1"/>
  <c r="J290" i="1"/>
  <c r="K290" i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L300" i="1"/>
  <c r="I301" i="1"/>
  <c r="J301" i="1"/>
  <c r="K301" i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L305" i="1"/>
  <c r="I306" i="1"/>
  <c r="J306" i="1"/>
  <c r="K306" i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L316" i="1"/>
  <c r="I317" i="1"/>
  <c r="J317" i="1"/>
  <c r="K317" i="1"/>
  <c r="L317" i="1"/>
  <c r="I318" i="1"/>
  <c r="J318" i="1"/>
  <c r="K318" i="1"/>
  <c r="Z318" i="1" s="1"/>
  <c r="L318" i="1"/>
  <c r="I319" i="1"/>
  <c r="J319" i="1"/>
  <c r="K319" i="1"/>
  <c r="Z319" i="1" s="1"/>
  <c r="L319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<sst xmlns="http://schemas.openxmlformats.org/spreadsheetml/2006/main" count="3601" uniqueCount="1199">
  <si>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</si>
  <si>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</si>
  <si>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</si>
  <si>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</si>
  <si>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</si>
  <si>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</si>
  <si>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</si>
  <si>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</si>
  <si>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</si>
  <si>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</si>
  <si>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</si>
  <si>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</si>
  <si>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</si>
  <si>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</si>
  <si>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</si>
  <si>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</si>
  <si>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</si>
  <si>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</si>
  <si>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</si>
  <si>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</si>
  <si>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</si>
  <si>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</si>
  <si>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</si>
  <si>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</si>
  <si>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</si>
  <si>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</si>
  <si>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</si>
  <si>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</si>
  <si>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</si>
  <si>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</si>
  <si>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</si>
  <si>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</si>
  <si>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</si>
  <si>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</si>
  <si>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</si>
  <si>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</si>
  <si>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</si>
  <si>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</si>
  <si>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</si>
  <si>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</si>
  <si>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</si>
  <si>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</si>
  <si>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</si>
  <si>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</si>
  <si>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</si>
  <si>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</si>
  <si>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</si>
  <si>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</si>
  <si>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</si>
  <si>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</si>
  <si>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</si>
  <si>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</si>
  <si>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</si>
  <si>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</si>
  <si>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</si>
  <si>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</si>
  <si>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</si>
  <si>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</si>
  <si>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</si>
  <si>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</si>
  <si>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</si>
  <si>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</si>
  <si>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</si>
  <si>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</si>
  <si>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</si>
  <si>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</si>
  <si>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</si>
  <si>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</si>
  <si>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</si>
  <si>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</si>
  <si>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</si>
  <si>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</si>
  <si>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</si>
  <si>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</si>
  <si>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</si>
  <si>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</si>
  <si>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</si>
  <si>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</si>
  <si>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</si>
  <si>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</si>
  <si>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</si>
  <si>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</si>
  <si>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</si>
  <si>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</si>
  <si>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</si>
  <si>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</si>
  <si>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</si>
  <si>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</si>
  <si>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</si>
  <si>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</si>
  <si>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</si>
  <si>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</si>
  <si>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</si>
  <si>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</si>
  <si>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</si>
  <si>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</si>
  <si>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</si>
  <si>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</si>
  <si>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</si>
  <si>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</si>
  <si>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</si>
  <si>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</si>
  <si>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</si>
  <si>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</si>
  <si>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</si>
  <si>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</si>
  <si>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</si>
  <si>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</si>
  <si>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</si>
  <si>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</si>
  <si>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</si>
  <si>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</si>
  <si>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</si>
  <si>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</si>
  <si>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</si>
  <si>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</si>
  <si>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</si>
  <si>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</si>
  <si>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</si>
  <si>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</si>
  <si>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</si>
  <si>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</si>
  <si>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</si>
  <si>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</si>
  <si>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</si>
  <si>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</si>
  <si>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</si>
  <si>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</si>
  <si>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</si>
  <si>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</si>
  <si>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</si>
  <si>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</si>
  <si>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</si>
  <si>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</si>
  <si>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</si>
  <si>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</si>
  <si>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</si>
  <si>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</si>
  <si>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</si>
  <si>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</si>
  <si>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</si>
  <si>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</si>
  <si>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</si>
  <si>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</si>
  <si>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</si>
  <si>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</si>
  <si>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</si>
  <si>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</si>
  <si>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</si>
  <si>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</si>
  <si>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</si>
  <si>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</si>
  <si>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</si>
  <si>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</si>
  <si>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</si>
  <si>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</si>
  <si>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</si>
  <si>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</si>
  <si>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</si>
  <si>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</si>
  <si>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</si>
  <si>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</si>
  <si>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</si>
  <si>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</si>
  <si>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</si>
  <si>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</si>
  <si>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</si>
  <si>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</si>
  <si>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</si>
  <si>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</si>
  <si>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</si>
  <si>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</si>
  <si>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</si>
  <si>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</si>
  <si>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</si>
  <si>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</si>
  <si>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</si>
  <si>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</si>
  <si>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</si>
  <si>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</si>
  <si>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</si>
  <si>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</si>
  <si>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</si>
  <si>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</si>
  <si>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</si>
  <si>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</si>
  <si>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</si>
  <si>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</si>
  <si>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</si>
  <si>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</si>
  <si>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</si>
  <si>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</si>
  <si>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</si>
  <si>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</si>
  <si>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</si>
  <si>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</si>
  <si>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</si>
  <si>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</si>
  <si>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</si>
  <si>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</si>
  <si>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</si>
  <si>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</si>
  <si>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</si>
  <si>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</si>
  <si>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</si>
  <si>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</si>
  <si>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</si>
  <si>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</si>
  <si>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</si>
  <si>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</si>
  <si>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</si>
  <si>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</si>
  <si>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</si>
  <si>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</si>
  <si>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</si>
  <si>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</si>
  <si>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</si>
  <si>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</si>
  <si>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</si>
  <si>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</si>
  <si>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</si>
  <si>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</si>
  <si>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</si>
  <si>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</si>
  <si>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</si>
  <si>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</si>
  <si>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</si>
  <si>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</si>
  <si>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</si>
  <si>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</si>
  <si>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</si>
  <si>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</si>
  <si>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</si>
  <si>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</si>
  <si>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</si>
  <si>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</si>
  <si>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</si>
  <si>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</si>
  <si>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</si>
  <si>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</si>
  <si>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</si>
  <si>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</si>
  <si>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</si>
  <si>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</si>
  <si>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</si>
  <si>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</si>
  <si>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</si>
  <si>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</si>
  <si>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</si>
  <si>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</si>
  <si>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</si>
  <si>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</si>
  <si>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</si>
  <si>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</si>
  <si>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</si>
  <si>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</si>
  <si>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</si>
  <si>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</si>
  <si>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</si>
  <si>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</si>
  <si>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</si>
  <si>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</si>
  <si>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</si>
  <si>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</si>
  <si>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</si>
  <si>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</si>
  <si>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</si>
  <si>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</si>
  <si>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</si>
  <si>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</si>
  <si>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</si>
  <si>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</si>
  <si>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</si>
  <si>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</si>
  <si>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</si>
  <si>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</si>
  <si>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</si>
  <si>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</si>
  <si>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</si>
  <si>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</si>
  <si>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</si>
  <si>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</si>
  <si>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</si>
  <si>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</si>
  <si>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</si>
  <si>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</si>
  <si>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</si>
  <si>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</si>
  <si>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</si>
  <si>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</si>
  <si>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</si>
  <si>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</si>
  <si>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</si>
  <si>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</si>
  <si>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</si>
  <si>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</si>
  <si>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</si>
  <si>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</si>
  <si>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</si>
  <si>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</si>
  <si>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</si>
  <si>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</si>
  <si>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</si>
  <si>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</si>
  <si>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</si>
  <si>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</si>
  <si>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</si>
  <si>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</si>
  <si>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</si>
  <si>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</si>
  <si>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</si>
  <si>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</si>
  <si>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</si>
  <si>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</si>
  <si>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</si>
  <si>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</si>
  <si>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</si>
  <si>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</si>
  <si>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</si>
  <si>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</si>
  <si>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</si>
  <si>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</si>
  <si>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</si>
  <si>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</si>
  <si>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</si>
  <si>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</si>
  <si>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</si>
  <si>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</si>
  <si>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</si>
  <si>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</si>
  <si>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</si>
  <si>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</si>
  <si>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</si>
  <si>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</si>
  <si>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</si>
  <si>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</si>
  <si>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</si>
  <si>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</si>
  <si>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</si>
  <si>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</si>
  <si>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</si>
  <si>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</si>
  <si>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</si>
  <si>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</si>
  <si>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</si>
  <si>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</si>
  <si>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</si>
  <si>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</si>
  <si>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</si>
  <si>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</si>
  <si>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</si>
  <si>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</si>
  <si>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</si>
  <si>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</si>
  <si>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</si>
  <si>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</si>
  <si>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</si>
  <si>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</si>
  <si>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</si>
  <si>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</si>
  <si>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</si>
  <si>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</si>
  <si>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</si>
  <si>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</si>
  <si>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</si>
  <si>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</si>
  <si>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</si>
  <si>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</si>
  <si>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</si>
  <si>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</si>
  <si>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</si>
  <si>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</si>
  <si>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</si>
  <si>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</si>
  <si>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</si>
  <si>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</si>
  <si>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</si>
  <si>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</si>
  <si>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</si>
  <si>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</si>
  <si>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</si>
  <si>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</si>
  <si>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</si>
  <si>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</si>
  <si>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</si>
  <si>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</si>
  <si>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</si>
  <si>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</si>
  <si>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</si>
  <si>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</si>
  <si>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</si>
  <si>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</si>
  <si>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</si>
  <si>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</si>
  <si>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</si>
  <si>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</si>
  <si>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</si>
  <si>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</si>
  <si>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</si>
  <si>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</si>
  <si>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</si>
  <si>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</si>
  <si>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</si>
  <si>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</si>
  <si>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</si>
  <si>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</si>
  <si>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</si>
  <si>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</si>
  <si>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</si>
  <si>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</si>
  <si>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</si>
  <si>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</si>
  <si>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</si>
  <si>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</si>
  <si>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</si>
  <si>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</si>
  <si>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</si>
  <si>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</si>
  <si>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</si>
  <si>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</si>
  <si>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</si>
  <si>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</si>
  <si>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</si>
  <si>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</si>
  <si>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</si>
  <si>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</si>
  <si>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</si>
  <si>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</si>
  <si>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</si>
  <si>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</si>
  <si>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</si>
  <si>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</si>
  <si>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</si>
  <si>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</si>
  <si>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</si>
  <si>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</si>
  <si>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</si>
  <si>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</si>
  <si>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</si>
  <si>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</si>
  <si>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</si>
  <si>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</si>
  <si>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</si>
  <si>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</si>
  <si>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</si>
  <si>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</si>
  <si>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</si>
  <si>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</si>
  <si>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</si>
  <si>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</si>
  <si>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</si>
  <si>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</si>
  <si>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</si>
  <si>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</si>
  <si>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</si>
  <si>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</si>
  <si>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</si>
  <si>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</si>
  <si>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</si>
  <si>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</si>
  <si>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</si>
  <si>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</si>
  <si>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</si>
  <si>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</si>
  <si>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</si>
  <si>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</si>
  <si>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</si>
  <si>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</si>
  <si>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</si>
  <si>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</si>
  <si>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</si>
  <si>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</si>
  <si>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</si>
  <si>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</si>
  <si>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</si>
  <si>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</si>
  <si>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</si>
  <si>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</si>
  <si>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</si>
  <si>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</si>
  <si>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</si>
  <si>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</si>
  <si>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</si>
  <si>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</si>
  <si>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</si>
  <si>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</si>
  <si>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</si>
  <si>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</si>
  <si>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</si>
  <si>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</si>
  <si>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</si>
  <si>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</si>
  <si>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</si>
  <si>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</si>
  <si>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</si>
  <si>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</si>
  <si>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</si>
  <si>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</si>
  <si>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</si>
  <si>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</si>
  <si>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</si>
  <si>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</si>
  <si>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</si>
  <si>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</si>
  <si>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</si>
  <si>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</si>
  <si>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</si>
  <si>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</si>
  <si>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</si>
  <si>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</si>
  <si>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</si>
  <si>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</si>
  <si>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</si>
  <si>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</si>
  <si>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</si>
  <si>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</si>
  <si>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</si>
  <si>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</si>
  <si>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</si>
  <si>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</si>
  <si>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</si>
  <si>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</si>
  <si>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</si>
  <si>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</si>
  <si>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</si>
  <si>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</si>
  <si>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</si>
  <si>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</si>
  <si>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</si>
  <si>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</si>
  <si>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</si>
  <si>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</si>
  <si>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</si>
  <si>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</si>
  <si>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</si>
  <si>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</si>
  <si>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</si>
  <si>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</si>
  <si>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</si>
  <si>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</si>
  <si>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</si>
  <si>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</si>
  <si>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</si>
  <si>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</si>
  <si>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</si>
  <si>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</si>
  <si>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</si>
  <si>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</si>
  <si>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</si>
  <si>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</si>
  <si>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</si>
  <si>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</si>
  <si>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</si>
  <si>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</si>
  <si>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</si>
  <si>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</si>
  <si>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</si>
  <si>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</si>
  <si>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</si>
  <si>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</si>
  <si>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</si>
  <si>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</si>
  <si>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</si>
  <si>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</si>
  <si>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</si>
  <si>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</si>
  <si>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</si>
  <si>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</si>
  <si>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</si>
  <si>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</si>
  <si>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</si>
  <si>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</si>
  <si>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</si>
  <si>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</si>
  <si>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</si>
  <si>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</si>
  <si>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</si>
  <si>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</si>
  <si>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</si>
  <si>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</si>
  <si>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</si>
  <si>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</si>
  <si>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</si>
  <si>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</si>
  <si>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</si>
  <si>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</si>
  <si>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</si>
  <si>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</si>
  <si>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</si>
  <si>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</si>
  <si>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</si>
  <si>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</si>
  <si>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</si>
  <si>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</si>
  <si>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</si>
  <si>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</si>
  <si>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</si>
  <si>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</si>
  <si>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</si>
  <si>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</si>
  <si>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</si>
  <si>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</si>
  <si>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595x595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</si>
  <si>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</si>
  <si>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</si>
  <si>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595x595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</si>
  <si>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</si>
  <si>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</si>
  <si>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595x595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</si>
  <si>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</si>
  <si>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</si>
  <si>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595x595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</si>
  <si>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</si>
  <si>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</si>
  <si>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</si>
  <si>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</si>
  <si>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</si>
  <si>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595x595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</si>
  <si>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</si>
  <si>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</si>
  <si>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</si>
  <si>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595x595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</si>
  <si>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</si>
  <si>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</si>
  <si>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595x595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</si>
  <si>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</si>
  <si>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</si>
  <si>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595x595 EKF Basic</t>
  </si>
  <si>
    <t>LPL-4101-Z-36-4000</t>
  </si>
  <si>
    <t>Панель светодиодная ДВО-4101-Z 36Вт 4000К призма 595x595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</si>
  <si>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</si>
  <si>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</si>
  <si>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</si>
  <si>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595x595 EKF</t>
  </si>
  <si>
    <t>LPL-4103-L-36-4000</t>
  </si>
  <si>
    <t>Панель светодиодная ДВО-4103-L 36Вт 4000К опал 595x595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</si>
  <si>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</si>
  <si>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</si>
  <si>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595x595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</si>
  <si>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</si>
  <si>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</si>
  <si>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1195x180x19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</si>
  <si>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</si>
  <si>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</si>
  <si>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1195x180x19 опал EKF</t>
  </si>
  <si>
    <t>LPL-4113-Z-36-6500</t>
  </si>
  <si>
    <t>Светильник светодиодный ДВО 4113-Z 36Вт 6500К 1195x180x19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</si>
  <si>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</si>
  <si>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</si>
  <si>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1195x180x19 опал EKF</t>
  </si>
  <si>
    <t>LPL-1001-O-30-4000-40</t>
  </si>
  <si>
    <t>Панель светодиодная ДВО-1001 Опал 30Вт 4000К 595x595x40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</si>
  <si>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</si>
  <si>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</si>
  <si>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</si>
  <si>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595x595x40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</si>
  <si>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</si>
  <si>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</si>
  <si>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</si>
  <si>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595x595x55 IP54 EKF</t>
  </si>
  <si>
    <t>LPL-1001-O-30-4000-54-A</t>
  </si>
  <si>
    <t>Панель светодиодная ДВО-1001 Опал 30Вт 4000К 595x595x55 IP54 с БАП EKF</t>
  </si>
  <si>
    <t>LPL-1001-O-30-6500-40</t>
  </si>
  <si>
    <t>Панель светодиодная ДВО-1001 Опал 30Вт 6500К 595x595x40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</si>
  <si>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</si>
  <si>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</si>
  <si>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595x595x50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</si>
  <si>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</si>
  <si>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</si>
  <si>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595x595x50 IP40 с БАП LUMA EKF</t>
  </si>
  <si>
    <t>LPL-1001-Z-30-4000-40</t>
  </si>
  <si>
    <t>Панель светодиодная ДВО-1001 Призма 30Вт 4000К 595x595x40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</si>
  <si>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</si>
  <si>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</si>
  <si>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595x595x40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</si>
  <si>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</si>
  <si>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</si>
  <si>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</si>
  <si>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</si>
  <si>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</si>
  <si>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595x595x40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</si>
  <si>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</si>
  <si>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</si>
  <si>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595x595x40 IP40 с БАП EKF</t>
  </si>
  <si>
    <t>LPL-1002-O-36-4000-54</t>
  </si>
  <si>
    <t>Панель светодиодная ДВО-1002 Опал 36Вт 4000К 595x595x55 IP54 EKF</t>
  </si>
  <si>
    <t>https://cdn.ekfgroup.com/unsafe/fit-in/102x102/center/filters:format(png)/products/807AF44578E384F78BB4B2A3DAC71D3C.jpg</t>
  </si>
  <si>
    <t>LPL-1002-O-36-4000-54-A</t>
  </si>
  <si>
    <t>Панель светодиодная ДВО-1002 Опал 36Вт 4000К 595x595x55 IP54 с БАП EKF</t>
  </si>
  <si>
    <t>LPL-1002-O-36-6500-40</t>
  </si>
  <si>
    <t>Панель светодиодная ДВО-1002 Опал 36Вт 6500К 595x595x40 IP40 EKF</t>
  </si>
  <si>
    <t>LPL-1002-O-36-6500-40-A</t>
  </si>
  <si>
    <t>Панель светодиодная ДВО-1002 Опал 36Вт 6500К 595x595x40 IP40 с БАП EKF</t>
  </si>
  <si>
    <t>LPL-1002-O-36-6500-54</t>
  </si>
  <si>
    <t>Панель светодиодная ДВО-1002 Опал 36Вт 6500К 595x595x55 IP54 EKF</t>
  </si>
  <si>
    <t>LPL-1002-OP-36-4000-40</t>
  </si>
  <si>
    <t>Панель светодиодная ДВО-1002 Опал равномерн. 36Вт 4000К 595x595x50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</si>
  <si>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</si>
  <si>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</si>
  <si>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595x595x50 IP40 с БАП EKF</t>
  </si>
  <si>
    <t>LPL-1002-OP-36-4000-54</t>
  </si>
  <si>
    <t>Панель светодиодная ДВО-1002 Опал равномерн. 36Вт 4000К 595x595x55 IP54 EKF</t>
  </si>
  <si>
    <t>LPL-1002-Z-36-4000-40</t>
  </si>
  <si>
    <t>Панель светодиодная ДВО-1002 Призма 36Вт 4000К 595x595x40 IP40 EKF</t>
  </si>
  <si>
    <t>LPL-1002-Z-36-6500-40</t>
  </si>
  <si>
    <t>Панель светодиодная ДВО-1002 Призма 36Вт 6500К 595x595x40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</si>
  <si>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</si>
  <si>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</si>
  <si>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</si>
  <si>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595x595x40 IP40 EKF</t>
  </si>
  <si>
    <t>LPL-1003-O-45-6500-40</t>
  </si>
  <si>
    <t>Панель светодиодная ДВО-1003 Опал 45Вт 6500К 595x595x40 IP40 EKF</t>
  </si>
  <si>
    <t>LPL-1003-Z-45-4000-40</t>
  </si>
  <si>
    <t>Панель светодиодная ДВО-1003 Призма 45Вт 4000К 595x595x40 IP40 EKF</t>
  </si>
  <si>
    <t>LPL-1003-Z-45-6500-40</t>
  </si>
  <si>
    <t>Панель светодиодная ДВО-1003 Призма 45Вт 6500К 595x595x40 IP40 EKF</t>
  </si>
  <si>
    <t>LPL-1004-O-36-4000-40</t>
  </si>
  <si>
    <t>Панель светодиодная ДВО-1004 Опал 36Вт 4000К 590x590x40 Грильято IP40 EKF</t>
  </si>
  <si>
    <t>LPL-1004-O-36-6500-40</t>
  </si>
  <si>
    <t>Панель светодиодная ДВО-1004 Опал 36Вт 6500К 590x590x40 Грильято IP40 EKF</t>
  </si>
  <si>
    <t>LPL-1004-Z-36-4000-40</t>
  </si>
  <si>
    <t>Панель светодиодная ДВО-1004 Призма 36Вт 4000К 590x590x40 Грильято IP40 EKF</t>
  </si>
  <si>
    <t>LPL-1004-Z-36-6500-40</t>
  </si>
  <si>
    <t>Панель светодиодная ДВО-1004 Призма 36Вт 6500К 590x590x40 Грильято IP40 EKF</t>
  </si>
  <si>
    <t>LPL-1005-O-36-4000-40</t>
  </si>
  <si>
    <t>Панель светодиодная ДВО-1005 Опал 36Вт 4000К 1195x180x40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</si>
  <si>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</si>
  <si>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</si>
  <si>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1195x180x40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</si>
  <si>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</si>
  <si>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</si>
  <si>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1195x180x55 IP54 EKF</t>
  </si>
  <si>
    <t>LPL-1005-O-36-6500-40</t>
  </si>
  <si>
    <t>Панель светодиодная ДВО-1005 Опал 36Вт 6500К 1195x180x40 IP40 EKF</t>
  </si>
  <si>
    <t>LPL-1006-O-18-4000-40</t>
  </si>
  <si>
    <t>Панель светодиодная ДВО-1006 Опал 18Вт 4000К 595x180x40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</si>
  <si>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</si>
  <si>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</si>
  <si>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595x180x40 IP40 EKF</t>
  </si>
  <si>
    <t>LPL-1007-O-36-4000-40</t>
  </si>
  <si>
    <t>Панель светодиодная ДВО-1007 Опал 36Вт 4000К 595x595x20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</si>
  <si>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</si>
  <si>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</si>
  <si>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600x600x55 CLIP-IN IP54 EKF</t>
  </si>
  <si>
    <t>LPL-1007-O-45-4000-54-CI</t>
  </si>
  <si>
    <t>Панель светодиодная ДВО-1007 Опал 45Вт 4000К 600x600x55 CLIP-IN IP54 EKF</t>
  </si>
  <si>
    <t>LPL-1007-OP-36-4000-40-GIPS</t>
  </si>
  <si>
    <t>Панель светодиодная ДВО-1007 Опал равном. 36Вт 4000К 600x600x40 GIPS IP40 LUMA EKF</t>
  </si>
  <si>
    <t>TBL-1000-O-36-4000-40</t>
  </si>
  <si>
    <t>Светильник для школьной доски ДБО-1000 Опал 4000К 1100x120x70 IP40 EKF</t>
  </si>
  <si>
    <t>https://cdn.ekfgroup.com/unsafe/fit-in/102x102/center/filters:format(png)/products/C1870BF7B853EEBC3533943384E00E45.png</t>
  </si>
  <si>
    <t>PG-2</t>
  </si>
  <si>
    <t>Защитная решетка для панелей 1195x180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</si>
  <si>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</si>
  <si>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</si>
  <si>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</si>
  <si>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595x595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</si>
  <si>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</si>
  <si>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</si>
  <si>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</si>
  <si>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</si>
  <si>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</si>
  <si>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</si>
  <si>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</si>
  <si>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</si>
  <si>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</si>
  <si>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</si>
  <si>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</si>
  <si>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</si>
  <si>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</si>
  <si>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</si>
  <si>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</si>
  <si>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</si>
  <si>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</si>
  <si>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</si>
  <si>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</si>
  <si>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</si>
  <si>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</si>
  <si>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</si>
  <si>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</si>
  <si>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</si>
  <si>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</si>
  <si>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</si>
  <si>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</si>
  <si>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</si>
  <si>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</si>
  <si>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</si>
  <si>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</si>
  <si>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</si>
  <si>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</si>
  <si>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</si>
  <si>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</si>
  <si>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</si>
  <si>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</si>
  <si>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</si>
  <si>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</si>
  <si>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</si>
  <si>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</si>
  <si>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</si>
  <si>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</si>
  <si>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</si>
  <si>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</si>
  <si>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</si>
  <si>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</si>
  <si>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</si>
  <si>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</si>
  <si>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</si>
  <si>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</si>
  <si>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</si>
  <si>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</si>
  <si>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</si>
  <si>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</si>
  <si>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</si>
  <si>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</si>
  <si>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</si>
  <si>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</si>
  <si>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</si>
  <si>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</si>
  <si>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1180x65x70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</si>
  <si>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</si>
  <si>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</si>
  <si>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1180x65x70 IP20 LUMA EKF</t>
  </si>
  <si>
    <t>LBL-120-48-B-4000</t>
  </si>
  <si>
    <t>Светильник светодиодный линейный ДБО-120 черный 48Вт 4000К 1180x65x70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</si>
  <si>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</si>
  <si>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</si>
  <si>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1180x65x70 IP20 LUMA EKF</t>
  </si>
  <si>
    <t>LBL-150-60-W-4000</t>
  </si>
  <si>
    <t>Светильник светодиодный линейный ДБО-150 белый 60Вт 4000К 1480x65x70 IP20 LUMA EKF</t>
  </si>
  <si>
    <t>LBL-150-60-W-6500</t>
  </si>
  <si>
    <t>Светильник светодиодный линейный ДБО-150 белый 60Вт 6500К 1480x65x70 IP20 LUMA EKF</t>
  </si>
  <si>
    <t>LBL-150-60-B-4000</t>
  </si>
  <si>
    <t>Светильник светодиодный линейный ДБО-150 черный 60Вт 4000К 1480x65x70 IP20 LUMA EKF</t>
  </si>
  <si>
    <t>LBL-150-60-B-6500</t>
  </si>
  <si>
    <t>Светильник светодиодный линейный ДБО-150 черный 60Вт 6500К 1480x65x70 IP20 LUMA EKF</t>
  </si>
  <si>
    <t>LBL-60-24-W-4000</t>
  </si>
  <si>
    <t>Светильник светодиодный линейный ДБО-60 белый 24Вт 4000К 590x65x70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</si>
  <si>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</si>
  <si>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</si>
  <si>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590x65x70 IP20 LUMA EKF</t>
  </si>
  <si>
    <t>LBL-60-24-B-4000</t>
  </si>
  <si>
    <t>Светильник светодиодный линейный ДБО-60 черный 24Вт 4000К 590x65x70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</si>
  <si>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</si>
  <si>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</si>
  <si>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590x65x70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</si>
  <si>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</si>
  <si>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</si>
  <si>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</si>
  <si>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</si>
  <si>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</si>
  <si>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</si>
  <si>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</si>
  <si>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</si>
  <si>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</si>
  <si>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</si>
  <si>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</si>
  <si>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</si>
  <si>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</si>
  <si>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</si>
  <si>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</si>
  <si>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</si>
  <si>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</si>
  <si>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</si>
  <si>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</si>
  <si>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</si>
  <si>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</si>
  <si>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</si>
  <si>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</si>
  <si>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</si>
  <si>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</si>
  <si>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</si>
  <si>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</si>
  <si>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</si>
  <si>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</si>
  <si>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</si>
  <si>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</si>
  <si>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</si>
  <si>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</si>
  <si>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</si>
  <si>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</si>
  <si>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</si>
  <si>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</si>
  <si>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</si>
  <si>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</si>
  <si>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</si>
  <si>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</si>
  <si>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600x60x55 IP40 LUMA EKF</t>
  </si>
  <si>
    <t>35.04.04 Светильники линейные для ретейла РФ</t>
  </si>
  <si>
    <t>Временно не производится</t>
  </si>
  <si>
    <t>https://cdn.ekfgroup.com/unsafe/fit-in/102x102/center/filters:format(png)/products/13F7E488C931AC3B1CAD10C02F7EC11F.jpg</t>
  </si>
  <si>
    <t>TBL-1102-O-36-4K-40</t>
  </si>
  <si>
    <t>Светильник светодиодный линейный ДБО 1102-1200 Опал 36Вт 4000К 1100x60x55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</si>
  <si>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</si>
  <si>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</si>
  <si>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1100x60x55 IP40 EKF</t>
  </si>
  <si>
    <t>https://cdn.ekfgroup.com/unsafe/fit-in/102x102/center/filters:format(png)/products/4DC484C3864118C796CE106E46350E78.png</t>
  </si>
  <si>
    <t>TBL-1103-O-54-4K-40</t>
  </si>
  <si>
    <t>Светильник светодиодный линейный ДБО 1103-1500 Опал 54Вт 4000К 1590x60x55 IP40 LUMA EKF</t>
  </si>
  <si>
    <t>TBL-1103-O-54-B-4K-40</t>
  </si>
  <si>
    <t>Светильник светодиодный линейный ДБО 1103 Опал 54Вт черный 4000К 1590x60x55 IP40 LUMA EKF</t>
  </si>
  <si>
    <t>TBL-1103-O-54-B-4K-40-A</t>
  </si>
  <si>
    <t>Светильник светодиодный линейный ДБО 1103 Опал 54Вт черный 4000К 1590x60x55 IP40 с БАП LUMA EKF</t>
  </si>
  <si>
    <t>LPL-3001-54-3K-40</t>
  </si>
  <si>
    <t>Светильник светодиодный ДВО-3001 Опал 54Вт 3000К 90x90x40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</si>
  <si>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</si>
  <si>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</si>
  <si>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</si>
  <si>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90x90x40 гр. комплект 6 шт + драйвер IP40 с БАП LUMA EKF</t>
  </si>
  <si>
    <t>LPL-3001-54-4K-40</t>
  </si>
  <si>
    <t>Светильник светодиодный ДВО-3001 Опал 54Вт 4000К 90x90x40 гр. комплект 6 шт + драйвер IP40 LUMA EKF</t>
  </si>
  <si>
    <t>LPL-3001-54-4K-40-A</t>
  </si>
  <si>
    <t>Светильник светодиодный ДВО-3001 Опал 54Вт 4000К 90x90x40 гр. комплект 6 шт + драйвер IP40 с БАП LUMA EKF</t>
  </si>
  <si>
    <t>LPL-3003-108-3K-40-A</t>
  </si>
  <si>
    <t>Светильник светодиодный ДВО-3002 Опал 108Вт 3000К 140x140x40 гр. комплект 6 шт + драйвер IP40 с БАП LUMA EKF</t>
  </si>
  <si>
    <t>LPL-3002-72-3K-40</t>
  </si>
  <si>
    <t>Светильник светодиодный ДВО-3002 Опал 72Вт 3000К 140x140x40 гр. комплект 4 шт + драйвер IP40 LUMA EKF</t>
  </si>
  <si>
    <t>LPL-3002-72-3K-40-A</t>
  </si>
  <si>
    <t>Светильник светодиодный ДВО-3002 Опал 72Вт 3000К 140x140x40 гр. комплект 4 шт + драйвер IP40 с БАП LUMA EKF</t>
  </si>
  <si>
    <t>LPL-3002-72-4K-40</t>
  </si>
  <si>
    <t>Светильник светодиодный ДВО-3002 Опал 72Вт 4000К 140x140x40 гр. комплект 4 шт + драйвер IP40 LUMA EKF</t>
  </si>
  <si>
    <t>LPL-3002-72-4K-40-A</t>
  </si>
  <si>
    <t>Светильник светодиодный ДВО-3002 Опал 72Вт 4000К 140x140x40 гр. комплект 4 шт + драйвер IP40 с БАП LUMA EKF</t>
  </si>
  <si>
    <t>LPL-3003-108-3K-40</t>
  </si>
  <si>
    <t>Светильник светодиодный ДВО-3003 Опал 108Вт 3000К 140x140x40 гр. комплект 6 шт + драйвер IP40 LUMA EKF</t>
  </si>
  <si>
    <t>LPL-3003-108-4K-40</t>
  </si>
  <si>
    <t>Светильник светодиодный ДВО-3003 Опал 108Вт 4000К 140x140x40 гр. комплект 6 шт + драйвер IP40 LUMA EKF</t>
  </si>
  <si>
    <t>LPL-3003-108-4K-40-A</t>
  </si>
  <si>
    <t>Светильник светодиодный ДВО-3003 Опал 108Вт 4000К 140x140x40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</si>
  <si>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</si>
  <si>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</si>
  <si>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</si>
  <si>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</si>
  <si>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</si>
  <si>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</si>
  <si>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</si>
  <si>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</si>
  <si>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</si>
  <si>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</si>
  <si>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</si>
  <si>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</si>
  <si>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</si>
  <si>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</si>
  <si>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</si>
  <si>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</si>
  <si>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</si>
  <si>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</si>
  <si>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</si>
  <si>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</si>
  <si>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</si>
  <si>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</si>
  <si>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</si>
  <si>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</si>
  <si>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</si>
  <si>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</si>
  <si>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</si>
  <si>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</si>
  <si>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</si>
  <si>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</si>
  <si>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</si>
  <si>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</si>
  <si>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</si>
  <si>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</si>
  <si>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</si>
  <si>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</si>
  <si>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</si>
  <si>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240x95мм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</si>
  <si>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</si>
  <si>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</si>
  <si>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</si>
  <si>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320x120мм (для EXIT, SAFEWAY-40) EKF</t>
  </si>
  <si>
    <t>pkal-03-05</t>
  </si>
  <si>
    <t>Пиктограмма "Выезд налево" 240x95мм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</si>
  <si>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</si>
  <si>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</si>
  <si>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320x120мм (для EXIT, SAFEWAY-40) EKF</t>
  </si>
  <si>
    <t>pkal-03-03</t>
  </si>
  <si>
    <t>Пиктограмма "Выезд направо" 240x95мм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</si>
  <si>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</si>
  <si>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</si>
  <si>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320x120мм (для EXIT, SAFEWAY-40) EKF</t>
  </si>
  <si>
    <t>pkal-02-01</t>
  </si>
  <si>
    <t>Пиктограмма "Выход" 240x95мм (для SAFEWAY-10) EKF</t>
  </si>
  <si>
    <t>https://cdn.ekfgroup.com/unsafe/fit-in/102x102/center/filters:format(png)/products/BA6836C9B3BAF311DBE96198A0E1A5F2.jpg</t>
  </si>
  <si>
    <t>pkal-01-01</t>
  </si>
  <si>
    <t>Пиктограмма "Выход" 320x120мм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</si>
  <si>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</si>
  <si>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</si>
  <si>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240x95мм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</si>
  <si>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</si>
  <si>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</si>
  <si>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320x120мм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</si>
  <si>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</si>
  <si>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</si>
  <si>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240x95мм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</si>
  <si>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</si>
  <si>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</si>
  <si>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320x120мм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</si>
  <si>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</si>
  <si>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</si>
  <si>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240x95мм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</si>
  <si>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</si>
  <si>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</si>
  <si>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320x120мм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</si>
  <si>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</si>
  <si>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</si>
  <si>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240x95мм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</si>
  <si>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</si>
  <si>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</si>
  <si>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320x120мм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</si>
  <si>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</si>
  <si>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</si>
  <si>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240x95мм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</si>
  <si>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</si>
  <si>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</si>
  <si>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320x120мм (для EXIT, SAFEWAY-40) EKF</t>
  </si>
  <si>
    <t>pkal-02-07</t>
  </si>
  <si>
    <t>Пиктограмма "Пожарный кран" 240x95мм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</si>
  <si>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</si>
  <si>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</si>
  <si>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кран"320x120мм (для EXIT, SAFEWAY-40) EKF</t>
  </si>
  <si>
    <t>pkal-04-01</t>
  </si>
  <si>
    <t>Пиктограмма "Стрелка" 240x95мм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</si>
  <si>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</si>
  <si>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</si>
  <si>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320x120мм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</si>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</sst>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9F0479BEEF7336C044150FB6FF1CA28.jpg" TargetMode="External"/><Relationship Id="rId170" Type="http://schemas.openxmlformats.org/officeDocument/2006/relationships/image" Target="https://cdn.ekfgroup.com/unsafe/fit-in/102x102/center/filters:format(png)/products/C30827E8A4F170D3FA5A958E252F3CC5.jpg" TargetMode="External"/><Relationship Id="rId191" Type="http://schemas.openxmlformats.org/officeDocument/2006/relationships/image" Target="https://cdn.ekfgroup.com/unsafe/fit-in/102x102/center/filters:format(png)/products/C87CF964F9916C9F6EA9C601ABCD05F6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92EB48CE1D3EC1F55172DB38C4B695F1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AF4D9C525E36D10730C07583B09F6AE8.jpg" TargetMode="External"/><Relationship Id="rId181" Type="http://schemas.openxmlformats.org/officeDocument/2006/relationships/image" Target="https://cdn.ekfgroup.com/unsafe/fit-in/102x102/center/filters:format(png)/products/3ED804F859B78CBBE5E63931C383C81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54A95A6C96064145886409006989756B.jpg" TargetMode="External"/><Relationship Id="rId171" Type="http://schemas.openxmlformats.org/officeDocument/2006/relationships/image" Target="https://cdn.ekfgroup.com/unsafe/fit-in/102x102/center/filters:format(png)/products/549A92F18FC874B505BB1E2EBD356F59.jpg" TargetMode="External"/><Relationship Id="rId192" Type="http://schemas.openxmlformats.org/officeDocument/2006/relationships/image" Target="https://cdn.ekfgroup.com/unsafe/fit-in/102x102/center/filters:format(png)/products/757D9918CC0F6D8A0E241BD7FE364ED6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69DA12273C14018CA91B8B9CB65E0177.jpg" TargetMode="External"/><Relationship Id="rId182" Type="http://schemas.openxmlformats.org/officeDocument/2006/relationships/image" Target="https://cdn.ekfgroup.com/unsafe/fit-in/102x102/center/filters:format(png)/products/FBF0A24EDC465024076C9CC55281675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A766B2603B4B8B147EE78ECC11CE0B25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23397B737F62450D0C68D83752E3252B.jpg" TargetMode="External"/><Relationship Id="rId172" Type="http://schemas.openxmlformats.org/officeDocument/2006/relationships/image" Target="https://cdn.ekfgroup.com/unsafe/fit-in/102x102/center/filters:format(png)/products/37ACB61C5D7A5EF6127AD4374AF8B139.jpg" TargetMode="External"/><Relationship Id="rId193" Type="http://schemas.openxmlformats.org/officeDocument/2006/relationships/image" Target="https://cdn.ekfgroup.com/unsafe/fit-in/102x102/center/filters:format(png)/products/D305D804A8D1494E2328B3B5A3F08AF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4DC484C3864118C796CE106E46350E78.pn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A2AE08B3AA5F0068C1889E7D58B977F0.jpg" TargetMode="External"/><Relationship Id="rId183" Type="http://schemas.openxmlformats.org/officeDocument/2006/relationships/image" Target="https://cdn.ekfgroup.com/unsafe/fit-in/102x102/center/filters:format(png)/products/30FF0527C513DD05DD64988A3828D39B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349210C849A0C4A27944EED887FB5370.jpg" TargetMode="External"/><Relationship Id="rId178" Type="http://schemas.openxmlformats.org/officeDocument/2006/relationships/image" Target="https://cdn.ekfgroup.com/unsafe/fit-in/102x102/center/filters:format(png)/products/F9EAC7AC645A1F46ED4891B86EAD0504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3DA6BE42EBBAA708C97C1C70ACEB12FC.jpg" TargetMode="External"/><Relationship Id="rId173" Type="http://schemas.openxmlformats.org/officeDocument/2006/relationships/image" Target="https://cdn.ekfgroup.com/unsafe/fit-in/102x102/center/filters:format(png)/products/D24EA3270771BBDC36E35F487CA1BAC0.jpg" TargetMode="External"/><Relationship Id="rId194" Type="http://schemas.openxmlformats.org/officeDocument/2006/relationships/image" Target="https://cdn.ekfgroup.com/unsafe/fit-in/102x102/center/filters:format(png)/products/243C8977BDDAA481ADC80BD01BE2E03C.jpg" TargetMode="External"/><Relationship Id="rId199" Type="http://schemas.openxmlformats.org/officeDocument/2006/relationships/image" Target="https://cdn.ekfgroup.com/unsafe/fit-in/102x102/center/filters:format(png)/products/7C69F939683BE197B74BD6CB22B6F1DF.pn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2D0AC3AC4A3021CB22B03EE1F3049636.jpg" TargetMode="External"/><Relationship Id="rId168" Type="http://schemas.openxmlformats.org/officeDocument/2006/relationships/image" Target="https://cdn.ekfgroup.com/unsafe/fit-in/102x102/center/filters:format(png)/products/54C6BD2A85348CA4F0FF06AE6263441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87DEF4BC3BB105F19B8CB61A0EF15CC9.jpg" TargetMode="External"/><Relationship Id="rId184" Type="http://schemas.openxmlformats.org/officeDocument/2006/relationships/image" Target="https://cdn.ekfgroup.com/unsafe/fit-in/102x102/center/filters:format(png)/products/E7ED10BAAEFF8FF91536E054E4969982.jpg" TargetMode="External"/><Relationship Id="rId189" Type="http://schemas.openxmlformats.org/officeDocument/2006/relationships/image" Target="https://cdn.ekfgroup.com/unsafe/fit-in/102x102/center/filters:format(png)/products/294CB177BBE5387542F9F41A7371EED7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E5A6C734D3AAA41517C1B33045B9D69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D2BCB6750921B299B34C559EF3D41978.jpg" TargetMode="External"/><Relationship Id="rId174" Type="http://schemas.openxmlformats.org/officeDocument/2006/relationships/image" Target="https://cdn.ekfgroup.com/unsafe/fit-in/102x102/center/filters:format(png)/products/F335BBDF65655CECB7D2ED79578DC99C.jpg" TargetMode="External"/><Relationship Id="rId179" Type="http://schemas.openxmlformats.org/officeDocument/2006/relationships/image" Target="https://cdn.ekfgroup.com/unsafe/fit-in/102x102/center/filters:format(png)/products/85B1FF5C1478E109C262390B945542FD.jpg" TargetMode="External"/><Relationship Id="rId195" Type="http://schemas.openxmlformats.org/officeDocument/2006/relationships/image" Target="https://cdn.ekfgroup.com/unsafe/fit-in/102x102/center/filters:format(png)/products/AFC50A5A557FBFE481F6886F50D1B270.jpg" TargetMode="External"/><Relationship Id="rId190" Type="http://schemas.openxmlformats.org/officeDocument/2006/relationships/image" Target="https://cdn.ekfgroup.com/unsafe/fit-in/102x102/center/filters:format(png)/products/4F9EB246EB025C8A63EEBDCDCDC65483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FB989C814371FA2A18A624C9F8069725.jpg" TargetMode="External"/><Relationship Id="rId164" Type="http://schemas.openxmlformats.org/officeDocument/2006/relationships/image" Target="https://cdn.ekfgroup.com/unsafe/fit-in/102x102/center/filters:format(png)/products/C6159ED79A7E114F25E300FF587B0E36.jpg" TargetMode="External"/><Relationship Id="rId169" Type="http://schemas.openxmlformats.org/officeDocument/2006/relationships/image" Target="https://cdn.ekfgroup.com/unsafe/fit-in/102x102/center/filters:format(png)/products/D41666C826D46113D8D5E41444850584.jpg" TargetMode="External"/><Relationship Id="rId185" Type="http://schemas.openxmlformats.org/officeDocument/2006/relationships/image" Target="https://cdn.ekfgroup.com/unsafe/fit-in/102x102/center/filters:format(png)/products/1A7441097A7CB53385A1228564131CB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9DDF5637A83408F70312E31868E1065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3945D507D08775558353732E0F9F72DF.jpg" TargetMode="External"/><Relationship Id="rId175" Type="http://schemas.openxmlformats.org/officeDocument/2006/relationships/image" Target="https://cdn.ekfgroup.com/unsafe/fit-in/102x102/center/filters:format(png)/products/AB00481C371D6E45A843102AE7BBAE4C.jpg" TargetMode="External"/><Relationship Id="rId196" Type="http://schemas.openxmlformats.org/officeDocument/2006/relationships/image" Target="https://cdn.ekfgroup.com/unsafe/fit-in/102x102/center/filters:format(png)/products/5008C9ED432197D0B465D8ADDE712A20.jpg" TargetMode="External"/><Relationship Id="rId200" Type="http://schemas.openxmlformats.org/officeDocument/2006/relationships/image" Target="https://cdn.ekfgroup.com/unsafe/fit-in/102x102/center/filters:format(png)/products/C93EEC3CE42C30EF279D36FEB9394276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40990E7B955F7D67B788B05FC5B627E.jpg" TargetMode="External"/><Relationship Id="rId186" Type="http://schemas.openxmlformats.org/officeDocument/2006/relationships/image" Target="https://cdn.ekfgroup.com/unsafe/fit-in/102x102/center/filters:format(png)/products/07DEB2A8399BDF3CEB186A73F6D0A4F5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72F83C76052DA6CA1E2FA41F34C6281A.jpg" TargetMode="External"/><Relationship Id="rId176" Type="http://schemas.openxmlformats.org/officeDocument/2006/relationships/image" Target="https://cdn.ekfgroup.com/unsafe/fit-in/102x102/center/filters:format(png)/products/B93B52AB933BA17429AAAFF6905EE356.jpg" TargetMode="External"/><Relationship Id="rId197" Type="http://schemas.openxmlformats.org/officeDocument/2006/relationships/image" Target="https://cdn.ekfgroup.com/unsafe/fit-in/102x102/center/filters:format(png)/products/90062A83E0BD603FE269D4E41DF1F668.jpg" TargetMode="External"/><Relationship Id="rId201" Type="http://schemas.openxmlformats.org/officeDocument/2006/relationships/image" Target="https://cdn.ekfgroup.com/unsafe/fit-in/102x102/center/filters:format(png)/products/912628BF897100316D1248EE8261E1D4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E0D5AB9A1A139D4D7AF15A63A97440EA.jpg" TargetMode="External"/><Relationship Id="rId187" Type="http://schemas.openxmlformats.org/officeDocument/2006/relationships/image" Target="https://cdn.ekfgroup.com/unsafe/fit-in/102x102/center/filters:format(png)/products/5033A252BDFF06B4C06468E7CD41DC0C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9D7AB7322AF5A369877A2701777D600A.jpg" TargetMode="External"/><Relationship Id="rId177" Type="http://schemas.openxmlformats.org/officeDocument/2006/relationships/image" Target="https://cdn.ekfgroup.com/unsafe/fit-in/102x102/center/filters:format(png)/products/863306769317B73EEB06F8E6A83B3F3A.jpg" TargetMode="External"/><Relationship Id="rId198" Type="http://schemas.openxmlformats.org/officeDocument/2006/relationships/image" Target="https://cdn.ekfgroup.com/unsafe/fit-in/102x102/center/filters:format(png)/products/2FBF9D8175CB517AE8430EDDB437794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EF72C94446EB558AB8BFD767B0DCC5E.jpg" TargetMode="External"/><Relationship Id="rId167" Type="http://schemas.openxmlformats.org/officeDocument/2006/relationships/image" Target="https://cdn.ekfgroup.com/unsafe/fit-in/102x102/center/filters:format(png)/products/D4E3D1F0B77C0161A4C7A75F53AB6CE5.jpg" TargetMode="External"/><Relationship Id="rId188" Type="http://schemas.openxmlformats.org/officeDocument/2006/relationships/image" Target="https://cdn.ekfgroup.com/unsafe/fit-in/102x102/center/filters:format(png)/products/BAC0A4E3DAD84FB0EC4E95782434E1FB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B5E8481-67B6-4218-A5A1-E516D64941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36B75AD-E7BC-4E8C-9575-F6B1877345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AC57B89B-890E-43A7-8C52-C8FD9E3475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1EE81EFE-8D52-41F0-852E-5BAB2DB2D3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6F418E6B-8DC8-4E0B-ADE9-E4D3A155EE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950DD50B-ED0C-4D93-84B4-ADBDFF80BA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EC88B2B4-FB11-4DF1-8251-A11260AC4B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53F1105D-EC7F-43A2-B23C-48C6453A0E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5CD0B369-7988-4557-8F61-077D28AA5B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539AC544-7462-4F0A-8EB0-A965544CE4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41ABAD6C-3735-4773-A282-A8C28D0312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DA2CF514-2BC9-41DA-B4B1-D488A0A02F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F70CF70E-1EAD-40F4-AC96-AF77745801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8FF0F725-BDDE-43AF-8CAF-00845108C6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63549B4E-36D8-4CEF-8681-F1FBD8B4BD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FF3C8F45-0A13-43AB-AF2E-66CCB45D59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7DE5A906-99A7-497F-B5A3-A68F8ECA6A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5ABF3391-88A7-4A85-9ECB-4D0AF41B5B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F1576B4E-EFD0-4BF2-B361-7C61D3AB81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EBA5A347-C751-4EF7-ACC1-3E3B158810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C02BC42F-AFF6-4335-8992-32ABCC4BB6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846D9B09-341E-4695-9790-90900EC361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0C878532-9399-43B8-9D72-7BD0C553AC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155E983A-FD79-4DBC-A473-CA560ADD12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0278EAC6-3297-4848-9EAF-FD09F0BBA6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19934D6E-1D1F-41ED-BD4A-660A665D2D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239DA6AB-C158-46B3-9E35-9B77C0BD5E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A466EFB0-04D5-43D6-964A-4B63BF4DF9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9E1BF52F-43F9-4CF5-B446-A47F314F03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2F1CC1E7-35E1-47D3-975C-15F83C181D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869D0831-AC5C-4744-9132-33934D128E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15CBCFA1-DB39-4966-8196-5E483F4B5A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9B050C98-5A5E-4B7F-9593-002E3B7030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DC77CF7F-3E2C-4E42-A0B6-3EB809B05B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88EBEBA1-C07B-422E-AF39-0845758278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0576BC17-50B5-4ED9-897D-EFC208B5F4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6E1AE0D6-E550-40A9-BB0A-148A856FC5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6010C77C-830A-48D3-ABB2-32C932F36A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FC049A23-4BA6-4B78-A151-4AC9C5F528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7CE2F161-1E3C-4726-B0B0-36DB456F95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CA9E0287-80B7-4B5F-B46A-49BCADDACB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DEB87076-584A-4431-B09C-3226DC89BC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E88DBAB4-5A28-4D55-9E72-9EE78B8DCE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71EC0735-F6F1-471C-9CE1-6C7FAF17FD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1006C2F2-6503-4E5C-B3A2-FD9F83F09E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9ABB121D-A66B-4833-867F-17CAB051BF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1942CEB9-07D2-464D-A6EA-0393D4990B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67760C64-06AA-4328-BB9C-AA6B9D641A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A16B8416-FE5B-40FE-9A2B-9CBBF8E734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9991CAAD-4894-4E99-A46D-3C8B816479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702B2A2D-F893-479D-8B72-FBC28A2692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9787932B-3975-4C4E-9A9B-EFE76DF174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51B371FE-49E1-4D8B-8224-725FC678C7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3338B6C4-E9A4-4ADF-A66D-BC7D6EB1B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90AA2B32-4B64-42E9-946A-8750F36EB6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A638FD14-6101-451B-9CF0-29EEB54E1F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72CA837D-F16A-4DF2-86F9-66F8FBEC7B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DEF270D1-8EF7-4650-9096-D63D72893B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340378DB-A344-440B-A798-E92BC4E9C2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725B69CF-C45A-40D0-8EE4-67079F167D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7CF335C1-A9E8-44EF-9019-128BF622B3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5B73C067-2873-4E09-9218-8B12BE54F4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F93D5755-59FF-43AB-8505-C4BF96E372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A47C24EE-4883-41CC-B9D9-638D60C282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0621CB00-2CDC-4E99-B642-BE5772D241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A554010D-A223-4B53-8D1C-9C919879BE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EA7E32EB-C5EA-45C3-8409-48826CDC37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D30C5B3C-AE9E-4691-8F0A-AE9B8AA921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314076F6-EBF5-4597-86C4-DC42550104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FC7B72AB-2EDB-48FE-A3C1-A9725BD220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12BB38E7-E810-478D-AC0D-F24846BD2D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15E41116-8FC5-463F-B865-4451A87438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FCB6243B-BF72-499C-B6FB-19513EC593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3D02F5CF-706D-44E1-8A50-BB69783322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DE5791E0-8D62-438E-A5C9-EBF3CE5489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F79907C2-C42A-4440-8A87-98894D6397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29A4439D-89BB-4F09-867F-2AAAEB80B0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0F01FC9A-A619-4C35-A238-906A26B0F4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C139BF41-70FD-4423-8050-594ABC1246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F27B4FD5-238E-489D-B21E-DBA9E580BD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12185169-6214-47F5-BAA2-DF21D62E9F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95D7FE3E-269C-45AB-BDC3-9876FEEF62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C135A66D-860E-4276-BBFD-3D8274A016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62D2CEBC-7A83-448F-B598-DCBD312896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FBC8A654-D379-4A5E-B5CE-FA2A8AD887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A0AD70DA-37FA-4F77-89BD-55127F2973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141F3B68-3F6F-410F-834A-C334C2C687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EEDFAAF1-FB54-4663-9A34-142690BE32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DB285F4E-7672-4D9E-8779-722E503DD5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70DB6B33-A3B0-4320-910E-30C36F189C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B444191E-7612-42B9-A63C-F6EF6C58BC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D5F56B74-0E45-4EE4-88A4-F753B8B79C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FC4C34CD-1675-4812-B4EC-012FEABE94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049D6BD8-A0AF-4824-AE53-B27EE33507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04A8DB53-0A85-4020-9980-A9E85533CC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23029E51-FD3E-4DB5-8785-1ED60792F7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4F3172F1-D5F1-4953-BBC9-BB31A43173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DB820E13-04EC-4A0D-9D2E-9E23DE36F8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D04C2D3E-41C2-49FE-98B5-E0F3407F11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870F8710-A31C-48FB-8713-11347D6616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5150CB26-03F5-4923-8B13-3B57C71900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E509027C-E362-438A-8BAC-7F3C013AAF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073A9C4C-FAB6-4200-8F80-9281936A84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5798D357-A6CE-47DB-9CB6-025E5758AF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45AEA289-84D9-45F1-8298-8828A45EF9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C7FE1A0E-9FAA-434B-B72C-86348929B9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6618DCA6-EE39-4488-9A6A-E5CB541C10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437B2586-3A78-471A-96E3-A78C2EE808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0A0DD75A-C2B9-4366-9677-B3D9447825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ACF01E8F-2874-4D20-A25D-43B11D808D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6274D413-8A52-4772-B1A4-8711C84ABF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8F0233CA-7E4D-46FF-A03F-C09381C54B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CF15CEA1-DBB4-4DD6-9C38-A6D207CBEB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122D8C82-3556-448B-94E9-8C30CC0B6E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9AEAE453-9D61-49C9-AA01-CAE7649B88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966FBD64-3558-476F-90B4-F4459D0ECD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D3EFE197-625D-4533-AD45-DC095017CC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713DC20D-7156-4CD7-BC9E-4671ED0625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6D03E238-B081-479E-9BF2-4A3D1A723C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D5915205-2390-4072-B507-25F2846FA3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60EE9C5F-A054-40FE-957B-E9D679F51F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3F10ED3D-93B5-47C7-B6E5-0CE48BC2B9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AF9B1E9F-3CF2-4884-BCF2-7F41C577CA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53C95161-E83C-4207-9773-869D25D3BF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C0C5A97B-41D4-4CEE-863E-308A0F01C2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E0926E1E-CEF5-428E-A346-C3EE5D1057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2CA4C186-DCA5-48A3-9466-C4131AD67F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37D29993-0196-4957-8F7E-463BE2B087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38ACFAC6-5027-4CA8-BCBF-7016FAEA93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E2201782-8138-44D6-AE19-CBDFD7877F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BFF48DEC-976E-43E6-B69C-530CD12306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F385B712-33A3-45B2-AC2A-3DCD0F5638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72554550-6B0B-4EBA-8DE9-D213069050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F659C7BD-7944-4CDC-96E6-6654D67B86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CA9D7966-DDAD-449F-839A-61C3DDC550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3CC3E6DD-C5A9-41A3-9D9A-88EEA19006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E0F57520-161B-46E8-99CE-9F367487FA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7FD2A91F-9E71-46CC-8B84-C4948D7DA0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2497A3CA-3879-44F2-A2F6-37D6B4E7B6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F651E5EF-11B2-4762-9D5E-2B4AC566CA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52B82F07-F77D-4115-902F-E58E60D1D0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11EE5394-1726-4BA4-BC09-9E463709E1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CED4D8F1-5E94-43A4-BDB4-7C8CDC2254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92AE7D62-132B-4316-B6BF-463CC96189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ED6FA3F2-33A5-45A7-B849-2E96EF2A25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9B8DB673-EFD6-4CD9-9D58-5CE2B94E50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34B8E93F-BDD1-407B-AB2C-F20C937E05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F8A3E55A-41D4-450F-B864-94F3E912F1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DC0406CD-0029-482F-A4A6-10032D42EC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8E226E70-4AEB-43FD-8196-FDC710BAEE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B38F3DD1-D92C-46F0-A08B-52CFB8BDB6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DF955BE7-8642-4D5B-AD7E-B34178B66A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4A58172E-B7B8-4E75-B618-2320DD4D63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F47D5161-2351-4EB7-95CC-728AFE9518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2572F9D6-68DF-4DB9-B999-21FE0A2431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F2265B66-DE5C-40B0-B431-1A848C1168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030A9426-95D7-432E-9026-312DFD2F75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1E8F842D-A270-4C9E-959D-4027999514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FE860F7A-C92D-4A4D-9559-5EC7C59712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45C82333-B3DF-4E7C-9993-EFC4E16392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BCE780CB-EAF9-406D-BE7A-B73345F105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63B8315D-CF30-45AE-B7BF-5EE10E0A07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9FF92DC8-BB9D-4153-89BD-36BA8B15CA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0AB5AE33-CCC3-4864-B951-32CEEDBE08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8FB253D1-FB8D-4417-8562-374CE1710F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5A01587C-9739-4CAE-9BD2-AC94B33B0C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512B8903-C4B5-4712-8688-551DE4DED6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4CE80029-344A-499C-8610-37E5041F0B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6B474788-81A3-4AB6-9865-08699172AB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28AEE618-7800-4DB0-947D-069C048B57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596F3077-167E-4FAF-A7D5-C7FACBCBF8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4CC5D0B7-900B-4AD5-92F7-BD33CCAB9B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03678BC0-2975-40EC-9AF3-833170548E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C71A9D2F-AD7B-43DC-B203-FECE16B6F8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851BD4AD-EE00-46BE-A4E7-622A890ACA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B3C6E7B3-CB30-4760-85F3-0999467754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47139854-9FBA-4010-A281-D5B61DC705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3A606A8E-9EB0-4795-A880-12774F801F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560C8D49-6110-4C18-A204-72526B31C5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DB65DD4A-573A-4834-A10B-422E83991E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67364802-BDDB-44AB-B141-E4C6490A1A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08987705-DB65-4240-9758-24DB374205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9AFF4FA7-3EA1-413F-9D62-A3B1043237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7400F47E-D115-435A-BEE3-0999EBC10C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531ED828-8734-4F3D-9053-11490C63F1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89ED71AD-BE41-4FBC-B723-CF2DC2CB5D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2953F050-A246-4C1E-BECC-B29F784E59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427AAD8A-ECAF-4357-BC55-DCC988554B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D2932A08-380C-44E8-B041-41B68ACB1F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97F97CF5-E522-4255-8916-4C2F2AC991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44E67047-2F7D-461B-979F-5132E7C844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ADB5F83B-24AF-460A-B663-C41163B330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889BC869-EF6D-468F-B52E-ABAF6BB764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93C8704D-5916-477A-B7DC-C41DBAEF31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1693A19B-349F-4D48-9820-565842709E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9E1FE338-D805-4115-A677-29AEEA74A2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0DAE7EFE-BF3E-4919-B308-F861B59248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4A1965F4-0914-477F-BF9D-F1A3E54531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F24F8794-E525-4E32-AC40-2A6AC1D3A7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A260DC59-E8F9-4B1A-AEBA-1578D1FD6E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9701E7AE-3628-4FEF-A6C7-A7B83B70A0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CB2AE785-FD30-4478-9807-C19D4CD27A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59B014E4-F789-4183-8B80-EB1F3BF0FB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8102E6C5-4B0F-406A-A6A1-E8CED2EF64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717EF988-4C9B-47FB-9070-E4B2B04F39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2A453C74-F477-4CA8-96C8-8C84522794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D10FD3A5-564A-40B0-A1A7-6DD726194B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DE289F39-2A5B-41CE-8D5E-8B12D022F4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996D7C91-40E4-4459-91EB-7878D8B064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CD73A10D-A3DF-4CC9-AE88-791F204485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D2276E0C-5A66-4839-8B23-697B1CE87D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DF6BE881-B418-4AC0-93F7-5244E45845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526E8A62-BCE3-446B-92AA-73A4561979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076A2BA0-6173-4C94-8417-458D179FB8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E4DDF009-2304-44CD-BAF5-997385FA67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7A261897-6C7F-4292-B657-EF573E2FFC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95CC4E69-9B48-4148-BDAD-2EFB498617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646A021B-B183-4DAA-A47B-2EB28A8305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B5F9EFA8-AFC6-4990-AE1B-AFF648C40F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014F6BF9-C4F6-4953-8F7B-CD0DE54F92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294FAE64-7971-42A0-AA92-1A19164739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DD6A62B5-1EEE-4498-B026-C0B66F0AC8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04D7CBC1-D97F-4381-A9A2-4000FAB70D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B1D9A58B-4141-4F17-B463-1F43CE98C6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F3ECE4B2-9ADC-4460-BB9F-256E8E39DC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233EC9AA-4AA9-4FA0-BE3A-3A28587589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1F98B33F-67FF-4269-8061-8668C5B52B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43E99F79-316F-4BB8-BA0E-2BAF002977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3F90C0EE-7B72-4577-9F31-DAF0A2B1CA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AA8D0EA2-FD16-4F5A-9E24-1B4F2E3EB8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DA25DB2E-3215-40F4-8328-3F931C110A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DFD2921C-DE1C-49EE-8BBD-20E7A58966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92FD8A15-691D-4161-B178-1944375811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F2B9DA58-66F5-4D23-AA96-CBACFEFB98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E01925F4-E84D-4E6D-89C2-CFB61C80A7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1681F398-C99D-499A-B436-535BFD119B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670A957C-B6F3-4BBF-840C-02E0C4A6C9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5899A26A-335D-4AA6-AE4A-24A6A2CEA4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19F13362-B52A-46FE-872F-6AEC8D3F6C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5C2C6AB5-10F8-4732-B2DC-1809CF56CE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E9646F0B-B29A-47E2-8117-E422D7FFA0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C443FA3F-84ED-4783-A285-DDBBA3A6FC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F93858B0-D0C5-4D83-8292-1A82EC2159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56A5509B-D3FE-4106-A8E8-F8B356906A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3585D6CB-B171-4E72-B0FA-446FF481C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0235B5B7-948C-4F31-9A60-561E15982A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CD3B96B8-D8EB-453A-B473-F11469FEEF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0B5ED33A-CF6A-4722-BC16-068D6254F2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34377A37-3204-40DD-94B1-782299A258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49BBA7A6-38A2-4693-A916-CF8E35C166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61823AC5-5459-4ED3-BD46-16BB30E15A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E933D002-EBD5-4CCF-9C80-87B45EAF32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B9369228-4511-444B-95B0-A2DEAA6ADA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45ED0A93-B7EB-49FE-A386-DB9564C2CA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31CD595A-802D-421B-9974-AEABC6DD58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67818A5D-8535-4AAC-899D-8E9A3F4EDE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F0BBFAD5-4F7F-4EFA-BB10-F7C3C42693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19102452-699A-4357-BEF9-20839543EC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B53CE21D-16C9-47B1-9FAB-088DCB312C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A0D2F8AD-8996-430D-8B4F-CDDF337BA4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598E3E3B-4CD0-431E-A62C-BCBCEFA5D1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43BC9918-7516-48B1-9CD6-0F8E7AA4EC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A0A4DB05-BC96-4391-BEA9-4CA5F2B6E0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D22C2904-20BB-487D-9BB3-3F438E10A6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5F65DAC5-BC45-44F2-BC51-0A335E7275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7EDD0D62-A810-4C39-8A06-0A6C509EA4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6655E151-CE26-4DF8-B64E-692666E27E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3BFEA815-DCDB-415A-A608-7F3B054F64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2FFD1FA4-4A9D-4546-ABED-952B6A1829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82D7B07A-1CB3-40F4-A86D-316A1D718A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2BCEF3AF-75A6-410C-8AF2-2B08D92F3F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38118B1B-643F-4D5B-8A1B-E23D7D5D6D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1261D33D-2700-4DAA-BF14-DA0968AFB1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96FA5B9E-39AE-4640-A596-33EF03FFDD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96B8FE43-779E-42E1-B447-200575E237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0E8306D7-0019-4496-A3E0-175A26824A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EB3BD7BE-3CBF-449D-8B99-720B053C04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CC4A21C4-4706-4E57-A2E0-9D3BE474DB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2827FBF7-975B-47C0-BF7D-0611983280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8C6D22B4-CEF3-4199-9930-8DE604C6E0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EB40F5C6-8C22-49C9-AC79-5839087E09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6BB20EE7-80DF-49FC-93B2-8D4A463BCB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9A7DC072-12FF-445F-B599-71A73E5ED3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AB5BF473-EB80-434E-BC99-9A90163E3A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E3ED4AF8-15B7-43FB-AF58-8CD3E86BFB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8C009083-7996-4A3D-B2D5-220003CF5E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56CAEDCB-01A8-49F3-8530-81A7C8C033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FBC9AEDD-A46D-49DD-810A-0F2D2EEB12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BCAA4393-BCDB-484B-A432-4C6C7B571A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F9F694FE-3CD1-43CE-903A-8C6EB855E8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1634F274-F060-44FF-BDFC-A85AC5DB10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CF469CAA-B9A1-4E7F-B4B1-5A7D74A7EB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349D69F0-CCC0-404C-8DAC-07BDE7821C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257E1CDE-03AA-47CC-886E-BE771351B6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4826F46C-7F81-413D-B0D1-C4320AF832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3E27142C-5454-4AB7-BC43-0EE2E19042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BC6827BD-09CC-4AD5-A0F7-9AB90EDFD5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E4AFFEAD-ABF4-45B5-97E0-0079068E84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D306708C-2056-4B1F-80DC-2197F974DB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D425532C-8BF9-4B95-925F-CBBFA27B28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7010B10C-6A2B-4F90-AAF4-1B92C56A8D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9449FBC3-DB11-4858-8D3A-3C8ABA181B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665DDEDF-D340-4FCE-AA96-6C63E3715C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36109B3A-8297-45F3-B1FF-E91B3379EA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197932DC-A0CD-4ABA-AD14-A604017D65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329A5460-D128-4E94-ACDF-05F8B078FD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318</xdr:row>
      <xdr:rowOff>12700</xdr:rowOff>
    </xdr:from>
    <xdr:to>
      <xdr:col>3</xdr:col>
      <xdr:colOff>952500</xdr:colOff>
      <xdr:row>318</xdr:row>
      <xdr:rowOff>950820</xdr:rowOff>
    </xdr:to>
    <xdr:pic>
      <xdr:nvPicPr>
        <xdr:cNvPr id="616" name="Рисунок 615">
          <a:extLst>
            <a:ext uri="{FF2B5EF4-FFF2-40B4-BE49-F238E27FC236}">
              <a16:creationId xmlns:a16="http://schemas.microsoft.com/office/drawing/2014/main" id="{19202FB1-2D9A-4BEB-958B-06E88A62A8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9957752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19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45916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SUM(Z13:Z329)</f>
        <v>0</v>
      </c>
      <c r="AA10" s="73">
        <f t="shared" ref="AA10:AB10" si="0">SUM(AA13:AA329)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1198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1198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1198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1198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1198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1198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1198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1198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1198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1198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1198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1198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1198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1198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1198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1198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1198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1198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1198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1198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1198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1198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1198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1198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1198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1198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1198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1198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1198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1198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1198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1198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1198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1198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1198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1198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1198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1198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1198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1198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1198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1198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1198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1198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1198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1198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1198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1198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1198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1198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1198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1198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1198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1198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1198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1198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1198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1198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1198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1198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1198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1198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1198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1198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1198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1198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1198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1198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1198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1198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1198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1198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1198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1198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1198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1198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1198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1198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1198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1198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1198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1198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1198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1198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1198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1198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1198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1198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1198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1198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1198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1198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1198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1198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1198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1198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1198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1198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1198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1198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1198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1198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1198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1198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1198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1198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1198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1198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1198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1198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1198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1198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1198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1198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1198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1198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1198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681</v>
      </c>
      <c r="D130" s="128"/>
      <c r="E130" s="78"/>
      <c r="F130" s="79" t="s">
        <v>39</v>
      </c>
      <c r="G130" s="80">
        <v>6634.26</v>
      </c>
      <c r="H130" s="80">
        <v>5528.55</v>
      </c>
      <c r="I130" s="80">
        <f t="shared" si="8"/>
        <v>4245.9264000000003</v>
      </c>
      <c r="J130" s="80">
        <f t="shared" si="9"/>
        <v>4975.6949999999997</v>
      </c>
      <c r="K130" s="81">
        <f t="shared" si="10"/>
        <v>4245.9264000000003</v>
      </c>
      <c r="L130" s="81">
        <f t="shared" si="11"/>
        <v>3538.2720000000004</v>
      </c>
      <c r="M130" s="80" t="s">
        <v>1198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682</v>
      </c>
      <c r="B131" s="77" t="s">
        <v>683</v>
      </c>
      <c r="C131" s="129" t="s">
        <v>653</v>
      </c>
      <c r="D131" s="128"/>
      <c r="E131" s="78"/>
      <c r="F131" s="79" t="s">
        <v>39</v>
      </c>
      <c r="G131" s="80">
        <v>14487.07</v>
      </c>
      <c r="H131" s="80">
        <v>12072.56</v>
      </c>
      <c r="I131" s="80">
        <f t="shared" si="8"/>
        <v>9271.7248</v>
      </c>
      <c r="J131" s="80">
        <f t="shared" si="9"/>
        <v>10865.3025</v>
      </c>
      <c r="K131" s="81">
        <f t="shared" si="10"/>
        <v>9271.7248</v>
      </c>
      <c r="L131" s="81">
        <f t="shared" si="11"/>
        <v>7726.4384</v>
      </c>
      <c r="M131" s="80" t="s">
        <v>1198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686</v>
      </c>
      <c r="D132" s="128"/>
      <c r="E132" s="78"/>
      <c r="F132" s="79" t="s">
        <v>39</v>
      </c>
      <c r="G132" s="80">
        <v>9793.4500000000007</v>
      </c>
      <c r="H132" s="80">
        <v>8161.21</v>
      </c>
      <c r="I132" s="80">
        <f t="shared" si="8"/>
        <v>6267.8080000000009</v>
      </c>
      <c r="J132" s="80">
        <f t="shared" si="9"/>
        <v>7345.0875000000005</v>
      </c>
      <c r="K132" s="81">
        <f t="shared" si="10"/>
        <v>6267.8080000000009</v>
      </c>
      <c r="L132" s="81">
        <f t="shared" si="11"/>
        <v>5223.1743999999999</v>
      </c>
      <c r="M132" s="80" t="s">
        <v>1198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687</v>
      </c>
      <c r="B133" s="77" t="s">
        <v>688</v>
      </c>
      <c r="C133" s="129" t="s">
        <v>667</v>
      </c>
      <c r="D133" s="128"/>
      <c r="E133" s="78"/>
      <c r="F133" s="79" t="s">
        <v>39</v>
      </c>
      <c r="G133" s="80">
        <v>14554.74</v>
      </c>
      <c r="H133" s="80">
        <v>12128.95</v>
      </c>
      <c r="I133" s="80">
        <f t="shared" si="8"/>
        <v>9315.0335999999988</v>
      </c>
      <c r="J133" s="80">
        <f t="shared" si="9"/>
        <v>10916.055</v>
      </c>
      <c r="K133" s="81">
        <f t="shared" si="10"/>
        <v>9315.0336000000007</v>
      </c>
      <c r="L133" s="81">
        <f t="shared" si="11"/>
        <v>7762.5280000000002</v>
      </c>
      <c r="M133" s="80" t="s">
        <v>1198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1198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1198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686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1198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1198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1198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686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1198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6634.26</v>
      </c>
      <c r="H140" s="80">
        <v>5528.55</v>
      </c>
      <c r="I140" s="80">
        <f t="shared" si="8"/>
        <v>4245.9264000000003</v>
      </c>
      <c r="J140" s="80">
        <f t="shared" si="9"/>
        <v>4975.6949999999997</v>
      </c>
      <c r="K140" s="81">
        <f t="shared" si="10"/>
        <v>4245.9264000000003</v>
      </c>
      <c r="L140" s="81">
        <f t="shared" si="11"/>
        <v>3538.2720000000004</v>
      </c>
      <c r="M140" s="80" t="s">
        <v>1198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1198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13902.99</v>
      </c>
      <c r="H142" s="80">
        <v>11585.83</v>
      </c>
      <c r="I142" s="80">
        <f t="shared" ref="I142:I205" si="15">G142-(36 *G142/100)</f>
        <v>8897.9135999999999</v>
      </c>
      <c r="J142" s="80">
        <f t="shared" ref="J142:J205" si="16">G142-(25 *G142/100)</f>
        <v>10427.2425</v>
      </c>
      <c r="K142" s="81">
        <f t="shared" ref="K142:K205" si="17">IF(G142="","",G142*(1-$G$4))</f>
        <v>8897.9135999999999</v>
      </c>
      <c r="L142" s="81">
        <f t="shared" ref="L142:L205" si="18">IF(H142="","",H142*(1-$G$4))</f>
        <v>7414.9312</v>
      </c>
      <c r="M142" s="80" t="s">
        <v>1198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7424.07</v>
      </c>
      <c r="H143" s="80">
        <v>6186.73</v>
      </c>
      <c r="I143" s="80">
        <f t="shared" si="15"/>
        <v>4751.4047999999993</v>
      </c>
      <c r="J143" s="80">
        <f t="shared" si="16"/>
        <v>5568.0524999999998</v>
      </c>
      <c r="K143" s="81">
        <f t="shared" si="17"/>
        <v>4751.4048000000003</v>
      </c>
      <c r="L143" s="81">
        <f t="shared" si="18"/>
        <v>3959.5072</v>
      </c>
      <c r="M143" s="80" t="s">
        <v>1198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1198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1198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1198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1198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1198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6792.24</v>
      </c>
      <c r="H149" s="80">
        <v>5660.2</v>
      </c>
      <c r="I149" s="80">
        <f t="shared" si="15"/>
        <v>4347.0335999999998</v>
      </c>
      <c r="J149" s="80">
        <f t="shared" si="16"/>
        <v>5094.18</v>
      </c>
      <c r="K149" s="81">
        <f t="shared" si="17"/>
        <v>4347.0335999999998</v>
      </c>
      <c r="L149" s="81">
        <f t="shared" si="18"/>
        <v>3622.5279999999998</v>
      </c>
      <c r="M149" s="80" t="s">
        <v>1198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1198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6634.26</v>
      </c>
      <c r="H151" s="80">
        <v>5528.55</v>
      </c>
      <c r="I151" s="80">
        <f t="shared" si="15"/>
        <v>4245.9264000000003</v>
      </c>
      <c r="J151" s="80">
        <f t="shared" si="16"/>
        <v>4975.6949999999997</v>
      </c>
      <c r="K151" s="81">
        <f t="shared" si="17"/>
        <v>4245.9264000000003</v>
      </c>
      <c r="L151" s="81">
        <f t="shared" si="18"/>
        <v>3538.2720000000004</v>
      </c>
      <c r="M151" s="80" t="s">
        <v>1198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11695.77</v>
      </c>
      <c r="H152" s="80">
        <v>9746.48</v>
      </c>
      <c r="I152" s="80">
        <f t="shared" si="15"/>
        <v>7485.2928000000002</v>
      </c>
      <c r="J152" s="80">
        <f t="shared" si="16"/>
        <v>8771.8274999999994</v>
      </c>
      <c r="K152" s="81">
        <f t="shared" si="17"/>
        <v>7485.2928000000002</v>
      </c>
      <c r="L152" s="81">
        <f t="shared" si="18"/>
        <v>6237.7471999999998</v>
      </c>
      <c r="M152" s="80" t="s">
        <v>1198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729</v>
      </c>
      <c r="D153" s="128"/>
      <c r="E153" s="78"/>
      <c r="F153" s="79" t="s">
        <v>39</v>
      </c>
      <c r="G153" s="80">
        <v>7751.46</v>
      </c>
      <c r="H153" s="80">
        <v>6459.55</v>
      </c>
      <c r="I153" s="80">
        <f t="shared" si="15"/>
        <v>4960.9344000000001</v>
      </c>
      <c r="J153" s="80">
        <f t="shared" si="16"/>
        <v>5813.5950000000003</v>
      </c>
      <c r="K153" s="81">
        <f t="shared" si="17"/>
        <v>4960.9344000000001</v>
      </c>
      <c r="L153" s="81">
        <f t="shared" si="18"/>
        <v>4134.1120000000001</v>
      </c>
      <c r="M153" s="80" t="s">
        <v>1198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2.4</v>
      </c>
      <c r="Y153" s="86">
        <v>1.1831E-2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726</v>
      </c>
      <c r="D154" s="128"/>
      <c r="E154" s="78"/>
      <c r="F154" s="79" t="s">
        <v>39</v>
      </c>
      <c r="G154" s="80">
        <v>6504.18</v>
      </c>
      <c r="H154" s="80">
        <v>5420.15</v>
      </c>
      <c r="I154" s="80">
        <f t="shared" si="15"/>
        <v>4162.6751999999997</v>
      </c>
      <c r="J154" s="80">
        <f t="shared" si="16"/>
        <v>4878.1350000000002</v>
      </c>
      <c r="K154" s="81">
        <f t="shared" si="17"/>
        <v>4162.6752000000006</v>
      </c>
      <c r="L154" s="81">
        <f t="shared" si="18"/>
        <v>3468.8959999999997</v>
      </c>
      <c r="M154" s="80" t="s">
        <v>1198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1.9</v>
      </c>
      <c r="Y154" s="86">
        <v>8.6040000000000005E-3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5212.63</v>
      </c>
      <c r="H155" s="80">
        <v>4343.8599999999997</v>
      </c>
      <c r="I155" s="80">
        <f t="shared" si="15"/>
        <v>3336.0832</v>
      </c>
      <c r="J155" s="80">
        <f t="shared" si="16"/>
        <v>3909.4724999999999</v>
      </c>
      <c r="K155" s="81">
        <f t="shared" si="17"/>
        <v>3336.0832</v>
      </c>
      <c r="L155" s="81">
        <f t="shared" si="18"/>
        <v>2780.0704000000001</v>
      </c>
      <c r="M155" s="80" t="s">
        <v>1198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736</v>
      </c>
      <c r="D156" s="128"/>
      <c r="E156" s="78"/>
      <c r="F156" s="79" t="s">
        <v>39</v>
      </c>
      <c r="G156" s="80">
        <v>5110.42</v>
      </c>
      <c r="H156" s="80">
        <v>4258.68</v>
      </c>
      <c r="I156" s="80">
        <f t="shared" si="15"/>
        <v>3270.6688000000004</v>
      </c>
      <c r="J156" s="80">
        <f t="shared" si="16"/>
        <v>3832.8150000000001</v>
      </c>
      <c r="K156" s="81">
        <f t="shared" si="17"/>
        <v>3270.6687999999999</v>
      </c>
      <c r="L156" s="81">
        <f t="shared" si="18"/>
        <v>2725.5552000000002</v>
      </c>
      <c r="M156" s="80" t="s">
        <v>1198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741</v>
      </c>
      <c r="D157" s="128"/>
      <c r="E157" s="78"/>
      <c r="F157" s="79" t="s">
        <v>39</v>
      </c>
      <c r="G157" s="80">
        <v>6272.49</v>
      </c>
      <c r="H157" s="80">
        <v>5227.08</v>
      </c>
      <c r="I157" s="80">
        <f t="shared" si="15"/>
        <v>4014.3935999999999</v>
      </c>
      <c r="J157" s="80">
        <f t="shared" si="16"/>
        <v>4704.3675000000003</v>
      </c>
      <c r="K157" s="81">
        <f t="shared" si="17"/>
        <v>4014.3935999999999</v>
      </c>
      <c r="L157" s="81">
        <f t="shared" si="18"/>
        <v>3345.3312000000001</v>
      </c>
      <c r="M157" s="80" t="s">
        <v>1198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1.4</v>
      </c>
      <c r="Y157" s="86">
        <v>7.0805E-3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10113.4</v>
      </c>
      <c r="H158" s="80">
        <v>8427.83</v>
      </c>
      <c r="I158" s="80">
        <f t="shared" si="15"/>
        <v>6472.576</v>
      </c>
      <c r="J158" s="80">
        <f t="shared" si="16"/>
        <v>7585.0499999999993</v>
      </c>
      <c r="K158" s="81">
        <f t="shared" si="17"/>
        <v>6472.576</v>
      </c>
      <c r="L158" s="81">
        <f t="shared" si="18"/>
        <v>5393.8112000000001</v>
      </c>
      <c r="M158" s="80" t="s">
        <v>1198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10815.72</v>
      </c>
      <c r="H159" s="80">
        <v>9013.1</v>
      </c>
      <c r="I159" s="80">
        <f t="shared" si="15"/>
        <v>6922.0607999999993</v>
      </c>
      <c r="J159" s="80">
        <f t="shared" si="16"/>
        <v>8111.7899999999991</v>
      </c>
      <c r="K159" s="81">
        <f t="shared" si="17"/>
        <v>6922.0607999999993</v>
      </c>
      <c r="L159" s="81">
        <f t="shared" si="18"/>
        <v>5768.384</v>
      </c>
      <c r="M159" s="80" t="s">
        <v>1198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678</v>
      </c>
      <c r="D160" s="128"/>
      <c r="E160" s="78"/>
      <c r="F160" s="79" t="s">
        <v>39</v>
      </c>
      <c r="G160" s="80">
        <v>12123.92</v>
      </c>
      <c r="H160" s="80">
        <v>10103.27</v>
      </c>
      <c r="I160" s="80">
        <f t="shared" si="15"/>
        <v>7759.3087999999998</v>
      </c>
      <c r="J160" s="80">
        <f t="shared" si="16"/>
        <v>9092.94</v>
      </c>
      <c r="K160" s="81">
        <f t="shared" si="17"/>
        <v>7759.3087999999998</v>
      </c>
      <c r="L160" s="81">
        <f t="shared" si="18"/>
        <v>6466.0928000000004</v>
      </c>
      <c r="M160" s="80" t="s">
        <v>1198</v>
      </c>
      <c r="N160" s="82">
        <v>4</v>
      </c>
      <c r="O160" s="82">
        <v>1</v>
      </c>
      <c r="P160" s="82">
        <v>4</v>
      </c>
      <c r="Q160" s="83" t="s">
        <v>348</v>
      </c>
      <c r="R160" s="83" t="s">
        <v>598</v>
      </c>
      <c r="S160" s="83" t="s">
        <v>652</v>
      </c>
      <c r="T160" s="83"/>
      <c r="U160" s="79" t="s">
        <v>656</v>
      </c>
      <c r="V160" s="79" t="s">
        <v>351</v>
      </c>
      <c r="W160" s="84"/>
      <c r="X160" s="85">
        <v>2.6</v>
      </c>
      <c r="Y160" s="86">
        <v>1.44E-2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748</v>
      </c>
      <c r="B161" s="77" t="s">
        <v>749</v>
      </c>
      <c r="C161" s="129" t="s">
        <v>750</v>
      </c>
      <c r="D161" s="128"/>
      <c r="E161" s="78"/>
      <c r="F161" s="79" t="s">
        <v>39</v>
      </c>
      <c r="G161" s="80">
        <v>9319.57</v>
      </c>
      <c r="H161" s="80">
        <v>7766.31</v>
      </c>
      <c r="I161" s="80">
        <f t="shared" si="15"/>
        <v>5964.5247999999992</v>
      </c>
      <c r="J161" s="80">
        <f t="shared" si="16"/>
        <v>6989.6774999999998</v>
      </c>
      <c r="K161" s="81">
        <f t="shared" si="17"/>
        <v>5964.5248000000001</v>
      </c>
      <c r="L161" s="81">
        <f t="shared" si="18"/>
        <v>4970.4384</v>
      </c>
      <c r="M161" s="80" t="s">
        <v>1198</v>
      </c>
      <c r="N161" s="82">
        <v>1</v>
      </c>
      <c r="O161" s="82">
        <v>1</v>
      </c>
      <c r="P161" s="82">
        <v>8</v>
      </c>
      <c r="Q161" s="83" t="s">
        <v>348</v>
      </c>
      <c r="R161" s="83" t="s">
        <v>598</v>
      </c>
      <c r="S161" s="83" t="s">
        <v>652</v>
      </c>
      <c r="T161" s="83"/>
      <c r="U161" s="79" t="s">
        <v>40</v>
      </c>
      <c r="V161" s="79" t="s">
        <v>351</v>
      </c>
      <c r="W161" s="84"/>
      <c r="X161" s="85">
        <v>2.8639999999999999</v>
      </c>
      <c r="Y161" s="86">
        <v>1.4416E-2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751</v>
      </c>
      <c r="B162" s="77" t="s">
        <v>752</v>
      </c>
      <c r="C162" s="129" t="s">
        <v>754</v>
      </c>
      <c r="D162" s="128"/>
      <c r="E162" s="78"/>
      <c r="F162" s="79" t="s">
        <v>39</v>
      </c>
      <c r="G162" s="80">
        <v>2958</v>
      </c>
      <c r="H162" s="80">
        <v>2465</v>
      </c>
      <c r="I162" s="80">
        <f t="shared" si="15"/>
        <v>1893.12</v>
      </c>
      <c r="J162" s="80">
        <f t="shared" si="16"/>
        <v>2218.5</v>
      </c>
      <c r="K162" s="81">
        <f t="shared" si="17"/>
        <v>1893.1200000000001</v>
      </c>
      <c r="L162" s="81">
        <f t="shared" si="18"/>
        <v>1577.6000000000001</v>
      </c>
      <c r="M162" s="80" t="s">
        <v>1198</v>
      </c>
      <c r="N162" s="82">
        <v>20</v>
      </c>
      <c r="O162" s="82">
        <v>1</v>
      </c>
      <c r="P162" s="82">
        <v>20</v>
      </c>
      <c r="Q162" s="83" t="s">
        <v>348</v>
      </c>
      <c r="R162" s="83" t="s">
        <v>598</v>
      </c>
      <c r="S162" s="83" t="s">
        <v>753</v>
      </c>
      <c r="T162" s="83"/>
      <c r="U162" s="79" t="s">
        <v>656</v>
      </c>
      <c r="V162" s="79" t="s">
        <v>351</v>
      </c>
      <c r="W162" s="84"/>
      <c r="X162" s="85">
        <v>0.7</v>
      </c>
      <c r="Y162" s="86">
        <v>1.8655000000000001E-2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755</v>
      </c>
      <c r="B163" s="77" t="s">
        <v>756</v>
      </c>
      <c r="C163" s="129" t="s">
        <v>757</v>
      </c>
      <c r="D163" s="128"/>
      <c r="E163" s="78"/>
      <c r="F163" s="79" t="s">
        <v>39</v>
      </c>
      <c r="G163" s="80">
        <v>2900</v>
      </c>
      <c r="H163" s="80">
        <v>2416.67</v>
      </c>
      <c r="I163" s="80">
        <f t="shared" si="15"/>
        <v>1856</v>
      </c>
      <c r="J163" s="80">
        <f t="shared" si="16"/>
        <v>2175</v>
      </c>
      <c r="K163" s="81">
        <f t="shared" si="17"/>
        <v>1856</v>
      </c>
      <c r="L163" s="81">
        <f t="shared" si="18"/>
        <v>1546.6688000000001</v>
      </c>
      <c r="M163" s="80" t="s">
        <v>1198</v>
      </c>
      <c r="N163" s="82">
        <v>10</v>
      </c>
      <c r="O163" s="82">
        <v>1</v>
      </c>
      <c r="P163" s="82">
        <v>10</v>
      </c>
      <c r="Q163" s="83" t="s">
        <v>348</v>
      </c>
      <c r="R163" s="83" t="s">
        <v>598</v>
      </c>
      <c r="S163" s="83" t="s">
        <v>753</v>
      </c>
      <c r="T163" s="83"/>
      <c r="U163" s="79" t="s">
        <v>656</v>
      </c>
      <c r="V163" s="79" t="s">
        <v>351</v>
      </c>
      <c r="W163" s="84"/>
      <c r="X163" s="85">
        <v>0.8</v>
      </c>
      <c r="Y163" s="86">
        <v>3.721E-2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758</v>
      </c>
      <c r="B164" s="77" t="s">
        <v>759</v>
      </c>
      <c r="C164" s="129" t="s">
        <v>762</v>
      </c>
      <c r="D164" s="128"/>
      <c r="E164" s="78"/>
      <c r="F164" s="79" t="s">
        <v>760</v>
      </c>
      <c r="G164" s="80">
        <v>381.7</v>
      </c>
      <c r="H164" s="80">
        <v>318.08</v>
      </c>
      <c r="I164" s="80">
        <f t="shared" si="15"/>
        <v>244.28800000000001</v>
      </c>
      <c r="J164" s="80">
        <f t="shared" si="16"/>
        <v>286.27499999999998</v>
      </c>
      <c r="K164" s="81">
        <f t="shared" si="17"/>
        <v>244.28800000000001</v>
      </c>
      <c r="L164" s="81">
        <f t="shared" si="18"/>
        <v>203.5712</v>
      </c>
      <c r="M164" s="80" t="s">
        <v>1198</v>
      </c>
      <c r="N164" s="82">
        <v>200</v>
      </c>
      <c r="O164" s="82">
        <v>1</v>
      </c>
      <c r="P164" s="82">
        <v>200</v>
      </c>
      <c r="Q164" s="83" t="s">
        <v>348</v>
      </c>
      <c r="R164" s="83" t="s">
        <v>598</v>
      </c>
      <c r="S164" s="83" t="s">
        <v>753</v>
      </c>
      <c r="T164" s="83"/>
      <c r="U164" s="79" t="s">
        <v>656</v>
      </c>
      <c r="V164" s="79" t="s">
        <v>761</v>
      </c>
      <c r="W164" s="84"/>
      <c r="X164" s="85">
        <v>0.107</v>
      </c>
      <c r="Y164" s="86">
        <v>2.9E-4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763</v>
      </c>
      <c r="B165" s="77" t="s">
        <v>764</v>
      </c>
      <c r="C165" s="129" t="s">
        <v>767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1198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765</v>
      </c>
      <c r="S165" s="83" t="s">
        <v>766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768</v>
      </c>
      <c r="B166" s="77" t="s">
        <v>769</v>
      </c>
      <c r="C166" s="129" t="s">
        <v>767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1198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765</v>
      </c>
      <c r="S166" s="83" t="s">
        <v>766</v>
      </c>
      <c r="T166" s="83"/>
      <c r="U166" s="79" t="s">
        <v>615</v>
      </c>
      <c r="V166" s="79" t="s">
        <v>351</v>
      </c>
      <c r="W166" s="84"/>
      <c r="X166" s="85">
        <v>0.08</v>
      </c>
      <c r="Y166" s="86">
        <v>2.9704999999999998E-4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770</v>
      </c>
      <c r="B167" s="77" t="s">
        <v>771</v>
      </c>
      <c r="C167" s="129" t="s">
        <v>767</v>
      </c>
      <c r="D167" s="128"/>
      <c r="E167" s="78"/>
      <c r="F167" s="79" t="s">
        <v>39</v>
      </c>
      <c r="G167" s="80">
        <v>232.4</v>
      </c>
      <c r="H167" s="80">
        <v>193.67</v>
      </c>
      <c r="I167" s="80">
        <f t="shared" si="15"/>
        <v>148.73599999999999</v>
      </c>
      <c r="J167" s="80">
        <f t="shared" si="16"/>
        <v>174.3</v>
      </c>
      <c r="K167" s="81">
        <f t="shared" si="17"/>
        <v>148.73600000000002</v>
      </c>
      <c r="L167" s="81">
        <f t="shared" si="18"/>
        <v>123.94879999999999</v>
      </c>
      <c r="M167" s="80" t="s">
        <v>1198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765</v>
      </c>
      <c r="S167" s="83" t="s">
        <v>766</v>
      </c>
      <c r="T167" s="83"/>
      <c r="U167" s="79" t="s">
        <v>615</v>
      </c>
      <c r="V167" s="79" t="s">
        <v>351</v>
      </c>
      <c r="W167" s="84"/>
      <c r="X167" s="85">
        <v>0.105</v>
      </c>
      <c r="Y167" s="86">
        <v>3.4499999999999998E-4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772</v>
      </c>
      <c r="B168" s="77" t="s">
        <v>773</v>
      </c>
      <c r="C168" s="129" t="s">
        <v>774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1198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765</v>
      </c>
      <c r="S168" s="83" t="s">
        <v>766</v>
      </c>
      <c r="T168" s="83"/>
      <c r="U168" s="79" t="s">
        <v>40</v>
      </c>
      <c r="V168" s="79" t="s">
        <v>351</v>
      </c>
      <c r="W168" s="84"/>
      <c r="X168" s="85">
        <v>0.13400000000000001</v>
      </c>
      <c r="Y168" s="86">
        <v>3.8200000000000002E-4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775</v>
      </c>
      <c r="B169" s="77" t="s">
        <v>776</v>
      </c>
      <c r="C169" s="129" t="s">
        <v>767</v>
      </c>
      <c r="D169" s="128"/>
      <c r="E169" s="78"/>
      <c r="F169" s="79" t="s">
        <v>39</v>
      </c>
      <c r="G169" s="80">
        <v>344.92</v>
      </c>
      <c r="H169" s="80">
        <v>287.43</v>
      </c>
      <c r="I169" s="80">
        <f t="shared" si="15"/>
        <v>220.74880000000002</v>
      </c>
      <c r="J169" s="80">
        <f t="shared" si="16"/>
        <v>258.69</v>
      </c>
      <c r="K169" s="81">
        <f t="shared" si="17"/>
        <v>220.74880000000002</v>
      </c>
      <c r="L169" s="81">
        <f t="shared" si="18"/>
        <v>183.95520000000002</v>
      </c>
      <c r="M169" s="80" t="s">
        <v>1198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765</v>
      </c>
      <c r="S169" s="83" t="s">
        <v>766</v>
      </c>
      <c r="T169" s="83"/>
      <c r="U169" s="79" t="s">
        <v>40</v>
      </c>
      <c r="V169" s="79" t="s">
        <v>351</v>
      </c>
      <c r="W169" s="84"/>
      <c r="X169" s="85">
        <v>0.122</v>
      </c>
      <c r="Y169" s="86">
        <v>4.0700000000000003E-4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777</v>
      </c>
      <c r="B170" s="77" t="s">
        <v>778</v>
      </c>
      <c r="C170" s="129" t="s">
        <v>767</v>
      </c>
      <c r="D170" s="128"/>
      <c r="E170" s="78"/>
      <c r="F170" s="79" t="s">
        <v>39</v>
      </c>
      <c r="G170" s="80">
        <v>344.92</v>
      </c>
      <c r="H170" s="80">
        <v>287.43</v>
      </c>
      <c r="I170" s="80">
        <f t="shared" si="15"/>
        <v>220.74880000000002</v>
      </c>
      <c r="J170" s="80">
        <f t="shared" si="16"/>
        <v>258.69</v>
      </c>
      <c r="K170" s="81">
        <f t="shared" si="17"/>
        <v>220.74880000000002</v>
      </c>
      <c r="L170" s="81">
        <f t="shared" si="18"/>
        <v>183.95520000000002</v>
      </c>
      <c r="M170" s="80" t="s">
        <v>1198</v>
      </c>
      <c r="N170" s="82">
        <v>1</v>
      </c>
      <c r="O170" s="82">
        <v>1</v>
      </c>
      <c r="P170" s="82">
        <v>100</v>
      </c>
      <c r="Q170" s="83" t="s">
        <v>348</v>
      </c>
      <c r="R170" s="83" t="s">
        <v>765</v>
      </c>
      <c r="S170" s="83" t="s">
        <v>766</v>
      </c>
      <c r="T170" s="83"/>
      <c r="U170" s="79" t="s">
        <v>40</v>
      </c>
      <c r="V170" s="79" t="s">
        <v>351</v>
      </c>
      <c r="W170" s="84"/>
      <c r="X170" s="85">
        <v>0.13800000000000001</v>
      </c>
      <c r="Y170" s="86">
        <v>2.7799999999999998E-4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779</v>
      </c>
      <c r="B171" s="77" t="s">
        <v>780</v>
      </c>
      <c r="C171" s="129" t="s">
        <v>781</v>
      </c>
      <c r="D171" s="128"/>
      <c r="E171" s="78"/>
      <c r="F171" s="79" t="s">
        <v>39</v>
      </c>
      <c r="G171" s="80">
        <v>580.53</v>
      </c>
      <c r="H171" s="80">
        <v>483.78</v>
      </c>
      <c r="I171" s="80">
        <f t="shared" si="15"/>
        <v>371.53919999999999</v>
      </c>
      <c r="J171" s="80">
        <f t="shared" si="16"/>
        <v>435.39749999999998</v>
      </c>
      <c r="K171" s="81">
        <f t="shared" si="17"/>
        <v>371.53919999999999</v>
      </c>
      <c r="L171" s="81">
        <f t="shared" si="18"/>
        <v>309.61919999999998</v>
      </c>
      <c r="M171" s="80" t="s">
        <v>1198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765</v>
      </c>
      <c r="S171" s="83" t="s">
        <v>766</v>
      </c>
      <c r="T171" s="83"/>
      <c r="U171" s="79" t="s">
        <v>40</v>
      </c>
      <c r="V171" s="79" t="s">
        <v>351</v>
      </c>
      <c r="W171" s="84"/>
      <c r="X171" s="85">
        <v>0.255</v>
      </c>
      <c r="Y171" s="86">
        <v>1.005E-3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782</v>
      </c>
      <c r="B172" s="77" t="s">
        <v>783</v>
      </c>
      <c r="C172" s="129" t="s">
        <v>781</v>
      </c>
      <c r="D172" s="128"/>
      <c r="E172" s="78"/>
      <c r="F172" s="79" t="s">
        <v>39</v>
      </c>
      <c r="G172" s="80">
        <v>580.53</v>
      </c>
      <c r="H172" s="80">
        <v>483.78</v>
      </c>
      <c r="I172" s="80">
        <f t="shared" si="15"/>
        <v>371.53919999999999</v>
      </c>
      <c r="J172" s="80">
        <f t="shared" si="16"/>
        <v>435.39749999999998</v>
      </c>
      <c r="K172" s="81">
        <f t="shared" si="17"/>
        <v>371.53919999999999</v>
      </c>
      <c r="L172" s="81">
        <f t="shared" si="18"/>
        <v>309.61919999999998</v>
      </c>
      <c r="M172" s="80" t="s">
        <v>1198</v>
      </c>
      <c r="N172" s="82">
        <v>1</v>
      </c>
      <c r="O172" s="82">
        <v>1</v>
      </c>
      <c r="P172" s="82">
        <v>60</v>
      </c>
      <c r="Q172" s="83" t="s">
        <v>348</v>
      </c>
      <c r="R172" s="83" t="s">
        <v>765</v>
      </c>
      <c r="S172" s="83" t="s">
        <v>766</v>
      </c>
      <c r="T172" s="83"/>
      <c r="U172" s="79" t="s">
        <v>40</v>
      </c>
      <c r="V172" s="79" t="s">
        <v>351</v>
      </c>
      <c r="W172" s="84"/>
      <c r="X172" s="85">
        <v>0.27500000000000002</v>
      </c>
      <c r="Y172" s="86">
        <v>9.2199999999999997E-4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784</v>
      </c>
      <c r="B173" s="77" t="s">
        <v>785</v>
      </c>
      <c r="C173" s="129" t="s">
        <v>781</v>
      </c>
      <c r="D173" s="128"/>
      <c r="E173" s="78"/>
      <c r="F173" s="79" t="s">
        <v>39</v>
      </c>
      <c r="G173" s="80">
        <v>967.53</v>
      </c>
      <c r="H173" s="80">
        <v>806.28</v>
      </c>
      <c r="I173" s="80">
        <f t="shared" si="15"/>
        <v>619.2192</v>
      </c>
      <c r="J173" s="80">
        <f t="shared" si="16"/>
        <v>725.64750000000004</v>
      </c>
      <c r="K173" s="81">
        <f t="shared" si="17"/>
        <v>619.2192</v>
      </c>
      <c r="L173" s="81">
        <f t="shared" si="18"/>
        <v>516.01919999999996</v>
      </c>
      <c r="M173" s="80" t="s">
        <v>1198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765</v>
      </c>
      <c r="S173" s="83" t="s">
        <v>766</v>
      </c>
      <c r="T173" s="83"/>
      <c r="U173" s="79" t="s">
        <v>40</v>
      </c>
      <c r="V173" s="79" t="s">
        <v>351</v>
      </c>
      <c r="W173" s="84"/>
      <c r="X173" s="85">
        <v>0.47399999999999998</v>
      </c>
      <c r="Y173" s="86">
        <v>2.176E-3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786</v>
      </c>
      <c r="B174" s="77" t="s">
        <v>787</v>
      </c>
      <c r="C174" s="129" t="s">
        <v>781</v>
      </c>
      <c r="D174" s="128"/>
      <c r="E174" s="78"/>
      <c r="F174" s="79" t="s">
        <v>39</v>
      </c>
      <c r="G174" s="80">
        <v>967.53</v>
      </c>
      <c r="H174" s="80">
        <v>806.28</v>
      </c>
      <c r="I174" s="80">
        <f t="shared" si="15"/>
        <v>619.2192</v>
      </c>
      <c r="J174" s="80">
        <f t="shared" si="16"/>
        <v>725.64750000000004</v>
      </c>
      <c r="K174" s="81">
        <f t="shared" si="17"/>
        <v>619.2192</v>
      </c>
      <c r="L174" s="81">
        <f t="shared" si="18"/>
        <v>516.01919999999996</v>
      </c>
      <c r="M174" s="80" t="s">
        <v>1198</v>
      </c>
      <c r="N174" s="82">
        <v>1</v>
      </c>
      <c r="O174" s="82">
        <v>1</v>
      </c>
      <c r="P174" s="82">
        <v>30</v>
      </c>
      <c r="Q174" s="83" t="s">
        <v>348</v>
      </c>
      <c r="R174" s="83" t="s">
        <v>765</v>
      </c>
      <c r="S174" s="83" t="s">
        <v>766</v>
      </c>
      <c r="T174" s="83"/>
      <c r="U174" s="79" t="s">
        <v>40</v>
      </c>
      <c r="V174" s="79" t="s">
        <v>351</v>
      </c>
      <c r="W174" s="84"/>
      <c r="X174" s="85">
        <v>0.47599999999999998</v>
      </c>
      <c r="Y174" s="86">
        <v>2.5760000000000002E-3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788</v>
      </c>
      <c r="B175" s="77" t="s">
        <v>789</v>
      </c>
      <c r="C175" s="129" t="s">
        <v>791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1198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765</v>
      </c>
      <c r="S175" s="83" t="s">
        <v>790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792</v>
      </c>
      <c r="B176" s="77" t="s">
        <v>793</v>
      </c>
      <c r="C176" s="129" t="s">
        <v>791</v>
      </c>
      <c r="D176" s="128"/>
      <c r="E176" s="78"/>
      <c r="F176" s="79" t="s">
        <v>39</v>
      </c>
      <c r="G176" s="80">
        <v>300</v>
      </c>
      <c r="H176" s="80">
        <v>250</v>
      </c>
      <c r="I176" s="80">
        <f t="shared" si="15"/>
        <v>192</v>
      </c>
      <c r="J176" s="80">
        <f t="shared" si="16"/>
        <v>225</v>
      </c>
      <c r="K176" s="81">
        <f t="shared" si="17"/>
        <v>192</v>
      </c>
      <c r="L176" s="81">
        <f t="shared" si="18"/>
        <v>160</v>
      </c>
      <c r="M176" s="80" t="s">
        <v>1198</v>
      </c>
      <c r="N176" s="82">
        <v>1</v>
      </c>
      <c r="O176" s="82">
        <v>1</v>
      </c>
      <c r="P176" s="82">
        <v>100</v>
      </c>
      <c r="Q176" s="83" t="s">
        <v>348</v>
      </c>
      <c r="R176" s="83" t="s">
        <v>765</v>
      </c>
      <c r="S176" s="83" t="s">
        <v>790</v>
      </c>
      <c r="T176" s="83"/>
      <c r="U176" s="79" t="s">
        <v>40</v>
      </c>
      <c r="V176" s="79" t="s">
        <v>351</v>
      </c>
      <c r="W176" s="84"/>
      <c r="X176" s="85">
        <v>0.1</v>
      </c>
      <c r="Y176" s="86">
        <v>5.1999999999999995E-4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794</v>
      </c>
      <c r="B177" s="77" t="s">
        <v>795</v>
      </c>
      <c r="C177" s="129" t="s">
        <v>796</v>
      </c>
      <c r="D177" s="128"/>
      <c r="E177" s="78"/>
      <c r="F177" s="79" t="s">
        <v>39</v>
      </c>
      <c r="G177" s="80">
        <v>357</v>
      </c>
      <c r="H177" s="80">
        <v>297.5</v>
      </c>
      <c r="I177" s="80">
        <f t="shared" si="15"/>
        <v>228.48</v>
      </c>
      <c r="J177" s="80">
        <f t="shared" si="16"/>
        <v>267.75</v>
      </c>
      <c r="K177" s="81">
        <f t="shared" si="17"/>
        <v>228.48000000000002</v>
      </c>
      <c r="L177" s="81">
        <f t="shared" si="18"/>
        <v>190.4</v>
      </c>
      <c r="M177" s="80" t="s">
        <v>1198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765</v>
      </c>
      <c r="S177" s="83" t="s">
        <v>790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797</v>
      </c>
      <c r="B178" s="77" t="s">
        <v>798</v>
      </c>
      <c r="C178" s="129" t="s">
        <v>796</v>
      </c>
      <c r="D178" s="128"/>
      <c r="E178" s="78"/>
      <c r="F178" s="79" t="s">
        <v>39</v>
      </c>
      <c r="G178" s="80">
        <v>357</v>
      </c>
      <c r="H178" s="80">
        <v>297.5</v>
      </c>
      <c r="I178" s="80">
        <f t="shared" si="15"/>
        <v>228.48</v>
      </c>
      <c r="J178" s="80">
        <f t="shared" si="16"/>
        <v>267.75</v>
      </c>
      <c r="K178" s="81">
        <f t="shared" si="17"/>
        <v>228.48000000000002</v>
      </c>
      <c r="L178" s="81">
        <f t="shared" si="18"/>
        <v>190.4</v>
      </c>
      <c r="M178" s="80" t="s">
        <v>1198</v>
      </c>
      <c r="N178" s="82">
        <v>1</v>
      </c>
      <c r="O178" s="82">
        <v>1</v>
      </c>
      <c r="P178" s="82">
        <v>60</v>
      </c>
      <c r="Q178" s="83" t="s">
        <v>348</v>
      </c>
      <c r="R178" s="83" t="s">
        <v>765</v>
      </c>
      <c r="S178" s="83" t="s">
        <v>790</v>
      </c>
      <c r="T178" s="83"/>
      <c r="U178" s="79" t="s">
        <v>40</v>
      </c>
      <c r="V178" s="79" t="s">
        <v>351</v>
      </c>
      <c r="W178" s="84"/>
      <c r="X178" s="85">
        <v>0.14000000000000001</v>
      </c>
      <c r="Y178" s="86">
        <v>7.0500000000000001E-4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799</v>
      </c>
      <c r="B179" s="77" t="s">
        <v>800</v>
      </c>
      <c r="C179" s="129" t="s">
        <v>801</v>
      </c>
      <c r="D179" s="128"/>
      <c r="E179" s="78"/>
      <c r="F179" s="79" t="s">
        <v>39</v>
      </c>
      <c r="G179" s="80">
        <v>510</v>
      </c>
      <c r="H179" s="80">
        <v>425</v>
      </c>
      <c r="I179" s="80">
        <f t="shared" si="15"/>
        <v>326.39999999999998</v>
      </c>
      <c r="J179" s="80">
        <f t="shared" si="16"/>
        <v>382.5</v>
      </c>
      <c r="K179" s="81">
        <f t="shared" si="17"/>
        <v>326.40000000000003</v>
      </c>
      <c r="L179" s="81">
        <f t="shared" si="18"/>
        <v>272</v>
      </c>
      <c r="M179" s="80" t="s">
        <v>1198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765</v>
      </c>
      <c r="S179" s="83" t="s">
        <v>790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802</v>
      </c>
      <c r="B180" s="77" t="s">
        <v>803</v>
      </c>
      <c r="C180" s="129" t="s">
        <v>801</v>
      </c>
      <c r="D180" s="128"/>
      <c r="E180" s="78"/>
      <c r="F180" s="79" t="s">
        <v>39</v>
      </c>
      <c r="G180" s="80">
        <v>510</v>
      </c>
      <c r="H180" s="80">
        <v>425</v>
      </c>
      <c r="I180" s="80">
        <f t="shared" si="15"/>
        <v>326.39999999999998</v>
      </c>
      <c r="J180" s="80">
        <f t="shared" si="16"/>
        <v>382.5</v>
      </c>
      <c r="K180" s="81">
        <f t="shared" si="17"/>
        <v>326.40000000000003</v>
      </c>
      <c r="L180" s="81">
        <f t="shared" si="18"/>
        <v>272</v>
      </c>
      <c r="M180" s="80" t="s">
        <v>1198</v>
      </c>
      <c r="N180" s="82">
        <v>1</v>
      </c>
      <c r="O180" s="82">
        <v>1</v>
      </c>
      <c r="P180" s="82">
        <v>40</v>
      </c>
      <c r="Q180" s="83" t="s">
        <v>348</v>
      </c>
      <c r="R180" s="83" t="s">
        <v>765</v>
      </c>
      <c r="S180" s="83" t="s">
        <v>790</v>
      </c>
      <c r="T180" s="83"/>
      <c r="U180" s="79" t="s">
        <v>40</v>
      </c>
      <c r="V180" s="79" t="s">
        <v>351</v>
      </c>
      <c r="W180" s="84"/>
      <c r="X180" s="85">
        <v>0.24</v>
      </c>
      <c r="Y180" s="86">
        <v>1.317E-3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804</v>
      </c>
      <c r="B181" s="77" t="s">
        <v>805</v>
      </c>
      <c r="C181" s="129" t="s">
        <v>807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1198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765</v>
      </c>
      <c r="S181" s="83" t="s">
        <v>806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808</v>
      </c>
      <c r="B182" s="77" t="s">
        <v>809</v>
      </c>
      <c r="C182" s="129" t="s">
        <v>810</v>
      </c>
      <c r="D182" s="128"/>
      <c r="E182" s="78"/>
      <c r="F182" s="79" t="s">
        <v>39</v>
      </c>
      <c r="G182" s="80">
        <v>274</v>
      </c>
      <c r="H182" s="80">
        <v>228.33</v>
      </c>
      <c r="I182" s="80">
        <f t="shared" si="15"/>
        <v>175.36</v>
      </c>
      <c r="J182" s="80">
        <f t="shared" si="16"/>
        <v>205.5</v>
      </c>
      <c r="K182" s="81">
        <f t="shared" si="17"/>
        <v>175.36</v>
      </c>
      <c r="L182" s="81">
        <f t="shared" si="18"/>
        <v>146.13120000000001</v>
      </c>
      <c r="M182" s="80" t="s">
        <v>1198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765</v>
      </c>
      <c r="S182" s="83" t="s">
        <v>806</v>
      </c>
      <c r="T182" s="83"/>
      <c r="U182" s="79" t="s">
        <v>40</v>
      </c>
      <c r="V182" s="79" t="s">
        <v>351</v>
      </c>
      <c r="W182" s="84"/>
      <c r="X182" s="85">
        <v>0.09</v>
      </c>
      <c r="Y182" s="86">
        <v>4.2000000000000002E-4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811</v>
      </c>
      <c r="B183" s="77" t="s">
        <v>812</v>
      </c>
      <c r="C183" s="129" t="s">
        <v>813</v>
      </c>
      <c r="D183" s="128"/>
      <c r="E183" s="78"/>
      <c r="F183" s="79" t="s">
        <v>39</v>
      </c>
      <c r="G183" s="80">
        <v>108</v>
      </c>
      <c r="H183" s="80">
        <v>90</v>
      </c>
      <c r="I183" s="80">
        <f t="shared" si="15"/>
        <v>69.12</v>
      </c>
      <c r="J183" s="80">
        <f t="shared" si="16"/>
        <v>81</v>
      </c>
      <c r="K183" s="81">
        <f t="shared" si="17"/>
        <v>69.12</v>
      </c>
      <c r="L183" s="81">
        <f t="shared" si="18"/>
        <v>57.6</v>
      </c>
      <c r="M183" s="80" t="s">
        <v>1198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765</v>
      </c>
      <c r="S183" s="83" t="s">
        <v>806</v>
      </c>
      <c r="T183" s="83"/>
      <c r="U183" s="79" t="s">
        <v>40</v>
      </c>
      <c r="V183" s="79" t="s">
        <v>351</v>
      </c>
      <c r="W183" s="84"/>
      <c r="X183" s="85">
        <v>0.06</v>
      </c>
      <c r="Y183" s="86">
        <v>1.37E-4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814</v>
      </c>
      <c r="B184" s="77" t="s">
        <v>815</v>
      </c>
      <c r="C184" s="129" t="s">
        <v>816</v>
      </c>
      <c r="D184" s="128"/>
      <c r="E184" s="78"/>
      <c r="F184" s="79" t="s">
        <v>39</v>
      </c>
      <c r="G184" s="80">
        <v>180</v>
      </c>
      <c r="H184" s="80">
        <v>150</v>
      </c>
      <c r="I184" s="80">
        <f t="shared" si="15"/>
        <v>115.2</v>
      </c>
      <c r="J184" s="80">
        <f t="shared" si="16"/>
        <v>135</v>
      </c>
      <c r="K184" s="81">
        <f t="shared" si="17"/>
        <v>115.2</v>
      </c>
      <c r="L184" s="81">
        <f t="shared" si="18"/>
        <v>96</v>
      </c>
      <c r="M184" s="80" t="s">
        <v>1198</v>
      </c>
      <c r="N184" s="82">
        <v>1</v>
      </c>
      <c r="O184" s="82">
        <v>1</v>
      </c>
      <c r="P184" s="82">
        <v>100</v>
      </c>
      <c r="Q184" s="83" t="s">
        <v>348</v>
      </c>
      <c r="R184" s="83" t="s">
        <v>765</v>
      </c>
      <c r="S184" s="83" t="s">
        <v>806</v>
      </c>
      <c r="T184" s="83"/>
      <c r="U184" s="79" t="s">
        <v>40</v>
      </c>
      <c r="V184" s="79" t="s">
        <v>351</v>
      </c>
      <c r="W184" s="84"/>
      <c r="X184" s="85">
        <v>7.0000000000000007E-2</v>
      </c>
      <c r="Y184" s="86">
        <v>2.7E-4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817</v>
      </c>
      <c r="B185" s="77" t="s">
        <v>818</v>
      </c>
      <c r="C185" s="129" t="s">
        <v>819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1198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765</v>
      </c>
      <c r="S185" s="83" t="s">
        <v>806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820</v>
      </c>
      <c r="B186" s="77" t="s">
        <v>821</v>
      </c>
      <c r="C186" s="129" t="s">
        <v>819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1198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765</v>
      </c>
      <c r="S186" s="83" t="s">
        <v>806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822</v>
      </c>
      <c r="B187" s="77" t="s">
        <v>823</v>
      </c>
      <c r="C187" s="129" t="s">
        <v>824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1198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765</v>
      </c>
      <c r="S187" s="83" t="s">
        <v>806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824</v>
      </c>
      <c r="D188" s="128"/>
      <c r="E188" s="78"/>
      <c r="F188" s="79" t="s">
        <v>39</v>
      </c>
      <c r="G188" s="80">
        <v>4171</v>
      </c>
      <c r="H188" s="80">
        <v>3475.83</v>
      </c>
      <c r="I188" s="80">
        <f t="shared" si="15"/>
        <v>2669.44</v>
      </c>
      <c r="J188" s="80">
        <f t="shared" si="16"/>
        <v>3128.25</v>
      </c>
      <c r="K188" s="81">
        <f t="shared" si="17"/>
        <v>2669.44</v>
      </c>
      <c r="L188" s="81">
        <f t="shared" si="18"/>
        <v>2224.5311999999999</v>
      </c>
      <c r="M188" s="80" t="s">
        <v>1198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765</v>
      </c>
      <c r="S188" s="83" t="s">
        <v>806</v>
      </c>
      <c r="T188" s="83"/>
      <c r="U188" s="79" t="s">
        <v>40</v>
      </c>
      <c r="V188" s="79" t="s">
        <v>351</v>
      </c>
      <c r="W188" s="84"/>
      <c r="X188" s="85">
        <v>1.208</v>
      </c>
      <c r="Y188" s="86">
        <v>5.7949999999999998E-3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819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1198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765</v>
      </c>
      <c r="S189" s="83" t="s">
        <v>806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819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1198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765</v>
      </c>
      <c r="S190" s="83" t="s">
        <v>806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824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1198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765</v>
      </c>
      <c r="S191" s="83" t="s">
        <v>806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824</v>
      </c>
      <c r="D192" s="128"/>
      <c r="E192" s="78"/>
      <c r="F192" s="79" t="s">
        <v>39</v>
      </c>
      <c r="G192" s="80">
        <v>5736</v>
      </c>
      <c r="H192" s="80">
        <v>4780</v>
      </c>
      <c r="I192" s="80">
        <f t="shared" si="15"/>
        <v>3671.04</v>
      </c>
      <c r="J192" s="80">
        <f t="shared" si="16"/>
        <v>4302</v>
      </c>
      <c r="K192" s="81">
        <f t="shared" si="17"/>
        <v>3671.04</v>
      </c>
      <c r="L192" s="81">
        <f t="shared" si="18"/>
        <v>3059.2000000000003</v>
      </c>
      <c r="M192" s="80" t="s">
        <v>1198</v>
      </c>
      <c r="N192" s="82">
        <v>1</v>
      </c>
      <c r="O192" s="82">
        <v>1</v>
      </c>
      <c r="P192" s="82">
        <v>10</v>
      </c>
      <c r="Q192" s="83" t="s">
        <v>348</v>
      </c>
      <c r="R192" s="83" t="s">
        <v>765</v>
      </c>
      <c r="S192" s="83" t="s">
        <v>806</v>
      </c>
      <c r="T192" s="83"/>
      <c r="U192" s="79" t="s">
        <v>40</v>
      </c>
      <c r="V192" s="79" t="s">
        <v>351</v>
      </c>
      <c r="W192" s="84"/>
      <c r="X192" s="85">
        <v>1.474</v>
      </c>
      <c r="Y192" s="86">
        <v>7.1739999999999998E-3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835</v>
      </c>
      <c r="B193" s="77" t="s">
        <v>836</v>
      </c>
      <c r="C193" s="129" t="s">
        <v>837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1198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765</v>
      </c>
      <c r="S193" s="83" t="s">
        <v>806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838</v>
      </c>
      <c r="B194" s="77" t="s">
        <v>839</v>
      </c>
      <c r="C194" s="129" t="s">
        <v>837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1198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765</v>
      </c>
      <c r="S194" s="83" t="s">
        <v>806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840</v>
      </c>
      <c r="B195" s="77" t="s">
        <v>841</v>
      </c>
      <c r="C195" s="129" t="s">
        <v>842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1198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765</v>
      </c>
      <c r="S195" s="83" t="s">
        <v>806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842</v>
      </c>
      <c r="D196" s="128"/>
      <c r="E196" s="78"/>
      <c r="F196" s="79" t="s">
        <v>39</v>
      </c>
      <c r="G196" s="80">
        <v>2548</v>
      </c>
      <c r="H196" s="80">
        <v>2123.33</v>
      </c>
      <c r="I196" s="80">
        <f t="shared" si="15"/>
        <v>1630.72</v>
      </c>
      <c r="J196" s="80">
        <f t="shared" si="16"/>
        <v>1911</v>
      </c>
      <c r="K196" s="81">
        <f t="shared" si="17"/>
        <v>1630.72</v>
      </c>
      <c r="L196" s="81">
        <f t="shared" si="18"/>
        <v>1358.9312</v>
      </c>
      <c r="M196" s="80" t="s">
        <v>1198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765</v>
      </c>
      <c r="S196" s="83" t="s">
        <v>806</v>
      </c>
      <c r="T196" s="83"/>
      <c r="U196" s="79" t="s">
        <v>40</v>
      </c>
      <c r="V196" s="79" t="s">
        <v>351</v>
      </c>
      <c r="W196" s="84"/>
      <c r="X196" s="85">
        <v>0.71</v>
      </c>
      <c r="Y196" s="86">
        <v>3.0860000000000002E-3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847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1198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765</v>
      </c>
      <c r="S197" s="83" t="s">
        <v>806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848</v>
      </c>
      <c r="B198" s="77" t="s">
        <v>849</v>
      </c>
      <c r="C198" s="129" t="s">
        <v>847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1198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765</v>
      </c>
      <c r="S198" s="83" t="s">
        <v>806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850</v>
      </c>
      <c r="B199" s="77" t="s">
        <v>851</v>
      </c>
      <c r="C199" s="129" t="s">
        <v>852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1198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765</v>
      </c>
      <c r="S199" s="83" t="s">
        <v>806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853</v>
      </c>
      <c r="B200" s="77" t="s">
        <v>854</v>
      </c>
      <c r="C200" s="129" t="s">
        <v>852</v>
      </c>
      <c r="D200" s="128"/>
      <c r="E200" s="78"/>
      <c r="F200" s="79" t="s">
        <v>39</v>
      </c>
      <c r="G200" s="80">
        <v>2184</v>
      </c>
      <c r="H200" s="80">
        <v>1820</v>
      </c>
      <c r="I200" s="80">
        <f t="shared" si="15"/>
        <v>1397.76</v>
      </c>
      <c r="J200" s="80">
        <f t="shared" si="16"/>
        <v>1638</v>
      </c>
      <c r="K200" s="81">
        <f t="shared" si="17"/>
        <v>1397.76</v>
      </c>
      <c r="L200" s="81">
        <f t="shared" si="18"/>
        <v>1164.8</v>
      </c>
      <c r="M200" s="80" t="s">
        <v>1198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765</v>
      </c>
      <c r="S200" s="83" t="s">
        <v>806</v>
      </c>
      <c r="T200" s="83"/>
      <c r="U200" s="79" t="s">
        <v>40</v>
      </c>
      <c r="V200" s="79" t="s">
        <v>351</v>
      </c>
      <c r="W200" s="84"/>
      <c r="X200" s="85">
        <v>0.215</v>
      </c>
      <c r="Y200" s="86">
        <v>1.1481999999999999E-2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855</v>
      </c>
      <c r="B201" s="77" t="s">
        <v>856</v>
      </c>
      <c r="C201" s="129" t="s">
        <v>857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1198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765</v>
      </c>
      <c r="S201" s="83" t="s">
        <v>806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858</v>
      </c>
      <c r="B202" s="77" t="s">
        <v>859</v>
      </c>
      <c r="C202" s="129" t="s">
        <v>857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1198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765</v>
      </c>
      <c r="S202" s="83" t="s">
        <v>806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860</v>
      </c>
      <c r="B203" s="77" t="s">
        <v>861</v>
      </c>
      <c r="C203" s="129" t="s">
        <v>862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1198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765</v>
      </c>
      <c r="S203" s="83" t="s">
        <v>806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863</v>
      </c>
      <c r="B204" s="77" t="s">
        <v>864</v>
      </c>
      <c r="C204" s="129" t="s">
        <v>862</v>
      </c>
      <c r="D204" s="128"/>
      <c r="E204" s="78"/>
      <c r="F204" s="79" t="s">
        <v>39</v>
      </c>
      <c r="G204" s="80">
        <v>2662</v>
      </c>
      <c r="H204" s="80">
        <v>2218.33</v>
      </c>
      <c r="I204" s="80">
        <f t="shared" si="15"/>
        <v>1703.6799999999998</v>
      </c>
      <c r="J204" s="80">
        <f t="shared" si="16"/>
        <v>1996.5</v>
      </c>
      <c r="K204" s="81">
        <f t="shared" si="17"/>
        <v>1703.68</v>
      </c>
      <c r="L204" s="81">
        <f t="shared" si="18"/>
        <v>1419.7311999999999</v>
      </c>
      <c r="M204" s="80" t="s">
        <v>1198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765</v>
      </c>
      <c r="S204" s="83" t="s">
        <v>806</v>
      </c>
      <c r="T204" s="83"/>
      <c r="U204" s="79" t="s">
        <v>40</v>
      </c>
      <c r="V204" s="79" t="s">
        <v>351</v>
      </c>
      <c r="W204" s="84"/>
      <c r="X204" s="85">
        <v>0.28999999999999998</v>
      </c>
      <c r="Y204" s="86">
        <v>2.2738999999999999E-2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865</v>
      </c>
      <c r="B205" s="77" t="s">
        <v>866</v>
      </c>
      <c r="C205" s="129" t="s">
        <v>867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1198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765</v>
      </c>
      <c r="S205" s="83" t="s">
        <v>806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867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1198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765</v>
      </c>
      <c r="S206" s="83" t="s">
        <v>806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1198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765</v>
      </c>
      <c r="S207" s="83" t="s">
        <v>806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872</v>
      </c>
      <c r="D208" s="128"/>
      <c r="E208" s="78"/>
      <c r="F208" s="79" t="s">
        <v>39</v>
      </c>
      <c r="G208" s="80">
        <v>3136</v>
      </c>
      <c r="H208" s="80">
        <v>2613.33</v>
      </c>
      <c r="I208" s="80">
        <f t="shared" si="22"/>
        <v>2007.04</v>
      </c>
      <c r="J208" s="80">
        <f t="shared" si="23"/>
        <v>2352</v>
      </c>
      <c r="K208" s="81">
        <f t="shared" si="24"/>
        <v>2007.04</v>
      </c>
      <c r="L208" s="81">
        <f t="shared" si="25"/>
        <v>1672.5311999999999</v>
      </c>
      <c r="M208" s="80" t="s">
        <v>1198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765</v>
      </c>
      <c r="S208" s="83" t="s">
        <v>806</v>
      </c>
      <c r="T208" s="83"/>
      <c r="U208" s="79" t="s">
        <v>40</v>
      </c>
      <c r="V208" s="79" t="s">
        <v>351</v>
      </c>
      <c r="W208" s="84"/>
      <c r="X208" s="85">
        <v>0.36299999999999999</v>
      </c>
      <c r="Y208" s="86">
        <v>2.3106999999999999E-2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875</v>
      </c>
      <c r="B209" s="77" t="s">
        <v>876</v>
      </c>
      <c r="C209" s="129" t="s">
        <v>877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1198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765</v>
      </c>
      <c r="S209" s="83" t="s">
        <v>806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878</v>
      </c>
      <c r="B210" s="77" t="s">
        <v>879</v>
      </c>
      <c r="C210" s="129" t="s">
        <v>877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1198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765</v>
      </c>
      <c r="S210" s="83" t="s">
        <v>806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880</v>
      </c>
      <c r="B211" s="77" t="s">
        <v>881</v>
      </c>
      <c r="C211" s="129" t="s">
        <v>882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1198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765</v>
      </c>
      <c r="S211" s="83" t="s">
        <v>806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883</v>
      </c>
      <c r="B212" s="77" t="s">
        <v>884</v>
      </c>
      <c r="C212" s="129" t="s">
        <v>882</v>
      </c>
      <c r="D212" s="128"/>
      <c r="E212" s="78"/>
      <c r="F212" s="79" t="s">
        <v>39</v>
      </c>
      <c r="G212" s="80">
        <v>2827</v>
      </c>
      <c r="H212" s="80">
        <v>2355.83</v>
      </c>
      <c r="I212" s="80">
        <f t="shared" si="22"/>
        <v>1809.28</v>
      </c>
      <c r="J212" s="80">
        <f t="shared" si="23"/>
        <v>2120.25</v>
      </c>
      <c r="K212" s="81">
        <f t="shared" si="24"/>
        <v>1809.28</v>
      </c>
      <c r="L212" s="81">
        <f t="shared" si="25"/>
        <v>1507.7311999999999</v>
      </c>
      <c r="M212" s="80" t="s">
        <v>1198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765</v>
      </c>
      <c r="S212" s="83" t="s">
        <v>806</v>
      </c>
      <c r="T212" s="83"/>
      <c r="U212" s="79" t="s">
        <v>40</v>
      </c>
      <c r="V212" s="79" t="s">
        <v>351</v>
      </c>
      <c r="W212" s="84"/>
      <c r="X212" s="85">
        <v>0.313</v>
      </c>
      <c r="Y212" s="86">
        <v>2.2738999999999999E-2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885</v>
      </c>
      <c r="B213" s="77" t="s">
        <v>886</v>
      </c>
      <c r="C213" s="129" t="s">
        <v>889</v>
      </c>
      <c r="D213" s="128"/>
      <c r="E213" s="78"/>
      <c r="F213" s="79" t="s">
        <v>39</v>
      </c>
      <c r="G213" s="80">
        <v>6093.09</v>
      </c>
      <c r="H213" s="80">
        <v>5077.58</v>
      </c>
      <c r="I213" s="80">
        <f t="shared" si="22"/>
        <v>3899.5776000000001</v>
      </c>
      <c r="J213" s="80">
        <f t="shared" si="23"/>
        <v>4569.8175000000001</v>
      </c>
      <c r="K213" s="81">
        <f t="shared" si="24"/>
        <v>3899.5776000000001</v>
      </c>
      <c r="L213" s="81">
        <f t="shared" si="25"/>
        <v>3249.6512000000002</v>
      </c>
      <c r="M213" s="80" t="s">
        <v>1198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765</v>
      </c>
      <c r="S213" s="83" t="s">
        <v>887</v>
      </c>
      <c r="T213" s="83"/>
      <c r="U213" s="79" t="s">
        <v>888</v>
      </c>
      <c r="V213" s="79" t="s">
        <v>351</v>
      </c>
      <c r="W213" s="84"/>
      <c r="X213" s="85">
        <v>1.3</v>
      </c>
      <c r="Y213" s="86">
        <v>2.3600000000000001E-3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890</v>
      </c>
      <c r="B214" s="77" t="s">
        <v>891</v>
      </c>
      <c r="C214" s="129" t="s">
        <v>892</v>
      </c>
      <c r="D214" s="128"/>
      <c r="E214" s="78"/>
      <c r="F214" s="79" t="s">
        <v>39</v>
      </c>
      <c r="G214" s="80">
        <v>7624.01</v>
      </c>
      <c r="H214" s="80">
        <v>6353.34</v>
      </c>
      <c r="I214" s="80">
        <f t="shared" si="22"/>
        <v>4879.3664000000008</v>
      </c>
      <c r="J214" s="80">
        <f t="shared" si="23"/>
        <v>5718.0074999999997</v>
      </c>
      <c r="K214" s="81">
        <f t="shared" si="24"/>
        <v>4879.3663999999999</v>
      </c>
      <c r="L214" s="81">
        <f t="shared" si="25"/>
        <v>4066.1376</v>
      </c>
      <c r="M214" s="80" t="s">
        <v>1198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765</v>
      </c>
      <c r="S214" s="83" t="s">
        <v>887</v>
      </c>
      <c r="T214" s="83"/>
      <c r="U214" s="79" t="s">
        <v>888</v>
      </c>
      <c r="V214" s="79" t="s">
        <v>351</v>
      </c>
      <c r="W214" s="84"/>
      <c r="X214" s="85">
        <v>2.6</v>
      </c>
      <c r="Y214" s="86">
        <v>4.3099999999999996E-3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893</v>
      </c>
      <c r="B215" s="77" t="s">
        <v>894</v>
      </c>
      <c r="C215" s="129" t="s">
        <v>895</v>
      </c>
      <c r="D215" s="128"/>
      <c r="E215" s="78"/>
      <c r="F215" s="79" t="s">
        <v>39</v>
      </c>
      <c r="G215" s="80">
        <v>8025.58</v>
      </c>
      <c r="H215" s="80">
        <v>6687.98</v>
      </c>
      <c r="I215" s="80">
        <f t="shared" si="22"/>
        <v>5136.3711999999996</v>
      </c>
      <c r="J215" s="80">
        <f t="shared" si="23"/>
        <v>6019.1849999999995</v>
      </c>
      <c r="K215" s="81">
        <f t="shared" si="24"/>
        <v>5136.3712000000005</v>
      </c>
      <c r="L215" s="81">
        <f t="shared" si="25"/>
        <v>4280.3072000000002</v>
      </c>
      <c r="M215" s="80" t="s">
        <v>1198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765</v>
      </c>
      <c r="S215" s="83" t="s">
        <v>887</v>
      </c>
      <c r="T215" s="83"/>
      <c r="U215" s="79" t="s">
        <v>888</v>
      </c>
      <c r="V215" s="79" t="s">
        <v>351</v>
      </c>
      <c r="W215" s="84"/>
      <c r="X215" s="85">
        <v>2.6</v>
      </c>
      <c r="Y215" s="86">
        <v>3.2862500000000001E-3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892</v>
      </c>
      <c r="D216" s="128"/>
      <c r="E216" s="78"/>
      <c r="F216" s="79" t="s">
        <v>39</v>
      </c>
      <c r="G216" s="80">
        <v>9767.31</v>
      </c>
      <c r="H216" s="80">
        <v>8139.43</v>
      </c>
      <c r="I216" s="80">
        <f t="shared" si="22"/>
        <v>6251.0784000000003</v>
      </c>
      <c r="J216" s="80">
        <f t="shared" si="23"/>
        <v>7325.4825000000001</v>
      </c>
      <c r="K216" s="81">
        <f t="shared" si="24"/>
        <v>6251.0783999999994</v>
      </c>
      <c r="L216" s="81">
        <f t="shared" si="25"/>
        <v>5209.2352000000001</v>
      </c>
      <c r="M216" s="80" t="s">
        <v>1198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765</v>
      </c>
      <c r="S216" s="83" t="s">
        <v>887</v>
      </c>
      <c r="T216" s="83"/>
      <c r="U216" s="79" t="s">
        <v>888</v>
      </c>
      <c r="V216" s="79" t="s">
        <v>351</v>
      </c>
      <c r="W216" s="84"/>
      <c r="X216" s="85">
        <v>3.5</v>
      </c>
      <c r="Y216" s="86">
        <v>6.221E-3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895</v>
      </c>
      <c r="D217" s="128"/>
      <c r="E217" s="78"/>
      <c r="F217" s="79" t="s">
        <v>39</v>
      </c>
      <c r="G217" s="80">
        <v>10618.66</v>
      </c>
      <c r="H217" s="80">
        <v>8848.8799999999992</v>
      </c>
      <c r="I217" s="80">
        <f t="shared" si="22"/>
        <v>6795.9423999999999</v>
      </c>
      <c r="J217" s="80">
        <f t="shared" si="23"/>
        <v>7963.9949999999999</v>
      </c>
      <c r="K217" s="81">
        <f t="shared" si="24"/>
        <v>6795.9423999999999</v>
      </c>
      <c r="L217" s="81">
        <f t="shared" si="25"/>
        <v>5663.2831999999999</v>
      </c>
      <c r="M217" s="80" t="s">
        <v>1198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765</v>
      </c>
      <c r="S217" s="83" t="s">
        <v>887</v>
      </c>
      <c r="T217" s="83"/>
      <c r="U217" s="79" t="s">
        <v>888</v>
      </c>
      <c r="V217" s="79" t="s">
        <v>351</v>
      </c>
      <c r="W217" s="84"/>
      <c r="X217" s="85">
        <v>3.5</v>
      </c>
      <c r="Y217" s="86">
        <v>4.1250000000000002E-3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900</v>
      </c>
      <c r="B218" s="77" t="s">
        <v>901</v>
      </c>
      <c r="C218" s="129" t="s">
        <v>895</v>
      </c>
      <c r="D218" s="128"/>
      <c r="E218" s="78"/>
      <c r="F218" s="79" t="s">
        <v>39</v>
      </c>
      <c r="G218" s="80">
        <v>16263.75</v>
      </c>
      <c r="H218" s="80">
        <v>13553.13</v>
      </c>
      <c r="I218" s="80">
        <f t="shared" si="22"/>
        <v>10408.799999999999</v>
      </c>
      <c r="J218" s="80">
        <f t="shared" si="23"/>
        <v>12197.8125</v>
      </c>
      <c r="K218" s="81">
        <f t="shared" si="24"/>
        <v>10408.800000000001</v>
      </c>
      <c r="L218" s="81">
        <f t="shared" si="25"/>
        <v>8674.0031999999992</v>
      </c>
      <c r="M218" s="80" t="s">
        <v>1198</v>
      </c>
      <c r="N218" s="82">
        <v>1</v>
      </c>
      <c r="O218" s="82">
        <v>1</v>
      </c>
      <c r="P218" s="82">
        <v>9</v>
      </c>
      <c r="Q218" s="83" t="s">
        <v>348</v>
      </c>
      <c r="R218" s="83" t="s">
        <v>765</v>
      </c>
      <c r="S218" s="83" t="s">
        <v>887</v>
      </c>
      <c r="T218" s="83"/>
      <c r="U218" s="79" t="s">
        <v>888</v>
      </c>
      <c r="V218" s="79" t="s">
        <v>351</v>
      </c>
      <c r="W218" s="84"/>
      <c r="X218" s="85">
        <v>3.7</v>
      </c>
      <c r="Y218" s="86">
        <v>4.1250000000000002E-3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902</v>
      </c>
      <c r="B219" s="77" t="s">
        <v>903</v>
      </c>
      <c r="C219" s="129" t="s">
        <v>905</v>
      </c>
      <c r="D219" s="128"/>
      <c r="E219" s="78"/>
      <c r="F219" s="79" t="s">
        <v>39</v>
      </c>
      <c r="G219" s="80">
        <v>16345.58</v>
      </c>
      <c r="H219" s="80">
        <v>13621.32</v>
      </c>
      <c r="I219" s="80">
        <f t="shared" si="22"/>
        <v>10461.171200000001</v>
      </c>
      <c r="J219" s="80">
        <f t="shared" si="23"/>
        <v>12259.184999999999</v>
      </c>
      <c r="K219" s="81">
        <f t="shared" si="24"/>
        <v>10461.171200000001</v>
      </c>
      <c r="L219" s="81">
        <f t="shared" si="25"/>
        <v>8717.6448</v>
      </c>
      <c r="M219" s="80" t="s">
        <v>1198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765</v>
      </c>
      <c r="S219" s="83" t="s">
        <v>904</v>
      </c>
      <c r="T219" s="83"/>
      <c r="U219" s="79" t="s">
        <v>656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906</v>
      </c>
      <c r="B220" s="77" t="s">
        <v>907</v>
      </c>
      <c r="C220" s="129" t="s">
        <v>905</v>
      </c>
      <c r="D220" s="128"/>
      <c r="E220" s="78"/>
      <c r="F220" s="79" t="s">
        <v>39</v>
      </c>
      <c r="G220" s="80">
        <v>37737.019999999997</v>
      </c>
      <c r="H220" s="80">
        <v>31447.52</v>
      </c>
      <c r="I220" s="80">
        <f t="shared" si="22"/>
        <v>24151.692799999997</v>
      </c>
      <c r="J220" s="80">
        <f t="shared" si="23"/>
        <v>28302.764999999999</v>
      </c>
      <c r="K220" s="81">
        <f t="shared" si="24"/>
        <v>24151.692799999997</v>
      </c>
      <c r="L220" s="81">
        <f t="shared" si="25"/>
        <v>20126.412800000002</v>
      </c>
      <c r="M220" s="80" t="s">
        <v>1198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765</v>
      </c>
      <c r="S220" s="83" t="s">
        <v>904</v>
      </c>
      <c r="T220" s="83"/>
      <c r="U220" s="79" t="s">
        <v>656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908</v>
      </c>
      <c r="B221" s="77" t="s">
        <v>909</v>
      </c>
      <c r="C221" s="129" t="s">
        <v>905</v>
      </c>
      <c r="D221" s="128"/>
      <c r="E221" s="78"/>
      <c r="F221" s="79" t="s">
        <v>39</v>
      </c>
      <c r="G221" s="80">
        <v>16345.58</v>
      </c>
      <c r="H221" s="80">
        <v>13621.32</v>
      </c>
      <c r="I221" s="80">
        <f t="shared" si="22"/>
        <v>10461.171200000001</v>
      </c>
      <c r="J221" s="80">
        <f t="shared" si="23"/>
        <v>12259.184999999999</v>
      </c>
      <c r="K221" s="81">
        <f t="shared" si="24"/>
        <v>10461.171200000001</v>
      </c>
      <c r="L221" s="81">
        <f t="shared" si="25"/>
        <v>8717.6448</v>
      </c>
      <c r="M221" s="80" t="s">
        <v>1198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765</v>
      </c>
      <c r="S221" s="83" t="s">
        <v>904</v>
      </c>
      <c r="T221" s="83"/>
      <c r="U221" s="79" t="s">
        <v>656</v>
      </c>
      <c r="V221" s="79" t="s">
        <v>351</v>
      </c>
      <c r="W221" s="84"/>
      <c r="X221" s="85">
        <v>1.1000000000000001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905</v>
      </c>
      <c r="D222" s="128"/>
      <c r="E222" s="78"/>
      <c r="F222" s="79" t="s">
        <v>39</v>
      </c>
      <c r="G222" s="80">
        <v>37737.019999999997</v>
      </c>
      <c r="H222" s="80">
        <v>31447.52</v>
      </c>
      <c r="I222" s="80">
        <f t="shared" si="22"/>
        <v>24151.692799999997</v>
      </c>
      <c r="J222" s="80">
        <f t="shared" si="23"/>
        <v>28302.764999999999</v>
      </c>
      <c r="K222" s="81">
        <f t="shared" si="24"/>
        <v>24151.692799999997</v>
      </c>
      <c r="L222" s="81">
        <f t="shared" si="25"/>
        <v>20126.412800000002</v>
      </c>
      <c r="M222" s="80" t="s">
        <v>1198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765</v>
      </c>
      <c r="S222" s="83" t="s">
        <v>904</v>
      </c>
      <c r="T222" s="83"/>
      <c r="U222" s="79" t="s">
        <v>656</v>
      </c>
      <c r="V222" s="79" t="s">
        <v>351</v>
      </c>
      <c r="W222" s="84"/>
      <c r="X222" s="85">
        <v>1.1000000000000001</v>
      </c>
      <c r="Y222" s="86">
        <v>9.672E-3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905</v>
      </c>
      <c r="D223" s="128"/>
      <c r="E223" s="78"/>
      <c r="F223" s="79" t="s">
        <v>39</v>
      </c>
      <c r="G223" s="80">
        <v>49061.9</v>
      </c>
      <c r="H223" s="80">
        <v>40884.92</v>
      </c>
      <c r="I223" s="80">
        <f t="shared" si="22"/>
        <v>31399.616000000002</v>
      </c>
      <c r="J223" s="80">
        <f t="shared" si="23"/>
        <v>36796.425000000003</v>
      </c>
      <c r="K223" s="81">
        <f t="shared" si="24"/>
        <v>31399.616000000002</v>
      </c>
      <c r="L223" s="81">
        <f t="shared" si="25"/>
        <v>26166.3488</v>
      </c>
      <c r="M223" s="80" t="s">
        <v>1198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765</v>
      </c>
      <c r="S223" s="83" t="s">
        <v>904</v>
      </c>
      <c r="T223" s="83"/>
      <c r="U223" s="79" t="s">
        <v>656</v>
      </c>
      <c r="V223" s="79" t="s">
        <v>351</v>
      </c>
      <c r="W223" s="84"/>
      <c r="X223" s="85">
        <v>1.6</v>
      </c>
      <c r="Y223" s="86">
        <v>9.672E-3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905</v>
      </c>
      <c r="D224" s="128"/>
      <c r="E224" s="78"/>
      <c r="F224" s="79" t="s">
        <v>39</v>
      </c>
      <c r="G224" s="80">
        <v>19189.38</v>
      </c>
      <c r="H224" s="80">
        <v>15991.15</v>
      </c>
      <c r="I224" s="80">
        <f t="shared" si="22"/>
        <v>12281.2032</v>
      </c>
      <c r="J224" s="80">
        <f t="shared" si="23"/>
        <v>14392.035</v>
      </c>
      <c r="K224" s="81">
        <f t="shared" si="24"/>
        <v>12281.203200000002</v>
      </c>
      <c r="L224" s="81">
        <f t="shared" si="25"/>
        <v>10234.335999999999</v>
      </c>
      <c r="M224" s="80" t="s">
        <v>1198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765</v>
      </c>
      <c r="S224" s="83" t="s">
        <v>904</v>
      </c>
      <c r="T224" s="83"/>
      <c r="U224" s="79" t="s">
        <v>656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916</v>
      </c>
      <c r="B225" s="77" t="s">
        <v>917</v>
      </c>
      <c r="C225" s="129" t="s">
        <v>905</v>
      </c>
      <c r="D225" s="128"/>
      <c r="E225" s="78"/>
      <c r="F225" s="79" t="s">
        <v>39</v>
      </c>
      <c r="G225" s="80">
        <v>40253.660000000003</v>
      </c>
      <c r="H225" s="80">
        <v>33544.720000000001</v>
      </c>
      <c r="I225" s="80">
        <f t="shared" si="22"/>
        <v>25762.342400000001</v>
      </c>
      <c r="J225" s="80">
        <f t="shared" si="23"/>
        <v>30190.245000000003</v>
      </c>
      <c r="K225" s="81">
        <f t="shared" si="24"/>
        <v>25762.342400000001</v>
      </c>
      <c r="L225" s="81">
        <f t="shared" si="25"/>
        <v>21468.620800000001</v>
      </c>
      <c r="M225" s="80" t="s">
        <v>1198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765</v>
      </c>
      <c r="S225" s="83" t="s">
        <v>904</v>
      </c>
      <c r="T225" s="83"/>
      <c r="U225" s="79" t="s">
        <v>656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918</v>
      </c>
      <c r="B226" s="77" t="s">
        <v>919</v>
      </c>
      <c r="C226" s="129" t="s">
        <v>905</v>
      </c>
      <c r="D226" s="128"/>
      <c r="E226" s="78"/>
      <c r="F226" s="79" t="s">
        <v>39</v>
      </c>
      <c r="G226" s="80">
        <v>19189.38</v>
      </c>
      <c r="H226" s="80">
        <v>15991.15</v>
      </c>
      <c r="I226" s="80">
        <f t="shared" si="22"/>
        <v>12281.2032</v>
      </c>
      <c r="J226" s="80">
        <f t="shared" si="23"/>
        <v>14392.035</v>
      </c>
      <c r="K226" s="81">
        <f t="shared" si="24"/>
        <v>12281.203200000002</v>
      </c>
      <c r="L226" s="81">
        <f t="shared" si="25"/>
        <v>10234.335999999999</v>
      </c>
      <c r="M226" s="80" t="s">
        <v>1198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765</v>
      </c>
      <c r="S226" s="83" t="s">
        <v>904</v>
      </c>
      <c r="T226" s="83"/>
      <c r="U226" s="79" t="s">
        <v>656</v>
      </c>
      <c r="V226" s="79" t="s">
        <v>351</v>
      </c>
      <c r="W226" s="84"/>
      <c r="X226" s="85">
        <v>1.3</v>
      </c>
      <c r="Y226" s="86">
        <v>6.8640000000000003E-3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920</v>
      </c>
      <c r="B227" s="77" t="s">
        <v>921</v>
      </c>
      <c r="C227" s="129" t="s">
        <v>905</v>
      </c>
      <c r="D227" s="128"/>
      <c r="E227" s="78"/>
      <c r="F227" s="79" t="s">
        <v>39</v>
      </c>
      <c r="G227" s="80">
        <v>40253.660000000003</v>
      </c>
      <c r="H227" s="80">
        <v>33544.720000000001</v>
      </c>
      <c r="I227" s="80">
        <f t="shared" si="22"/>
        <v>25762.342400000001</v>
      </c>
      <c r="J227" s="80">
        <f t="shared" si="23"/>
        <v>30190.245000000003</v>
      </c>
      <c r="K227" s="81">
        <f t="shared" si="24"/>
        <v>25762.342400000001</v>
      </c>
      <c r="L227" s="81">
        <f t="shared" si="25"/>
        <v>21468.620800000001</v>
      </c>
      <c r="M227" s="80" t="s">
        <v>1198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765</v>
      </c>
      <c r="S227" s="83" t="s">
        <v>904</v>
      </c>
      <c r="T227" s="83"/>
      <c r="U227" s="79" t="s">
        <v>656</v>
      </c>
      <c r="V227" s="79" t="s">
        <v>351</v>
      </c>
      <c r="W227" s="84"/>
      <c r="X227" s="85">
        <v>1.3</v>
      </c>
      <c r="Y227" s="86">
        <v>6.8640000000000003E-3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922</v>
      </c>
      <c r="B228" s="77" t="s">
        <v>923</v>
      </c>
      <c r="C228" s="129" t="s">
        <v>905</v>
      </c>
      <c r="D228" s="128"/>
      <c r="E228" s="78"/>
      <c r="F228" s="79" t="s">
        <v>39</v>
      </c>
      <c r="G228" s="80">
        <v>27670.46</v>
      </c>
      <c r="H228" s="80">
        <v>23058.720000000001</v>
      </c>
      <c r="I228" s="80">
        <f t="shared" si="22"/>
        <v>17709.094400000002</v>
      </c>
      <c r="J228" s="80">
        <f t="shared" si="23"/>
        <v>20752.845000000001</v>
      </c>
      <c r="K228" s="81">
        <f t="shared" si="24"/>
        <v>17709.094399999998</v>
      </c>
      <c r="L228" s="81">
        <f t="shared" si="25"/>
        <v>14757.580800000002</v>
      </c>
      <c r="M228" s="80" t="s">
        <v>1198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765</v>
      </c>
      <c r="S228" s="83" t="s">
        <v>904</v>
      </c>
      <c r="T228" s="83"/>
      <c r="U228" s="79" t="s">
        <v>656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924</v>
      </c>
      <c r="B229" s="77" t="s">
        <v>925</v>
      </c>
      <c r="C229" s="129" t="s">
        <v>905</v>
      </c>
      <c r="D229" s="128"/>
      <c r="E229" s="78"/>
      <c r="F229" s="79" t="s">
        <v>39</v>
      </c>
      <c r="G229" s="80">
        <v>27670.46</v>
      </c>
      <c r="H229" s="80">
        <v>23058.720000000001</v>
      </c>
      <c r="I229" s="80">
        <f t="shared" si="22"/>
        <v>17709.094400000002</v>
      </c>
      <c r="J229" s="80">
        <f t="shared" si="23"/>
        <v>20752.845000000001</v>
      </c>
      <c r="K229" s="81">
        <f t="shared" si="24"/>
        <v>17709.094399999998</v>
      </c>
      <c r="L229" s="81">
        <f t="shared" si="25"/>
        <v>14757.580800000002</v>
      </c>
      <c r="M229" s="80" t="s">
        <v>1198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765</v>
      </c>
      <c r="S229" s="83" t="s">
        <v>904</v>
      </c>
      <c r="T229" s="83"/>
      <c r="U229" s="79" t="s">
        <v>656</v>
      </c>
      <c r="V229" s="79" t="s">
        <v>351</v>
      </c>
      <c r="W229" s="84"/>
      <c r="X229" s="85">
        <v>1.6</v>
      </c>
      <c r="Y229" s="86">
        <v>9.672E-3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926</v>
      </c>
      <c r="B230" s="77" t="s">
        <v>927</v>
      </c>
      <c r="C230" s="129" t="s">
        <v>905</v>
      </c>
      <c r="D230" s="128"/>
      <c r="E230" s="78"/>
      <c r="F230" s="79" t="s">
        <v>39</v>
      </c>
      <c r="G230" s="80">
        <v>49061.9</v>
      </c>
      <c r="H230" s="80">
        <v>40884.92</v>
      </c>
      <c r="I230" s="80">
        <f t="shared" si="22"/>
        <v>31399.616000000002</v>
      </c>
      <c r="J230" s="80">
        <f t="shared" si="23"/>
        <v>36796.425000000003</v>
      </c>
      <c r="K230" s="81">
        <f t="shared" si="24"/>
        <v>31399.616000000002</v>
      </c>
      <c r="L230" s="81">
        <f t="shared" si="25"/>
        <v>26166.3488</v>
      </c>
      <c r="M230" s="80" t="s">
        <v>1198</v>
      </c>
      <c r="N230" s="82">
        <v>6</v>
      </c>
      <c r="O230" s="82">
        <v>1</v>
      </c>
      <c r="P230" s="82">
        <v>6</v>
      </c>
      <c r="Q230" s="83" t="s">
        <v>348</v>
      </c>
      <c r="R230" s="83" t="s">
        <v>765</v>
      </c>
      <c r="S230" s="83" t="s">
        <v>904</v>
      </c>
      <c r="T230" s="83"/>
      <c r="U230" s="79" t="s">
        <v>656</v>
      </c>
      <c r="V230" s="79" t="s">
        <v>351</v>
      </c>
      <c r="W230" s="84"/>
      <c r="X230" s="85">
        <v>1.6</v>
      </c>
      <c r="Y230" s="86">
        <v>9.672E-3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928</v>
      </c>
      <c r="B231" s="77" t="s">
        <v>929</v>
      </c>
      <c r="C231" s="129" t="s">
        <v>932</v>
      </c>
      <c r="D231" s="128"/>
      <c r="E231" s="78"/>
      <c r="F231" s="79" t="s">
        <v>39</v>
      </c>
      <c r="G231" s="80">
        <v>936.53</v>
      </c>
      <c r="H231" s="80">
        <v>780.44</v>
      </c>
      <c r="I231" s="80">
        <f t="shared" si="22"/>
        <v>599.37919999999997</v>
      </c>
      <c r="J231" s="80">
        <f t="shared" si="23"/>
        <v>702.39750000000004</v>
      </c>
      <c r="K231" s="81">
        <f t="shared" si="24"/>
        <v>599.37919999999997</v>
      </c>
      <c r="L231" s="81">
        <f t="shared" si="25"/>
        <v>499.48160000000007</v>
      </c>
      <c r="M231" s="80" t="s">
        <v>1198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930</v>
      </c>
      <c r="S231" s="83" t="s">
        <v>931</v>
      </c>
      <c r="T231" s="83"/>
      <c r="U231" s="79" t="s">
        <v>40</v>
      </c>
      <c r="V231" s="79" t="s">
        <v>351</v>
      </c>
      <c r="W231" s="84"/>
      <c r="X231" s="85">
        <v>0.48899999999999999</v>
      </c>
      <c r="Y231" s="86">
        <v>1.7799999999999999E-3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933</v>
      </c>
      <c r="B232" s="77" t="s">
        <v>934</v>
      </c>
      <c r="C232" s="129" t="s">
        <v>935</v>
      </c>
      <c r="D232" s="128"/>
      <c r="E232" s="78"/>
      <c r="F232" s="79" t="s">
        <v>39</v>
      </c>
      <c r="G232" s="80">
        <v>1239.3</v>
      </c>
      <c r="H232" s="80">
        <v>1032.75</v>
      </c>
      <c r="I232" s="80">
        <f t="shared" si="22"/>
        <v>793.15200000000004</v>
      </c>
      <c r="J232" s="80">
        <f t="shared" si="23"/>
        <v>929.47499999999991</v>
      </c>
      <c r="K232" s="81">
        <f t="shared" si="24"/>
        <v>793.15200000000004</v>
      </c>
      <c r="L232" s="81">
        <f t="shared" si="25"/>
        <v>660.96</v>
      </c>
      <c r="M232" s="80" t="s">
        <v>1198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930</v>
      </c>
      <c r="S232" s="83" t="s">
        <v>931</v>
      </c>
      <c r="T232" s="83"/>
      <c r="U232" s="79" t="s">
        <v>40</v>
      </c>
      <c r="V232" s="79" t="s">
        <v>351</v>
      </c>
      <c r="W232" s="84"/>
      <c r="X232" s="85">
        <v>0.48299999999999998</v>
      </c>
      <c r="Y232" s="86">
        <v>1.848E-3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936</v>
      </c>
      <c r="B233" s="77" t="s">
        <v>937</v>
      </c>
      <c r="C233" s="129" t="s">
        <v>938</v>
      </c>
      <c r="D233" s="128"/>
      <c r="E233" s="78"/>
      <c r="F233" s="79" t="s">
        <v>39</v>
      </c>
      <c r="G233" s="80">
        <v>1215</v>
      </c>
      <c r="H233" s="80">
        <v>1012.5</v>
      </c>
      <c r="I233" s="80">
        <f t="shared" si="22"/>
        <v>777.6</v>
      </c>
      <c r="J233" s="80">
        <f t="shared" si="23"/>
        <v>911.25</v>
      </c>
      <c r="K233" s="81">
        <f t="shared" si="24"/>
        <v>777.6</v>
      </c>
      <c r="L233" s="81">
        <f t="shared" si="25"/>
        <v>648</v>
      </c>
      <c r="M233" s="80" t="s">
        <v>1198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930</v>
      </c>
      <c r="S233" s="83" t="s">
        <v>931</v>
      </c>
      <c r="T233" s="83"/>
      <c r="U233" s="79" t="s">
        <v>40</v>
      </c>
      <c r="V233" s="79" t="s">
        <v>351</v>
      </c>
      <c r="W233" s="84"/>
      <c r="X233" s="85">
        <v>0.47299999999999998</v>
      </c>
      <c r="Y233" s="86">
        <v>1.853E-3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939</v>
      </c>
      <c r="B234" s="77" t="s">
        <v>940</v>
      </c>
      <c r="C234" s="129" t="s">
        <v>941</v>
      </c>
      <c r="D234" s="128"/>
      <c r="E234" s="78"/>
      <c r="F234" s="79" t="s">
        <v>39</v>
      </c>
      <c r="G234" s="80">
        <v>1229.0999999999999</v>
      </c>
      <c r="H234" s="80">
        <v>1024.25</v>
      </c>
      <c r="I234" s="80">
        <f t="shared" si="22"/>
        <v>786.62399999999991</v>
      </c>
      <c r="J234" s="80">
        <f t="shared" si="23"/>
        <v>921.82499999999993</v>
      </c>
      <c r="K234" s="81">
        <f t="shared" si="24"/>
        <v>786.62399999999991</v>
      </c>
      <c r="L234" s="81">
        <f t="shared" si="25"/>
        <v>655.52</v>
      </c>
      <c r="M234" s="80" t="s">
        <v>1198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930</v>
      </c>
      <c r="S234" s="83" t="s">
        <v>931</v>
      </c>
      <c r="T234" s="83"/>
      <c r="U234" s="79" t="s">
        <v>40</v>
      </c>
      <c r="V234" s="79" t="s">
        <v>351</v>
      </c>
      <c r="W234" s="84"/>
      <c r="X234" s="85">
        <v>0.56699999999999995</v>
      </c>
      <c r="Y234" s="86">
        <v>1.802E-3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942</v>
      </c>
      <c r="B235" s="77" t="s">
        <v>943</v>
      </c>
      <c r="C235" s="129" t="s">
        <v>944</v>
      </c>
      <c r="D235" s="128"/>
      <c r="E235" s="78"/>
      <c r="F235" s="79" t="s">
        <v>39</v>
      </c>
      <c r="G235" s="80">
        <v>1177.08</v>
      </c>
      <c r="H235" s="80">
        <v>980.9</v>
      </c>
      <c r="I235" s="80">
        <f t="shared" si="22"/>
        <v>753.33119999999997</v>
      </c>
      <c r="J235" s="80">
        <f t="shared" si="23"/>
        <v>882.81</v>
      </c>
      <c r="K235" s="81">
        <f t="shared" si="24"/>
        <v>753.33119999999997</v>
      </c>
      <c r="L235" s="81">
        <f t="shared" si="25"/>
        <v>627.77599999999995</v>
      </c>
      <c r="M235" s="80" t="s">
        <v>1198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930</v>
      </c>
      <c r="S235" s="83" t="s">
        <v>931</v>
      </c>
      <c r="T235" s="83"/>
      <c r="U235" s="79" t="s">
        <v>40</v>
      </c>
      <c r="V235" s="79" t="s">
        <v>351</v>
      </c>
      <c r="W235" s="84"/>
      <c r="X235" s="85">
        <v>0.53200000000000003</v>
      </c>
      <c r="Y235" s="86">
        <v>1.719E-3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945</v>
      </c>
      <c r="B236" s="77" t="s">
        <v>946</v>
      </c>
      <c r="C236" s="129" t="s">
        <v>948</v>
      </c>
      <c r="D236" s="128"/>
      <c r="E236" s="78"/>
      <c r="F236" s="79" t="s">
        <v>39</v>
      </c>
      <c r="G236" s="80">
        <v>3781.97</v>
      </c>
      <c r="H236" s="80">
        <v>3151.64</v>
      </c>
      <c r="I236" s="80">
        <f t="shared" si="22"/>
        <v>2420.4607999999998</v>
      </c>
      <c r="J236" s="80">
        <f t="shared" si="23"/>
        <v>2836.4775</v>
      </c>
      <c r="K236" s="81">
        <f t="shared" si="24"/>
        <v>2420.4607999999998</v>
      </c>
      <c r="L236" s="81">
        <f t="shared" si="25"/>
        <v>2017.0496000000001</v>
      </c>
      <c r="M236" s="80" t="s">
        <v>1198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930</v>
      </c>
      <c r="S236" s="83" t="s">
        <v>947</v>
      </c>
      <c r="T236" s="83"/>
      <c r="U236" s="79" t="s">
        <v>40</v>
      </c>
      <c r="V236" s="79" t="s">
        <v>351</v>
      </c>
      <c r="W236" s="84"/>
      <c r="X236" s="85">
        <v>0.39600000000000002</v>
      </c>
      <c r="Y236" s="86">
        <v>1.6230000000000001E-3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949</v>
      </c>
      <c r="B237" s="77" t="s">
        <v>950</v>
      </c>
      <c r="C237" s="129" t="s">
        <v>951</v>
      </c>
      <c r="D237" s="128"/>
      <c r="E237" s="78"/>
      <c r="F237" s="79" t="s">
        <v>39</v>
      </c>
      <c r="G237" s="80">
        <v>4214.1499999999996</v>
      </c>
      <c r="H237" s="80">
        <v>3511.79</v>
      </c>
      <c r="I237" s="80">
        <f t="shared" si="22"/>
        <v>2697.0559999999996</v>
      </c>
      <c r="J237" s="80">
        <f t="shared" si="23"/>
        <v>3160.6124999999997</v>
      </c>
      <c r="K237" s="81">
        <f t="shared" si="24"/>
        <v>2697.056</v>
      </c>
      <c r="L237" s="81">
        <f t="shared" si="25"/>
        <v>2247.5455999999999</v>
      </c>
      <c r="M237" s="80" t="s">
        <v>1198</v>
      </c>
      <c r="N237" s="82">
        <v>1</v>
      </c>
      <c r="O237" s="82">
        <v>1</v>
      </c>
      <c r="P237" s="82">
        <v>20</v>
      </c>
      <c r="Q237" s="83" t="s">
        <v>348</v>
      </c>
      <c r="R237" s="83" t="s">
        <v>930</v>
      </c>
      <c r="S237" s="83" t="s">
        <v>947</v>
      </c>
      <c r="T237" s="83"/>
      <c r="U237" s="79" t="s">
        <v>40</v>
      </c>
      <c r="V237" s="79" t="s">
        <v>351</v>
      </c>
      <c r="W237" s="84"/>
      <c r="X237" s="85">
        <v>0.39500000000000002</v>
      </c>
      <c r="Y237" s="86">
        <v>1.5870000000000001E-3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952</v>
      </c>
      <c r="B238" s="77" t="s">
        <v>953</v>
      </c>
      <c r="C238" s="129" t="s">
        <v>954</v>
      </c>
      <c r="D238" s="128"/>
      <c r="E238" s="78"/>
      <c r="F238" s="79" t="s">
        <v>39</v>
      </c>
      <c r="G238" s="80">
        <v>4923.1499999999996</v>
      </c>
      <c r="H238" s="80">
        <v>4102.63</v>
      </c>
      <c r="I238" s="80">
        <f t="shared" si="22"/>
        <v>3150.8159999999998</v>
      </c>
      <c r="J238" s="80">
        <f t="shared" si="23"/>
        <v>3692.3624999999997</v>
      </c>
      <c r="K238" s="81">
        <f t="shared" si="24"/>
        <v>3150.8159999999998</v>
      </c>
      <c r="L238" s="81">
        <f t="shared" si="25"/>
        <v>2625.6831999999999</v>
      </c>
      <c r="M238" s="80" t="s">
        <v>1198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930</v>
      </c>
      <c r="S238" s="83" t="s">
        <v>947</v>
      </c>
      <c r="T238" s="83"/>
      <c r="U238" s="79" t="s">
        <v>40</v>
      </c>
      <c r="V238" s="79" t="s">
        <v>351</v>
      </c>
      <c r="W238" s="84"/>
      <c r="X238" s="85">
        <v>0.63500000000000001</v>
      </c>
      <c r="Y238" s="86">
        <v>3.4350000000000001E-3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955</v>
      </c>
      <c r="B239" s="77" t="s">
        <v>956</v>
      </c>
      <c r="C239" s="129" t="s">
        <v>954</v>
      </c>
      <c r="D239" s="128"/>
      <c r="E239" s="78"/>
      <c r="F239" s="79" t="s">
        <v>39</v>
      </c>
      <c r="G239" s="80">
        <v>5171.75</v>
      </c>
      <c r="H239" s="80">
        <v>4309.79</v>
      </c>
      <c r="I239" s="80">
        <f t="shared" si="22"/>
        <v>3309.92</v>
      </c>
      <c r="J239" s="80">
        <f t="shared" si="23"/>
        <v>3878.8125</v>
      </c>
      <c r="K239" s="81">
        <f t="shared" si="24"/>
        <v>3309.92</v>
      </c>
      <c r="L239" s="81">
        <f t="shared" si="25"/>
        <v>2758.2656000000002</v>
      </c>
      <c r="M239" s="80" t="s">
        <v>1198</v>
      </c>
      <c r="N239" s="82">
        <v>1</v>
      </c>
      <c r="O239" s="82">
        <v>1</v>
      </c>
      <c r="P239" s="82">
        <v>10</v>
      </c>
      <c r="Q239" s="83" t="s">
        <v>348</v>
      </c>
      <c r="R239" s="83" t="s">
        <v>930</v>
      </c>
      <c r="S239" s="83" t="s">
        <v>947</v>
      </c>
      <c r="T239" s="83"/>
      <c r="U239" s="79" t="s">
        <v>40</v>
      </c>
      <c r="V239" s="79" t="s">
        <v>351</v>
      </c>
      <c r="W239" s="84"/>
      <c r="X239" s="85">
        <v>0.63600000000000001</v>
      </c>
      <c r="Y239" s="86">
        <v>3.3760000000000001E-3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957</v>
      </c>
      <c r="B240" s="77" t="s">
        <v>958</v>
      </c>
      <c r="C240" s="129" t="s">
        <v>960</v>
      </c>
      <c r="D240" s="128"/>
      <c r="E240" s="78"/>
      <c r="F240" s="79" t="s">
        <v>39</v>
      </c>
      <c r="G240" s="80">
        <v>6817.84</v>
      </c>
      <c r="H240" s="80">
        <v>5681.53</v>
      </c>
      <c r="I240" s="80">
        <f t="shared" si="22"/>
        <v>4363.4176000000007</v>
      </c>
      <c r="J240" s="80">
        <f t="shared" si="23"/>
        <v>5113.38</v>
      </c>
      <c r="K240" s="81">
        <f t="shared" si="24"/>
        <v>4363.4175999999998</v>
      </c>
      <c r="L240" s="81">
        <f t="shared" si="25"/>
        <v>3636.1792</v>
      </c>
      <c r="M240" s="80" t="s">
        <v>1198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930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0.28299999999999997</v>
      </c>
      <c r="Y240" s="86">
        <v>6.7500000000000004E-4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961</v>
      </c>
      <c r="B241" s="77" t="s">
        <v>962</v>
      </c>
      <c r="C241" s="129" t="s">
        <v>963</v>
      </c>
      <c r="D241" s="128"/>
      <c r="E241" s="78"/>
      <c r="F241" s="79" t="s">
        <v>39</v>
      </c>
      <c r="G241" s="80">
        <v>13100.94</v>
      </c>
      <c r="H241" s="80">
        <v>10917.45</v>
      </c>
      <c r="I241" s="80">
        <f t="shared" si="22"/>
        <v>8384.6016</v>
      </c>
      <c r="J241" s="80">
        <f t="shared" si="23"/>
        <v>9825.7049999999999</v>
      </c>
      <c r="K241" s="81">
        <f t="shared" si="24"/>
        <v>8384.6016</v>
      </c>
      <c r="L241" s="81">
        <f t="shared" si="25"/>
        <v>6987.1680000000006</v>
      </c>
      <c r="M241" s="80" t="s">
        <v>1198</v>
      </c>
      <c r="N241" s="82">
        <v>1</v>
      </c>
      <c r="O241" s="82">
        <v>1</v>
      </c>
      <c r="P241" s="82">
        <v>20</v>
      </c>
      <c r="Q241" s="83" t="s">
        <v>348</v>
      </c>
      <c r="R241" s="83" t="s">
        <v>930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0.64700000000000002</v>
      </c>
      <c r="Y241" s="86">
        <v>8.9999999999999998E-4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964</v>
      </c>
      <c r="B242" s="77" t="s">
        <v>965</v>
      </c>
      <c r="C242" s="129" t="s">
        <v>967</v>
      </c>
      <c r="D242" s="128"/>
      <c r="E242" s="78"/>
      <c r="F242" s="79" t="s">
        <v>39</v>
      </c>
      <c r="G242" s="80">
        <v>63.57</v>
      </c>
      <c r="H242" s="80">
        <v>52.98</v>
      </c>
      <c r="I242" s="80">
        <f t="shared" si="22"/>
        <v>40.684799999999996</v>
      </c>
      <c r="J242" s="80">
        <f t="shared" si="23"/>
        <v>47.677500000000002</v>
      </c>
      <c r="K242" s="81">
        <f t="shared" si="24"/>
        <v>40.684800000000003</v>
      </c>
      <c r="L242" s="81">
        <f t="shared" si="25"/>
        <v>33.907199999999996</v>
      </c>
      <c r="M242" s="80" t="s">
        <v>1198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930</v>
      </c>
      <c r="S242" s="83" t="s">
        <v>966</v>
      </c>
      <c r="T242" s="83"/>
      <c r="U242" s="79" t="s">
        <v>656</v>
      </c>
      <c r="V242" s="79" t="s">
        <v>351</v>
      </c>
      <c r="W242" s="84"/>
      <c r="X242" s="85">
        <v>0.01</v>
      </c>
      <c r="Y242" s="86">
        <v>2.2799999999999999E-5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968</v>
      </c>
      <c r="B243" s="77" t="s">
        <v>969</v>
      </c>
      <c r="C243" s="129" t="s">
        <v>967</v>
      </c>
      <c r="D243" s="128"/>
      <c r="E243" s="78"/>
      <c r="F243" s="79" t="s">
        <v>39</v>
      </c>
      <c r="G243" s="80">
        <v>79.489999999999995</v>
      </c>
      <c r="H243" s="80">
        <v>66.239999999999995</v>
      </c>
      <c r="I243" s="80">
        <f t="shared" si="22"/>
        <v>50.873599999999996</v>
      </c>
      <c r="J243" s="80">
        <f t="shared" si="23"/>
        <v>59.617499999999993</v>
      </c>
      <c r="K243" s="81">
        <f t="shared" si="24"/>
        <v>50.873599999999996</v>
      </c>
      <c r="L243" s="81">
        <f t="shared" si="25"/>
        <v>42.393599999999999</v>
      </c>
      <c r="M243" s="80" t="s">
        <v>1198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930</v>
      </c>
      <c r="S243" s="83" t="s">
        <v>966</v>
      </c>
      <c r="T243" s="83"/>
      <c r="U243" s="79" t="s">
        <v>656</v>
      </c>
      <c r="V243" s="79" t="s">
        <v>351</v>
      </c>
      <c r="W243" s="84"/>
      <c r="X243" s="85">
        <v>0.01</v>
      </c>
      <c r="Y243" s="86">
        <v>3.8399999999999998E-5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970</v>
      </c>
      <c r="B244" s="77" t="s">
        <v>971</v>
      </c>
      <c r="C244" s="129" t="s">
        <v>972</v>
      </c>
      <c r="D244" s="128"/>
      <c r="E244" s="78"/>
      <c r="F244" s="79" t="s">
        <v>39</v>
      </c>
      <c r="G244" s="80">
        <v>63.57</v>
      </c>
      <c r="H244" s="80">
        <v>52.98</v>
      </c>
      <c r="I244" s="80">
        <f t="shared" si="22"/>
        <v>40.684799999999996</v>
      </c>
      <c r="J244" s="80">
        <f t="shared" si="23"/>
        <v>47.677500000000002</v>
      </c>
      <c r="K244" s="81">
        <f t="shared" si="24"/>
        <v>40.684800000000003</v>
      </c>
      <c r="L244" s="81">
        <f t="shared" si="25"/>
        <v>33.907199999999996</v>
      </c>
      <c r="M244" s="80" t="s">
        <v>1198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930</v>
      </c>
      <c r="S244" s="83" t="s">
        <v>966</v>
      </c>
      <c r="T244" s="83"/>
      <c r="U244" s="79" t="s">
        <v>656</v>
      </c>
      <c r="V244" s="79" t="s">
        <v>351</v>
      </c>
      <c r="W244" s="84"/>
      <c r="X244" s="85">
        <v>0.01</v>
      </c>
      <c r="Y244" s="86">
        <v>2.2799999999999999E-5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973</v>
      </c>
      <c r="B245" s="77" t="s">
        <v>974</v>
      </c>
      <c r="C245" s="129" t="s">
        <v>972</v>
      </c>
      <c r="D245" s="128"/>
      <c r="E245" s="78"/>
      <c r="F245" s="79" t="s">
        <v>39</v>
      </c>
      <c r="G245" s="80">
        <v>77.930000000000007</v>
      </c>
      <c r="H245" s="80">
        <v>64.94</v>
      </c>
      <c r="I245" s="80">
        <f t="shared" si="22"/>
        <v>49.875200000000007</v>
      </c>
      <c r="J245" s="80">
        <f t="shared" si="23"/>
        <v>58.447500000000005</v>
      </c>
      <c r="K245" s="81">
        <f t="shared" si="24"/>
        <v>49.875200000000007</v>
      </c>
      <c r="L245" s="81">
        <f t="shared" si="25"/>
        <v>41.561599999999999</v>
      </c>
      <c r="M245" s="80" t="s">
        <v>1198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930</v>
      </c>
      <c r="S245" s="83" t="s">
        <v>966</v>
      </c>
      <c r="T245" s="83"/>
      <c r="U245" s="79" t="s">
        <v>656</v>
      </c>
      <c r="V245" s="79" t="s">
        <v>351</v>
      </c>
      <c r="W245" s="84"/>
      <c r="X245" s="85">
        <v>0.01</v>
      </c>
      <c r="Y245" s="86">
        <v>3.8399999999999998E-5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975</v>
      </c>
      <c r="B246" s="77" t="s">
        <v>976</v>
      </c>
      <c r="C246" s="129" t="s">
        <v>977</v>
      </c>
      <c r="D246" s="128"/>
      <c r="E246" s="78"/>
      <c r="F246" s="79" t="s">
        <v>39</v>
      </c>
      <c r="G246" s="80">
        <v>63.57</v>
      </c>
      <c r="H246" s="80">
        <v>52.98</v>
      </c>
      <c r="I246" s="80">
        <f t="shared" si="22"/>
        <v>40.684799999999996</v>
      </c>
      <c r="J246" s="80">
        <f t="shared" si="23"/>
        <v>47.677500000000002</v>
      </c>
      <c r="K246" s="81">
        <f t="shared" si="24"/>
        <v>40.684800000000003</v>
      </c>
      <c r="L246" s="81">
        <f t="shared" si="25"/>
        <v>33.907199999999996</v>
      </c>
      <c r="M246" s="80" t="s">
        <v>1198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930</v>
      </c>
      <c r="S246" s="83" t="s">
        <v>966</v>
      </c>
      <c r="T246" s="83"/>
      <c r="U246" s="79" t="s">
        <v>656</v>
      </c>
      <c r="V246" s="79" t="s">
        <v>351</v>
      </c>
      <c r="W246" s="84"/>
      <c r="X246" s="85">
        <v>0.01</v>
      </c>
      <c r="Y246" s="86">
        <v>2.2799999999999999E-5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978</v>
      </c>
      <c r="B247" s="77" t="s">
        <v>979</v>
      </c>
      <c r="C247" s="129" t="s">
        <v>977</v>
      </c>
      <c r="D247" s="128"/>
      <c r="E247" s="78"/>
      <c r="F247" s="79" t="s">
        <v>39</v>
      </c>
      <c r="G247" s="80">
        <v>79.489999999999995</v>
      </c>
      <c r="H247" s="80">
        <v>66.239999999999995</v>
      </c>
      <c r="I247" s="80">
        <f t="shared" si="22"/>
        <v>50.873599999999996</v>
      </c>
      <c r="J247" s="80">
        <f t="shared" si="23"/>
        <v>59.617499999999993</v>
      </c>
      <c r="K247" s="81">
        <f t="shared" si="24"/>
        <v>50.873599999999996</v>
      </c>
      <c r="L247" s="81">
        <f t="shared" si="25"/>
        <v>42.393599999999999</v>
      </c>
      <c r="M247" s="80" t="s">
        <v>1198</v>
      </c>
      <c r="N247" s="82">
        <v>1000</v>
      </c>
      <c r="O247" s="82">
        <v>1</v>
      </c>
      <c r="P247" s="82">
        <v>1000</v>
      </c>
      <c r="Q247" s="83" t="s">
        <v>348</v>
      </c>
      <c r="R247" s="83" t="s">
        <v>930</v>
      </c>
      <c r="S247" s="83" t="s">
        <v>966</v>
      </c>
      <c r="T247" s="83"/>
      <c r="U247" s="79" t="s">
        <v>656</v>
      </c>
      <c r="V247" s="79" t="s">
        <v>351</v>
      </c>
      <c r="W247" s="84"/>
      <c r="X247" s="85">
        <v>0.01</v>
      </c>
      <c r="Y247" s="86">
        <v>3.8399999999999998E-5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980</v>
      </c>
      <c r="B248" s="77" t="s">
        <v>981</v>
      </c>
      <c r="C248" s="129" t="s">
        <v>982</v>
      </c>
      <c r="D248" s="128"/>
      <c r="E248" s="78"/>
      <c r="F248" s="79" t="s">
        <v>39</v>
      </c>
      <c r="G248" s="80">
        <v>53.34</v>
      </c>
      <c r="H248" s="80">
        <v>44.45</v>
      </c>
      <c r="I248" s="80">
        <f t="shared" si="22"/>
        <v>34.137600000000006</v>
      </c>
      <c r="J248" s="80">
        <f t="shared" si="23"/>
        <v>40.005000000000003</v>
      </c>
      <c r="K248" s="81">
        <f t="shared" si="24"/>
        <v>34.137600000000006</v>
      </c>
      <c r="L248" s="81">
        <f t="shared" si="25"/>
        <v>28.448000000000004</v>
      </c>
      <c r="M248" s="80" t="s">
        <v>1198</v>
      </c>
      <c r="N248" s="82">
        <v>1</v>
      </c>
      <c r="O248" s="82">
        <v>1</v>
      </c>
      <c r="P248" s="82">
        <v>1000</v>
      </c>
      <c r="Q248" s="83" t="s">
        <v>348</v>
      </c>
      <c r="R248" s="83" t="s">
        <v>930</v>
      </c>
      <c r="S248" s="83" t="s">
        <v>966</v>
      </c>
      <c r="T248" s="83"/>
      <c r="U248" s="79" t="s">
        <v>40</v>
      </c>
      <c r="V248" s="79" t="s">
        <v>351</v>
      </c>
      <c r="W248" s="84"/>
      <c r="X248" s="85">
        <v>0.01</v>
      </c>
      <c r="Y248" s="86">
        <v>2.2799999999999999E-5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983</v>
      </c>
      <c r="B249" s="77" t="s">
        <v>984</v>
      </c>
      <c r="C249" s="129" t="s">
        <v>985</v>
      </c>
      <c r="D249" s="128"/>
      <c r="E249" s="78"/>
      <c r="F249" s="79" t="s">
        <v>39</v>
      </c>
      <c r="G249" s="80">
        <v>79.489999999999995</v>
      </c>
      <c r="H249" s="80">
        <v>66.239999999999995</v>
      </c>
      <c r="I249" s="80">
        <f t="shared" si="22"/>
        <v>50.873599999999996</v>
      </c>
      <c r="J249" s="80">
        <f t="shared" si="23"/>
        <v>59.617499999999993</v>
      </c>
      <c r="K249" s="81">
        <f t="shared" si="24"/>
        <v>50.873599999999996</v>
      </c>
      <c r="L249" s="81">
        <f t="shared" si="25"/>
        <v>42.393599999999999</v>
      </c>
      <c r="M249" s="80" t="s">
        <v>1198</v>
      </c>
      <c r="N249" s="82">
        <v>1</v>
      </c>
      <c r="O249" s="82">
        <v>1</v>
      </c>
      <c r="P249" s="82">
        <v>1000</v>
      </c>
      <c r="Q249" s="83" t="s">
        <v>348</v>
      </c>
      <c r="R249" s="83" t="s">
        <v>930</v>
      </c>
      <c r="S249" s="83" t="s">
        <v>966</v>
      </c>
      <c r="T249" s="83"/>
      <c r="U249" s="79" t="s">
        <v>40</v>
      </c>
      <c r="V249" s="79" t="s">
        <v>351</v>
      </c>
      <c r="W249" s="84"/>
      <c r="X249" s="85">
        <v>0.01</v>
      </c>
      <c r="Y249" s="86">
        <v>3.8399999999999998E-5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986</v>
      </c>
      <c r="B250" s="77" t="s">
        <v>987</v>
      </c>
      <c r="C250" s="129" t="s">
        <v>988</v>
      </c>
      <c r="D250" s="128"/>
      <c r="E250" s="78"/>
      <c r="F250" s="79" t="s">
        <v>39</v>
      </c>
      <c r="G250" s="80">
        <v>61.72</v>
      </c>
      <c r="H250" s="80">
        <v>51.43</v>
      </c>
      <c r="I250" s="80">
        <f t="shared" si="22"/>
        <v>39.500799999999998</v>
      </c>
      <c r="J250" s="80">
        <f t="shared" si="23"/>
        <v>46.29</v>
      </c>
      <c r="K250" s="81">
        <f t="shared" si="24"/>
        <v>39.500799999999998</v>
      </c>
      <c r="L250" s="81">
        <f t="shared" si="25"/>
        <v>32.915199999999999</v>
      </c>
      <c r="M250" s="80" t="s">
        <v>1198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930</v>
      </c>
      <c r="S250" s="83" t="s">
        <v>966</v>
      </c>
      <c r="T250" s="83"/>
      <c r="U250" s="79" t="s">
        <v>656</v>
      </c>
      <c r="V250" s="79" t="s">
        <v>351</v>
      </c>
      <c r="W250" s="84"/>
      <c r="X250" s="85">
        <v>0.01</v>
      </c>
      <c r="Y250" s="86">
        <v>2.2799999999999999E-5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989</v>
      </c>
      <c r="B251" s="77" t="s">
        <v>990</v>
      </c>
      <c r="C251" s="129" t="s">
        <v>991</v>
      </c>
      <c r="D251" s="128"/>
      <c r="E251" s="78"/>
      <c r="F251" s="79" t="s">
        <v>39</v>
      </c>
      <c r="G251" s="80">
        <v>63.87</v>
      </c>
      <c r="H251" s="80">
        <v>53.23</v>
      </c>
      <c r="I251" s="80">
        <f t="shared" si="22"/>
        <v>40.876800000000003</v>
      </c>
      <c r="J251" s="80">
        <f t="shared" si="23"/>
        <v>47.902499999999996</v>
      </c>
      <c r="K251" s="81">
        <f t="shared" si="24"/>
        <v>40.876799999999996</v>
      </c>
      <c r="L251" s="81">
        <f t="shared" si="25"/>
        <v>34.0672</v>
      </c>
      <c r="M251" s="80" t="s">
        <v>1198</v>
      </c>
      <c r="N251" s="82">
        <v>1000</v>
      </c>
      <c r="O251" s="82">
        <v>1</v>
      </c>
      <c r="P251" s="82">
        <v>1000</v>
      </c>
      <c r="Q251" s="83" t="s">
        <v>348</v>
      </c>
      <c r="R251" s="83" t="s">
        <v>930</v>
      </c>
      <c r="S251" s="83" t="s">
        <v>966</v>
      </c>
      <c r="T251" s="83"/>
      <c r="U251" s="79" t="s">
        <v>656</v>
      </c>
      <c r="V251" s="79" t="s">
        <v>351</v>
      </c>
      <c r="W251" s="84"/>
      <c r="X251" s="85">
        <v>0.01</v>
      </c>
      <c r="Y251" s="86">
        <v>3.8399999999999998E-5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992</v>
      </c>
      <c r="B252" s="77" t="s">
        <v>993</v>
      </c>
      <c r="C252" s="129" t="s">
        <v>994</v>
      </c>
      <c r="D252" s="128"/>
      <c r="E252" s="78"/>
      <c r="F252" s="79" t="s">
        <v>39</v>
      </c>
      <c r="G252" s="80">
        <v>53.34</v>
      </c>
      <c r="H252" s="80">
        <v>44.45</v>
      </c>
      <c r="I252" s="80">
        <f t="shared" si="22"/>
        <v>34.137600000000006</v>
      </c>
      <c r="J252" s="80">
        <f t="shared" si="23"/>
        <v>40.005000000000003</v>
      </c>
      <c r="K252" s="81">
        <f t="shared" si="24"/>
        <v>34.137600000000006</v>
      </c>
      <c r="L252" s="81">
        <f t="shared" si="25"/>
        <v>28.448000000000004</v>
      </c>
      <c r="M252" s="80" t="s">
        <v>1198</v>
      </c>
      <c r="N252" s="82">
        <v>1</v>
      </c>
      <c r="O252" s="82">
        <v>1</v>
      </c>
      <c r="P252" s="82">
        <v>1000</v>
      </c>
      <c r="Q252" s="83" t="s">
        <v>348</v>
      </c>
      <c r="R252" s="83" t="s">
        <v>930</v>
      </c>
      <c r="S252" s="83" t="s">
        <v>966</v>
      </c>
      <c r="T252" s="83"/>
      <c r="U252" s="79" t="s">
        <v>40</v>
      </c>
      <c r="V252" s="79" t="s">
        <v>351</v>
      </c>
      <c r="W252" s="84"/>
      <c r="X252" s="85">
        <v>0.01</v>
      </c>
      <c r="Y252" s="86">
        <v>2.2799999999999999E-5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995</v>
      </c>
      <c r="B253" s="77" t="s">
        <v>996</v>
      </c>
      <c r="C253" s="129" t="s">
        <v>997</v>
      </c>
      <c r="D253" s="128"/>
      <c r="E253" s="78"/>
      <c r="F253" s="79" t="s">
        <v>39</v>
      </c>
      <c r="G253" s="80">
        <v>65.150000000000006</v>
      </c>
      <c r="H253" s="80">
        <v>54.29</v>
      </c>
      <c r="I253" s="80">
        <f t="shared" si="22"/>
        <v>41.696000000000005</v>
      </c>
      <c r="J253" s="80">
        <f t="shared" si="23"/>
        <v>48.862500000000004</v>
      </c>
      <c r="K253" s="81">
        <f t="shared" si="24"/>
        <v>41.696000000000005</v>
      </c>
      <c r="L253" s="81">
        <f t="shared" si="25"/>
        <v>34.745600000000003</v>
      </c>
      <c r="M253" s="80" t="s">
        <v>1198</v>
      </c>
      <c r="N253" s="82">
        <v>1000</v>
      </c>
      <c r="O253" s="82">
        <v>1</v>
      </c>
      <c r="P253" s="82">
        <v>1000</v>
      </c>
      <c r="Q253" s="83" t="s">
        <v>348</v>
      </c>
      <c r="R253" s="83" t="s">
        <v>930</v>
      </c>
      <c r="S253" s="83" t="s">
        <v>966</v>
      </c>
      <c r="T253" s="83"/>
      <c r="U253" s="79" t="s">
        <v>656</v>
      </c>
      <c r="V253" s="79" t="s">
        <v>351</v>
      </c>
      <c r="W253" s="84"/>
      <c r="X253" s="85">
        <v>0.01</v>
      </c>
      <c r="Y253" s="86">
        <v>3.8399999999999998E-5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998</v>
      </c>
      <c r="B254" s="77" t="s">
        <v>999</v>
      </c>
      <c r="C254" s="129" t="s">
        <v>1000</v>
      </c>
      <c r="D254" s="128"/>
      <c r="E254" s="78"/>
      <c r="F254" s="79" t="s">
        <v>39</v>
      </c>
      <c r="G254" s="80">
        <v>63.57</v>
      </c>
      <c r="H254" s="80">
        <v>52.98</v>
      </c>
      <c r="I254" s="80">
        <f t="shared" si="22"/>
        <v>40.684799999999996</v>
      </c>
      <c r="J254" s="80">
        <f t="shared" si="23"/>
        <v>47.677500000000002</v>
      </c>
      <c r="K254" s="81">
        <f t="shared" si="24"/>
        <v>40.684800000000003</v>
      </c>
      <c r="L254" s="81">
        <f t="shared" si="25"/>
        <v>33.907199999999996</v>
      </c>
      <c r="M254" s="80" t="s">
        <v>1198</v>
      </c>
      <c r="N254" s="82">
        <v>1</v>
      </c>
      <c r="O254" s="82">
        <v>1</v>
      </c>
      <c r="P254" s="82">
        <v>1000</v>
      </c>
      <c r="Q254" s="83" t="s">
        <v>348</v>
      </c>
      <c r="R254" s="83" t="s">
        <v>930</v>
      </c>
      <c r="S254" s="83" t="s">
        <v>966</v>
      </c>
      <c r="T254" s="83"/>
      <c r="U254" s="79" t="s">
        <v>40</v>
      </c>
      <c r="V254" s="79" t="s">
        <v>351</v>
      </c>
      <c r="W254" s="84"/>
      <c r="X254" s="85">
        <v>0.01</v>
      </c>
      <c r="Y254" s="86">
        <v>2.2799999999999999E-5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1001</v>
      </c>
      <c r="B255" s="77" t="s">
        <v>1002</v>
      </c>
      <c r="C255" s="129" t="s">
        <v>1003</v>
      </c>
      <c r="D255" s="128"/>
      <c r="E255" s="78"/>
      <c r="F255" s="79" t="s">
        <v>39</v>
      </c>
      <c r="G255" s="80">
        <v>77.930000000000007</v>
      </c>
      <c r="H255" s="80">
        <v>64.94</v>
      </c>
      <c r="I255" s="80">
        <f t="shared" si="22"/>
        <v>49.875200000000007</v>
      </c>
      <c r="J255" s="80">
        <f t="shared" si="23"/>
        <v>58.447500000000005</v>
      </c>
      <c r="K255" s="81">
        <f t="shared" si="24"/>
        <v>49.875200000000007</v>
      </c>
      <c r="L255" s="81">
        <f t="shared" si="25"/>
        <v>41.561599999999999</v>
      </c>
      <c r="M255" s="80" t="s">
        <v>1198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930</v>
      </c>
      <c r="S255" s="83" t="s">
        <v>966</v>
      </c>
      <c r="T255" s="83"/>
      <c r="U255" s="79" t="s">
        <v>656</v>
      </c>
      <c r="V255" s="79" t="s">
        <v>351</v>
      </c>
      <c r="W255" s="84"/>
      <c r="X255" s="85">
        <v>0.01</v>
      </c>
      <c r="Y255" s="86">
        <v>3.8399999999999998E-5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1004</v>
      </c>
      <c r="B256" s="77" t="s">
        <v>1005</v>
      </c>
      <c r="C256" s="129" t="s">
        <v>1006</v>
      </c>
      <c r="D256" s="128"/>
      <c r="E256" s="78"/>
      <c r="F256" s="79" t="s">
        <v>39</v>
      </c>
      <c r="G256" s="80">
        <v>64.84</v>
      </c>
      <c r="H256" s="80">
        <v>54.03</v>
      </c>
      <c r="I256" s="80">
        <f t="shared" si="22"/>
        <v>41.497600000000006</v>
      </c>
      <c r="J256" s="80">
        <f t="shared" si="23"/>
        <v>48.63</v>
      </c>
      <c r="K256" s="81">
        <f t="shared" si="24"/>
        <v>41.497600000000006</v>
      </c>
      <c r="L256" s="81">
        <f t="shared" si="25"/>
        <v>34.5792</v>
      </c>
      <c r="M256" s="80" t="s">
        <v>1198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930</v>
      </c>
      <c r="S256" s="83" t="s">
        <v>966</v>
      </c>
      <c r="T256" s="83"/>
      <c r="U256" s="79" t="s">
        <v>656</v>
      </c>
      <c r="V256" s="79" t="s">
        <v>351</v>
      </c>
      <c r="W256" s="84"/>
      <c r="X256" s="85">
        <v>0.01</v>
      </c>
      <c r="Y256" s="86">
        <v>2.2799999999999999E-5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1007</v>
      </c>
      <c r="B257" s="77" t="s">
        <v>1008</v>
      </c>
      <c r="C257" s="129" t="s">
        <v>1009</v>
      </c>
      <c r="D257" s="128"/>
      <c r="E257" s="78"/>
      <c r="F257" s="79" t="s">
        <v>39</v>
      </c>
      <c r="G257" s="80">
        <v>79.489999999999995</v>
      </c>
      <c r="H257" s="80">
        <v>66.239999999999995</v>
      </c>
      <c r="I257" s="80">
        <f t="shared" si="22"/>
        <v>50.873599999999996</v>
      </c>
      <c r="J257" s="80">
        <f t="shared" si="23"/>
        <v>59.617499999999993</v>
      </c>
      <c r="K257" s="81">
        <f t="shared" si="24"/>
        <v>50.873599999999996</v>
      </c>
      <c r="L257" s="81">
        <f t="shared" si="25"/>
        <v>42.393599999999999</v>
      </c>
      <c r="M257" s="80" t="s">
        <v>1198</v>
      </c>
      <c r="N257" s="82">
        <v>1000</v>
      </c>
      <c r="O257" s="82">
        <v>1</v>
      </c>
      <c r="P257" s="82">
        <v>1000</v>
      </c>
      <c r="Q257" s="83" t="s">
        <v>348</v>
      </c>
      <c r="R257" s="83" t="s">
        <v>930</v>
      </c>
      <c r="S257" s="83" t="s">
        <v>966</v>
      </c>
      <c r="T257" s="83"/>
      <c r="U257" s="79" t="s">
        <v>656</v>
      </c>
      <c r="V257" s="79" t="s">
        <v>351</v>
      </c>
      <c r="W257" s="84"/>
      <c r="X257" s="85">
        <v>0.01</v>
      </c>
      <c r="Y257" s="86">
        <v>3.8399999999999998E-5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1010</v>
      </c>
      <c r="B258" s="77" t="s">
        <v>1011</v>
      </c>
      <c r="C258" s="129" t="s">
        <v>1012</v>
      </c>
      <c r="D258" s="128"/>
      <c r="E258" s="78"/>
      <c r="F258" s="79" t="s">
        <v>39</v>
      </c>
      <c r="G258" s="80">
        <v>64.84</v>
      </c>
      <c r="H258" s="80">
        <v>54.03</v>
      </c>
      <c r="I258" s="80">
        <f t="shared" si="22"/>
        <v>41.497600000000006</v>
      </c>
      <c r="J258" s="80">
        <f t="shared" si="23"/>
        <v>48.63</v>
      </c>
      <c r="K258" s="81">
        <f t="shared" si="24"/>
        <v>41.497600000000006</v>
      </c>
      <c r="L258" s="81">
        <f t="shared" si="25"/>
        <v>34.5792</v>
      </c>
      <c r="M258" s="80" t="s">
        <v>1198</v>
      </c>
      <c r="N258" s="82">
        <v>1</v>
      </c>
      <c r="O258" s="82">
        <v>1</v>
      </c>
      <c r="P258" s="82">
        <v>1000</v>
      </c>
      <c r="Q258" s="83" t="s">
        <v>348</v>
      </c>
      <c r="R258" s="83" t="s">
        <v>930</v>
      </c>
      <c r="S258" s="83" t="s">
        <v>966</v>
      </c>
      <c r="T258" s="83"/>
      <c r="U258" s="79" t="s">
        <v>40</v>
      </c>
      <c r="V258" s="79" t="s">
        <v>351</v>
      </c>
      <c r="W258" s="84"/>
      <c r="X258" s="85">
        <v>0.01</v>
      </c>
      <c r="Y258" s="86">
        <v>2.2799999999999999E-5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1013</v>
      </c>
      <c r="B259" s="77" t="s">
        <v>1014</v>
      </c>
      <c r="C259" s="129" t="s">
        <v>1012</v>
      </c>
      <c r="D259" s="128"/>
      <c r="E259" s="78"/>
      <c r="F259" s="79" t="s">
        <v>39</v>
      </c>
      <c r="G259" s="80">
        <v>77.930000000000007</v>
      </c>
      <c r="H259" s="80">
        <v>64.94</v>
      </c>
      <c r="I259" s="80">
        <f t="shared" si="22"/>
        <v>49.875200000000007</v>
      </c>
      <c r="J259" s="80">
        <f t="shared" si="23"/>
        <v>58.447500000000005</v>
      </c>
      <c r="K259" s="81">
        <f t="shared" si="24"/>
        <v>49.875200000000007</v>
      </c>
      <c r="L259" s="81">
        <f t="shared" si="25"/>
        <v>41.561599999999999</v>
      </c>
      <c r="M259" s="80" t="s">
        <v>1198</v>
      </c>
      <c r="N259" s="82">
        <v>1000</v>
      </c>
      <c r="O259" s="82">
        <v>1</v>
      </c>
      <c r="P259" s="82">
        <v>1000</v>
      </c>
      <c r="Q259" s="83" t="s">
        <v>348</v>
      </c>
      <c r="R259" s="83" t="s">
        <v>930</v>
      </c>
      <c r="S259" s="83" t="s">
        <v>966</v>
      </c>
      <c r="T259" s="83"/>
      <c r="U259" s="79" t="s">
        <v>656</v>
      </c>
      <c r="V259" s="79" t="s">
        <v>351</v>
      </c>
      <c r="W259" s="84"/>
      <c r="X259" s="85">
        <v>0.01</v>
      </c>
      <c r="Y259" s="86">
        <v>3.8399999999999998E-5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1015</v>
      </c>
      <c r="B260" s="77" t="s">
        <v>1016</v>
      </c>
      <c r="C260" s="129" t="s">
        <v>1017</v>
      </c>
      <c r="D260" s="128"/>
      <c r="E260" s="78"/>
      <c r="F260" s="79" t="s">
        <v>39</v>
      </c>
      <c r="G260" s="80">
        <v>66.78</v>
      </c>
      <c r="H260" s="80">
        <v>55.65</v>
      </c>
      <c r="I260" s="80">
        <f t="shared" si="22"/>
        <v>42.739199999999997</v>
      </c>
      <c r="J260" s="80">
        <f t="shared" si="23"/>
        <v>50.085000000000001</v>
      </c>
      <c r="K260" s="81">
        <f t="shared" si="24"/>
        <v>42.739200000000004</v>
      </c>
      <c r="L260" s="81">
        <f t="shared" si="25"/>
        <v>35.616</v>
      </c>
      <c r="M260" s="80" t="s">
        <v>1198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930</v>
      </c>
      <c r="S260" s="83" t="s">
        <v>966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2.2799999999999999E-5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1017</v>
      </c>
      <c r="D261" s="128"/>
      <c r="E261" s="78"/>
      <c r="F261" s="79" t="s">
        <v>39</v>
      </c>
      <c r="G261" s="80">
        <v>79.489999999999995</v>
      </c>
      <c r="H261" s="80">
        <v>66.239999999999995</v>
      </c>
      <c r="I261" s="80">
        <f t="shared" si="22"/>
        <v>50.873599999999996</v>
      </c>
      <c r="J261" s="80">
        <f t="shared" si="23"/>
        <v>59.617499999999993</v>
      </c>
      <c r="K261" s="81">
        <f t="shared" si="24"/>
        <v>50.873599999999996</v>
      </c>
      <c r="L261" s="81">
        <f t="shared" si="25"/>
        <v>42.393599999999999</v>
      </c>
      <c r="M261" s="80" t="s">
        <v>1198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930</v>
      </c>
      <c r="S261" s="83" t="s">
        <v>966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3.8399999999999998E-5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1020</v>
      </c>
      <c r="B262" s="77" t="s">
        <v>1021</v>
      </c>
      <c r="C262" s="129" t="s">
        <v>1022</v>
      </c>
      <c r="D262" s="128"/>
      <c r="E262" s="78"/>
      <c r="F262" s="79" t="s">
        <v>39</v>
      </c>
      <c r="G262" s="80">
        <v>64.84</v>
      </c>
      <c r="H262" s="80">
        <v>54.03</v>
      </c>
      <c r="I262" s="80">
        <f t="shared" si="22"/>
        <v>41.497600000000006</v>
      </c>
      <c r="J262" s="80">
        <f t="shared" si="23"/>
        <v>48.63</v>
      </c>
      <c r="K262" s="81">
        <f t="shared" si="24"/>
        <v>41.497600000000006</v>
      </c>
      <c r="L262" s="81">
        <f t="shared" si="25"/>
        <v>34.5792</v>
      </c>
      <c r="M262" s="80" t="s">
        <v>1198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930</v>
      </c>
      <c r="S262" s="83" t="s">
        <v>966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2.2799999999999999E-5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1023</v>
      </c>
      <c r="B263" s="77" t="s">
        <v>1024</v>
      </c>
      <c r="C263" s="129" t="s">
        <v>1022</v>
      </c>
      <c r="D263" s="128"/>
      <c r="E263" s="78"/>
      <c r="F263" s="79" t="s">
        <v>39</v>
      </c>
      <c r="G263" s="80">
        <v>79.489999999999995</v>
      </c>
      <c r="H263" s="80">
        <v>66.239999999999995</v>
      </c>
      <c r="I263" s="80">
        <f t="shared" si="22"/>
        <v>50.873599999999996</v>
      </c>
      <c r="J263" s="80">
        <f t="shared" si="23"/>
        <v>59.617499999999993</v>
      </c>
      <c r="K263" s="81">
        <f t="shared" si="24"/>
        <v>50.873599999999996</v>
      </c>
      <c r="L263" s="81">
        <f t="shared" si="25"/>
        <v>42.393599999999999</v>
      </c>
      <c r="M263" s="80" t="s">
        <v>1198</v>
      </c>
      <c r="N263" s="82">
        <v>1</v>
      </c>
      <c r="O263" s="82">
        <v>1</v>
      </c>
      <c r="P263" s="82">
        <v>1000</v>
      </c>
      <c r="Q263" s="83" t="s">
        <v>348</v>
      </c>
      <c r="R263" s="83" t="s">
        <v>930</v>
      </c>
      <c r="S263" s="83" t="s">
        <v>966</v>
      </c>
      <c r="T263" s="83"/>
      <c r="U263" s="79" t="s">
        <v>40</v>
      </c>
      <c r="V263" s="79" t="s">
        <v>351</v>
      </c>
      <c r="W263" s="84"/>
      <c r="X263" s="85">
        <v>0.01</v>
      </c>
      <c r="Y263" s="86">
        <v>3.8399999999999998E-5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1025</v>
      </c>
      <c r="B264" s="77" t="s">
        <v>1026</v>
      </c>
      <c r="C264" s="129" t="s">
        <v>1029</v>
      </c>
      <c r="D264" s="128"/>
      <c r="E264" s="78"/>
      <c r="F264" s="79" t="s">
        <v>39</v>
      </c>
      <c r="G264" s="80">
        <v>377.83</v>
      </c>
      <c r="H264" s="80">
        <v>314.86</v>
      </c>
      <c r="I264" s="80">
        <f t="shared" si="22"/>
        <v>241.81119999999999</v>
      </c>
      <c r="J264" s="80">
        <f t="shared" si="23"/>
        <v>283.3725</v>
      </c>
      <c r="K264" s="81">
        <f t="shared" si="24"/>
        <v>241.81119999999999</v>
      </c>
      <c r="L264" s="81">
        <f t="shared" si="25"/>
        <v>201.5104</v>
      </c>
      <c r="M264" s="80" t="s">
        <v>1198</v>
      </c>
      <c r="N264" s="82">
        <v>1</v>
      </c>
      <c r="O264" s="82">
        <v>1</v>
      </c>
      <c r="P264" s="82">
        <v>60</v>
      </c>
      <c r="Q264" s="83" t="s">
        <v>348</v>
      </c>
      <c r="R264" s="83" t="s">
        <v>1027</v>
      </c>
      <c r="S264" s="83" t="s">
        <v>1028</v>
      </c>
      <c r="T264" s="83"/>
      <c r="U264" s="79" t="s">
        <v>40</v>
      </c>
      <c r="V264" s="79" t="s">
        <v>351</v>
      </c>
      <c r="W264" s="84"/>
      <c r="X264" s="85">
        <v>0.153</v>
      </c>
      <c r="Y264" s="86">
        <v>3.2899999999999997E-4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1030</v>
      </c>
      <c r="B265" s="77" t="s">
        <v>1031</v>
      </c>
      <c r="C265" s="129" t="s">
        <v>1032</v>
      </c>
      <c r="D265" s="128"/>
      <c r="E265" s="78"/>
      <c r="F265" s="79" t="s">
        <v>39</v>
      </c>
      <c r="G265" s="80">
        <v>506.39</v>
      </c>
      <c r="H265" s="80">
        <v>421.99</v>
      </c>
      <c r="I265" s="80">
        <f t="shared" si="22"/>
        <v>324.08960000000002</v>
      </c>
      <c r="J265" s="80">
        <f t="shared" si="23"/>
        <v>379.79250000000002</v>
      </c>
      <c r="K265" s="81">
        <f t="shared" si="24"/>
        <v>324.08960000000002</v>
      </c>
      <c r="L265" s="81">
        <f t="shared" si="25"/>
        <v>270.0736</v>
      </c>
      <c r="M265" s="80" t="s">
        <v>1198</v>
      </c>
      <c r="N265" s="82">
        <v>1</v>
      </c>
      <c r="O265" s="82">
        <v>1</v>
      </c>
      <c r="P265" s="82">
        <v>60</v>
      </c>
      <c r="Q265" s="83" t="s">
        <v>348</v>
      </c>
      <c r="R265" s="83" t="s">
        <v>1027</v>
      </c>
      <c r="S265" s="83" t="s">
        <v>1028</v>
      </c>
      <c r="T265" s="83"/>
      <c r="U265" s="79" t="s">
        <v>40</v>
      </c>
      <c r="V265" s="79" t="s">
        <v>351</v>
      </c>
      <c r="W265" s="84"/>
      <c r="X265" s="85">
        <v>0.16500000000000001</v>
      </c>
      <c r="Y265" s="86">
        <v>2.3963000000000001E-4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1033</v>
      </c>
      <c r="B266" s="77" t="s">
        <v>1034</v>
      </c>
      <c r="C266" s="129" t="s">
        <v>1035</v>
      </c>
      <c r="D266" s="128"/>
      <c r="E266" s="78"/>
      <c r="F266" s="79" t="s">
        <v>39</v>
      </c>
      <c r="G266" s="80">
        <v>681.82</v>
      </c>
      <c r="H266" s="80">
        <v>568.17999999999995</v>
      </c>
      <c r="I266" s="80">
        <f t="shared" si="22"/>
        <v>436.36480000000006</v>
      </c>
      <c r="J266" s="80">
        <f t="shared" si="23"/>
        <v>511.36500000000001</v>
      </c>
      <c r="K266" s="81">
        <f t="shared" si="24"/>
        <v>436.36480000000006</v>
      </c>
      <c r="L266" s="81">
        <f t="shared" si="25"/>
        <v>363.6352</v>
      </c>
      <c r="M266" s="80" t="s">
        <v>1198</v>
      </c>
      <c r="N266" s="82">
        <v>1</v>
      </c>
      <c r="O266" s="82">
        <v>1</v>
      </c>
      <c r="P266" s="82">
        <v>40</v>
      </c>
      <c r="Q266" s="83" t="s">
        <v>348</v>
      </c>
      <c r="R266" s="83" t="s">
        <v>1027</v>
      </c>
      <c r="S266" s="83" t="s">
        <v>1028</v>
      </c>
      <c r="T266" s="83"/>
      <c r="U266" s="79" t="s">
        <v>40</v>
      </c>
      <c r="V266" s="79" t="s">
        <v>351</v>
      </c>
      <c r="W266" s="84"/>
      <c r="X266" s="85">
        <v>0.18099999999999999</v>
      </c>
      <c r="Y266" s="86">
        <v>4.86E-4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1036</v>
      </c>
      <c r="B267" s="77" t="s">
        <v>1037</v>
      </c>
      <c r="C267" s="129" t="s">
        <v>1038</v>
      </c>
      <c r="D267" s="128"/>
      <c r="E267" s="78"/>
      <c r="F267" s="79" t="s">
        <v>39</v>
      </c>
      <c r="G267" s="80">
        <v>1678.43</v>
      </c>
      <c r="H267" s="80">
        <v>1398.69</v>
      </c>
      <c r="I267" s="80">
        <f t="shared" si="22"/>
        <v>1074.1952000000001</v>
      </c>
      <c r="J267" s="80">
        <f t="shared" si="23"/>
        <v>1258.8225</v>
      </c>
      <c r="K267" s="81">
        <f t="shared" si="24"/>
        <v>1074.1952000000001</v>
      </c>
      <c r="L267" s="81">
        <f t="shared" si="25"/>
        <v>895.16160000000002</v>
      </c>
      <c r="M267" s="80" t="s">
        <v>1198</v>
      </c>
      <c r="N267" s="82">
        <v>1</v>
      </c>
      <c r="O267" s="82">
        <v>1</v>
      </c>
      <c r="P267" s="82">
        <v>48</v>
      </c>
      <c r="Q267" s="83" t="s">
        <v>348</v>
      </c>
      <c r="R267" s="83" t="s">
        <v>1027</v>
      </c>
      <c r="S267" s="83" t="s">
        <v>1028</v>
      </c>
      <c r="T267" s="83"/>
      <c r="U267" s="79" t="s">
        <v>40</v>
      </c>
      <c r="V267" s="79" t="s">
        <v>351</v>
      </c>
      <c r="W267" s="84"/>
      <c r="X267" s="85">
        <v>0.23400000000000001</v>
      </c>
      <c r="Y267" s="86">
        <v>9.8799999999999995E-4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1039</v>
      </c>
      <c r="B268" s="77" t="s">
        <v>1040</v>
      </c>
      <c r="C268" s="129" t="s">
        <v>1041</v>
      </c>
      <c r="D268" s="128"/>
      <c r="E268" s="78"/>
      <c r="F268" s="79" t="s">
        <v>39</v>
      </c>
      <c r="G268" s="80">
        <v>1048.74</v>
      </c>
      <c r="H268" s="80">
        <v>873.95</v>
      </c>
      <c r="I268" s="80">
        <f t="shared" si="22"/>
        <v>671.19360000000006</v>
      </c>
      <c r="J268" s="80">
        <f t="shared" si="23"/>
        <v>786.55500000000006</v>
      </c>
      <c r="K268" s="81">
        <f t="shared" si="24"/>
        <v>671.19360000000006</v>
      </c>
      <c r="L268" s="81">
        <f t="shared" si="25"/>
        <v>559.32800000000009</v>
      </c>
      <c r="M268" s="80" t="s">
        <v>1198</v>
      </c>
      <c r="N268" s="82">
        <v>1</v>
      </c>
      <c r="O268" s="82">
        <v>1</v>
      </c>
      <c r="P268" s="82">
        <v>40</v>
      </c>
      <c r="Q268" s="83" t="s">
        <v>348</v>
      </c>
      <c r="R268" s="83" t="s">
        <v>1027</v>
      </c>
      <c r="S268" s="83" t="s">
        <v>1028</v>
      </c>
      <c r="T268" s="83"/>
      <c r="U268" s="79" t="s">
        <v>40</v>
      </c>
      <c r="V268" s="79" t="s">
        <v>351</v>
      </c>
      <c r="W268" s="84"/>
      <c r="X268" s="85">
        <v>0.28899999999999998</v>
      </c>
      <c r="Y268" s="86">
        <v>6.4499999999999996E-4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1042</v>
      </c>
      <c r="B269" s="77" t="s">
        <v>1043</v>
      </c>
      <c r="C269" s="129" t="s">
        <v>1044</v>
      </c>
      <c r="D269" s="128"/>
      <c r="E269" s="78"/>
      <c r="F269" s="79" t="s">
        <v>39</v>
      </c>
      <c r="G269" s="80">
        <v>2157.98</v>
      </c>
      <c r="H269" s="80">
        <v>1798.32</v>
      </c>
      <c r="I269" s="80">
        <f t="shared" si="22"/>
        <v>1381.1071999999999</v>
      </c>
      <c r="J269" s="80">
        <f t="shared" si="23"/>
        <v>1618.4850000000001</v>
      </c>
      <c r="K269" s="81">
        <f t="shared" si="24"/>
        <v>1381.1072000000001</v>
      </c>
      <c r="L269" s="81">
        <f t="shared" si="25"/>
        <v>1150.9248</v>
      </c>
      <c r="M269" s="80" t="s">
        <v>1198</v>
      </c>
      <c r="N269" s="82">
        <v>1</v>
      </c>
      <c r="O269" s="82">
        <v>1</v>
      </c>
      <c r="P269" s="82">
        <v>24</v>
      </c>
      <c r="Q269" s="83" t="s">
        <v>348</v>
      </c>
      <c r="R269" s="83" t="s">
        <v>1027</v>
      </c>
      <c r="S269" s="83" t="s">
        <v>1028</v>
      </c>
      <c r="T269" s="83"/>
      <c r="U269" s="79" t="s">
        <v>40</v>
      </c>
      <c r="V269" s="79" t="s">
        <v>351</v>
      </c>
      <c r="W269" s="84"/>
      <c r="X269" s="85">
        <v>0.35599999999999998</v>
      </c>
      <c r="Y269" s="86">
        <v>1.4909999999999999E-3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1045</v>
      </c>
      <c r="B270" s="77" t="s">
        <v>1046</v>
      </c>
      <c r="C270" s="129" t="s">
        <v>1047</v>
      </c>
      <c r="D270" s="128"/>
      <c r="E270" s="78"/>
      <c r="F270" s="79" t="s">
        <v>39</v>
      </c>
      <c r="G270" s="80">
        <v>1615.85</v>
      </c>
      <c r="H270" s="80">
        <v>1346.54</v>
      </c>
      <c r="I270" s="80">
        <f t="shared" ref="I270:I319" si="29">G270-(36 *G270/100)</f>
        <v>1034.1439999999998</v>
      </c>
      <c r="J270" s="80">
        <f t="shared" ref="J270:J319" si="30">G270-(25 *G270/100)</f>
        <v>1211.8874999999998</v>
      </c>
      <c r="K270" s="81">
        <f t="shared" ref="K270:K319" si="31">IF(G270="","",G270*(1-$G$4))</f>
        <v>1034.144</v>
      </c>
      <c r="L270" s="81">
        <f t="shared" ref="L270:L319" si="32">IF(H270="","",H270*(1-$G$4))</f>
        <v>861.78560000000004</v>
      </c>
      <c r="M270" s="80" t="s">
        <v>1198</v>
      </c>
      <c r="N270" s="82">
        <v>1</v>
      </c>
      <c r="O270" s="82">
        <v>1</v>
      </c>
      <c r="P270" s="82">
        <v>10</v>
      </c>
      <c r="Q270" s="83" t="s">
        <v>348</v>
      </c>
      <c r="R270" s="83" t="s">
        <v>1027</v>
      </c>
      <c r="S270" s="83" t="s">
        <v>1028</v>
      </c>
      <c r="T270" s="83"/>
      <c r="U270" s="79" t="s">
        <v>40</v>
      </c>
      <c r="V270" s="79" t="s">
        <v>351</v>
      </c>
      <c r="W270" s="84"/>
      <c r="X270" s="85">
        <v>0.61499999999999999</v>
      </c>
      <c r="Y270" s="86">
        <v>1.2115699999999999E-3</v>
      </c>
      <c r="Z270" s="80" t="str">
        <f t="shared" ref="Z270:Z319" si="33">IF(OR(E270="",K270=""),"",E270*K270)</f>
        <v/>
      </c>
      <c r="AA270" s="80" t="str">
        <f t="shared" ref="AA270:AA319" si="34">IF(OR(E270="",X270=""),"",X270*E270)</f>
        <v/>
      </c>
      <c r="AB270" s="87" t="str">
        <f t="shared" ref="AB270:AB319" si="35">IF(OR(E270="",Y270=""),"",E270*Y270)</f>
        <v/>
      </c>
    </row>
    <row r="271" spans="1:28" s="88" customFormat="1" ht="75" customHeight="1" x14ac:dyDescent="0.2">
      <c r="A271" s="76" t="s">
        <v>1048</v>
      </c>
      <c r="B271" s="77" t="s">
        <v>1049</v>
      </c>
      <c r="C271" s="129" t="s">
        <v>1050</v>
      </c>
      <c r="D271" s="128"/>
      <c r="E271" s="78"/>
      <c r="F271" s="79" t="s">
        <v>39</v>
      </c>
      <c r="G271" s="80">
        <v>2353.48</v>
      </c>
      <c r="H271" s="80">
        <v>1961.23</v>
      </c>
      <c r="I271" s="80">
        <f t="shared" si="29"/>
        <v>1506.2272</v>
      </c>
      <c r="J271" s="80">
        <f t="shared" si="30"/>
        <v>1765.1100000000001</v>
      </c>
      <c r="K271" s="81">
        <f t="shared" si="31"/>
        <v>1506.2272</v>
      </c>
      <c r="L271" s="81">
        <f t="shared" si="32"/>
        <v>1255.1872000000001</v>
      </c>
      <c r="M271" s="80" t="s">
        <v>1198</v>
      </c>
      <c r="N271" s="82">
        <v>1</v>
      </c>
      <c r="O271" s="82">
        <v>1</v>
      </c>
      <c r="P271" s="82">
        <v>10</v>
      </c>
      <c r="Q271" s="83" t="s">
        <v>348</v>
      </c>
      <c r="R271" s="83" t="s">
        <v>1027</v>
      </c>
      <c r="S271" s="83" t="s">
        <v>1028</v>
      </c>
      <c r="T271" s="83"/>
      <c r="U271" s="79" t="s">
        <v>40</v>
      </c>
      <c r="V271" s="79" t="s">
        <v>351</v>
      </c>
      <c r="W271" s="84"/>
      <c r="X271" s="85">
        <v>0.90800000000000003</v>
      </c>
      <c r="Y271" s="86">
        <v>1.6389499999999999E-3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1051</v>
      </c>
      <c r="B272" s="77" t="s">
        <v>1052</v>
      </c>
      <c r="C272" s="129" t="s">
        <v>1053</v>
      </c>
      <c r="D272" s="128"/>
      <c r="E272" s="78"/>
      <c r="F272" s="79" t="s">
        <v>39</v>
      </c>
      <c r="G272" s="80">
        <v>5184.01</v>
      </c>
      <c r="H272" s="80">
        <v>4320.01</v>
      </c>
      <c r="I272" s="80">
        <f t="shared" si="29"/>
        <v>3317.7664</v>
      </c>
      <c r="J272" s="80">
        <f t="shared" si="30"/>
        <v>3888.0075000000002</v>
      </c>
      <c r="K272" s="81">
        <f t="shared" si="31"/>
        <v>3317.7664000000004</v>
      </c>
      <c r="L272" s="81">
        <f t="shared" si="32"/>
        <v>2764.8064000000004</v>
      </c>
      <c r="M272" s="80" t="s">
        <v>1198</v>
      </c>
      <c r="N272" s="82">
        <v>1</v>
      </c>
      <c r="O272" s="82">
        <v>1</v>
      </c>
      <c r="P272" s="82">
        <v>5</v>
      </c>
      <c r="Q272" s="83" t="s">
        <v>348</v>
      </c>
      <c r="R272" s="83" t="s">
        <v>1027</v>
      </c>
      <c r="S272" s="83" t="s">
        <v>1028</v>
      </c>
      <c r="T272" s="83"/>
      <c r="U272" s="79" t="s">
        <v>40</v>
      </c>
      <c r="V272" s="79" t="s">
        <v>351</v>
      </c>
      <c r="W272" s="84"/>
      <c r="X272" s="85">
        <v>1.5</v>
      </c>
      <c r="Y272" s="86">
        <v>2.8335999999999999E-3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1054</v>
      </c>
      <c r="B273" s="77" t="s">
        <v>1055</v>
      </c>
      <c r="C273" s="129" t="s">
        <v>1056</v>
      </c>
      <c r="D273" s="128"/>
      <c r="E273" s="78"/>
      <c r="F273" s="79" t="s">
        <v>39</v>
      </c>
      <c r="G273" s="80">
        <v>6746.12</v>
      </c>
      <c r="H273" s="80">
        <v>5621.77</v>
      </c>
      <c r="I273" s="80">
        <f t="shared" si="29"/>
        <v>4317.5167999999994</v>
      </c>
      <c r="J273" s="80">
        <f t="shared" si="30"/>
        <v>5059.59</v>
      </c>
      <c r="K273" s="81">
        <f t="shared" si="31"/>
        <v>4317.5168000000003</v>
      </c>
      <c r="L273" s="81">
        <f t="shared" si="32"/>
        <v>3597.9328000000005</v>
      </c>
      <c r="M273" s="80" t="s">
        <v>1198</v>
      </c>
      <c r="N273" s="82">
        <v>1</v>
      </c>
      <c r="O273" s="82">
        <v>1</v>
      </c>
      <c r="P273" s="82">
        <v>5</v>
      </c>
      <c r="Q273" s="83" t="s">
        <v>348</v>
      </c>
      <c r="R273" s="83" t="s">
        <v>1027</v>
      </c>
      <c r="S273" s="83" t="s">
        <v>1028</v>
      </c>
      <c r="T273" s="83"/>
      <c r="U273" s="79" t="s">
        <v>40</v>
      </c>
      <c r="V273" s="79" t="s">
        <v>351</v>
      </c>
      <c r="W273" s="84"/>
      <c r="X273" s="85">
        <v>2.33</v>
      </c>
      <c r="Y273" s="86">
        <v>4.6750000000000003E-3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1057</v>
      </c>
      <c r="B274" s="77" t="s">
        <v>1058</v>
      </c>
      <c r="C274" s="129" t="s">
        <v>1059</v>
      </c>
      <c r="D274" s="128"/>
      <c r="E274" s="78"/>
      <c r="F274" s="79" t="s">
        <v>39</v>
      </c>
      <c r="G274" s="80">
        <v>1512</v>
      </c>
      <c r="H274" s="80">
        <v>1260</v>
      </c>
      <c r="I274" s="80">
        <f t="shared" si="29"/>
        <v>967.68</v>
      </c>
      <c r="J274" s="80">
        <f t="shared" si="30"/>
        <v>1134</v>
      </c>
      <c r="K274" s="81">
        <f t="shared" si="31"/>
        <v>967.68000000000006</v>
      </c>
      <c r="L274" s="81">
        <f t="shared" si="32"/>
        <v>806.4</v>
      </c>
      <c r="M274" s="80" t="s">
        <v>1198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1027</v>
      </c>
      <c r="S274" s="83" t="s">
        <v>1028</v>
      </c>
      <c r="T274" s="83"/>
      <c r="U274" s="79" t="s">
        <v>40</v>
      </c>
      <c r="V274" s="79" t="s">
        <v>351</v>
      </c>
      <c r="W274" s="84"/>
      <c r="X274" s="85">
        <v>0.20200000000000001</v>
      </c>
      <c r="Y274" s="86">
        <v>4.2000000000000002E-4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1060</v>
      </c>
      <c r="B275" s="77" t="s">
        <v>1061</v>
      </c>
      <c r="C275" s="129" t="s">
        <v>1062</v>
      </c>
      <c r="D275" s="128"/>
      <c r="E275" s="78"/>
      <c r="F275" s="79" t="s">
        <v>39</v>
      </c>
      <c r="G275" s="80">
        <v>1758.4</v>
      </c>
      <c r="H275" s="80">
        <v>1465.33</v>
      </c>
      <c r="I275" s="80">
        <f t="shared" si="29"/>
        <v>1125.3760000000002</v>
      </c>
      <c r="J275" s="80">
        <f t="shared" si="30"/>
        <v>1318.8000000000002</v>
      </c>
      <c r="K275" s="81">
        <f t="shared" si="31"/>
        <v>1125.376</v>
      </c>
      <c r="L275" s="81">
        <f t="shared" si="32"/>
        <v>937.81119999999999</v>
      </c>
      <c r="M275" s="80" t="s">
        <v>1198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1027</v>
      </c>
      <c r="S275" s="83" t="s">
        <v>1028</v>
      </c>
      <c r="T275" s="83"/>
      <c r="U275" s="79" t="s">
        <v>40</v>
      </c>
      <c r="V275" s="79" t="s">
        <v>351</v>
      </c>
      <c r="W275" s="84"/>
      <c r="X275" s="85">
        <v>0.26400000000000001</v>
      </c>
      <c r="Y275" s="86">
        <v>7.0799999999999997E-4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1063</v>
      </c>
      <c r="B276" s="77" t="s">
        <v>1064</v>
      </c>
      <c r="C276" s="129" t="s">
        <v>1065</v>
      </c>
      <c r="D276" s="128"/>
      <c r="E276" s="78"/>
      <c r="F276" s="79" t="s">
        <v>39</v>
      </c>
      <c r="G276" s="80">
        <v>2105.6</v>
      </c>
      <c r="H276" s="80">
        <v>1754.67</v>
      </c>
      <c r="I276" s="80">
        <f t="shared" si="29"/>
        <v>1347.5839999999998</v>
      </c>
      <c r="J276" s="80">
        <f t="shared" si="30"/>
        <v>1579.1999999999998</v>
      </c>
      <c r="K276" s="81">
        <f t="shared" si="31"/>
        <v>1347.5840000000001</v>
      </c>
      <c r="L276" s="81">
        <f t="shared" si="32"/>
        <v>1122.9888000000001</v>
      </c>
      <c r="M276" s="80" t="s">
        <v>1198</v>
      </c>
      <c r="N276" s="82">
        <v>1</v>
      </c>
      <c r="O276" s="82">
        <v>1</v>
      </c>
      <c r="P276" s="82">
        <v>20</v>
      </c>
      <c r="Q276" s="83" t="s">
        <v>348</v>
      </c>
      <c r="R276" s="83" t="s">
        <v>1027</v>
      </c>
      <c r="S276" s="83" t="s">
        <v>1028</v>
      </c>
      <c r="T276" s="83"/>
      <c r="U276" s="79" t="s">
        <v>40</v>
      </c>
      <c r="V276" s="79" t="s">
        <v>351</v>
      </c>
      <c r="W276" s="84"/>
      <c r="X276" s="85">
        <v>0.41599999999999998</v>
      </c>
      <c r="Y276" s="86">
        <v>1.17E-3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1066</v>
      </c>
      <c r="B277" s="77" t="s">
        <v>1067</v>
      </c>
      <c r="C277" s="129" t="s">
        <v>1068</v>
      </c>
      <c r="D277" s="128"/>
      <c r="E277" s="78"/>
      <c r="F277" s="79" t="s">
        <v>39</v>
      </c>
      <c r="G277" s="80">
        <v>2710.4</v>
      </c>
      <c r="H277" s="80">
        <v>2258.67</v>
      </c>
      <c r="I277" s="80">
        <f t="shared" si="29"/>
        <v>1734.6559999999999</v>
      </c>
      <c r="J277" s="80">
        <f t="shared" si="30"/>
        <v>2032.8000000000002</v>
      </c>
      <c r="K277" s="81">
        <f t="shared" si="31"/>
        <v>1734.6560000000002</v>
      </c>
      <c r="L277" s="81">
        <f t="shared" si="32"/>
        <v>1445.5488</v>
      </c>
      <c r="M277" s="80" t="s">
        <v>1198</v>
      </c>
      <c r="N277" s="82">
        <v>1</v>
      </c>
      <c r="O277" s="82">
        <v>1</v>
      </c>
      <c r="P277" s="82">
        <v>20</v>
      </c>
      <c r="Q277" s="83" t="s">
        <v>348</v>
      </c>
      <c r="R277" s="83" t="s">
        <v>1027</v>
      </c>
      <c r="S277" s="83" t="s">
        <v>1028</v>
      </c>
      <c r="T277" s="83"/>
      <c r="U277" s="79" t="s">
        <v>40</v>
      </c>
      <c r="V277" s="79" t="s">
        <v>351</v>
      </c>
      <c r="W277" s="84"/>
      <c r="X277" s="85">
        <v>0.59599999999999997</v>
      </c>
      <c r="Y277" s="86">
        <v>1.802E-3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1069</v>
      </c>
      <c r="B278" s="77" t="s">
        <v>1070</v>
      </c>
      <c r="C278" s="129" t="s">
        <v>1071</v>
      </c>
      <c r="D278" s="128"/>
      <c r="E278" s="78"/>
      <c r="F278" s="79" t="s">
        <v>39</v>
      </c>
      <c r="G278" s="80">
        <v>4110.3999999999996</v>
      </c>
      <c r="H278" s="80">
        <v>3425.33</v>
      </c>
      <c r="I278" s="80">
        <f t="shared" si="29"/>
        <v>2630.6559999999999</v>
      </c>
      <c r="J278" s="80">
        <f t="shared" si="30"/>
        <v>3082.7999999999997</v>
      </c>
      <c r="K278" s="81">
        <f t="shared" si="31"/>
        <v>2630.6559999999999</v>
      </c>
      <c r="L278" s="81">
        <f t="shared" si="32"/>
        <v>2192.2112000000002</v>
      </c>
      <c r="M278" s="80" t="s">
        <v>1198</v>
      </c>
      <c r="N278" s="82">
        <v>1</v>
      </c>
      <c r="O278" s="82">
        <v>1</v>
      </c>
      <c r="P278" s="82">
        <v>10</v>
      </c>
      <c r="Q278" s="83" t="s">
        <v>348</v>
      </c>
      <c r="R278" s="83" t="s">
        <v>1027</v>
      </c>
      <c r="S278" s="83" t="s">
        <v>1028</v>
      </c>
      <c r="T278" s="83"/>
      <c r="U278" s="79" t="s">
        <v>40</v>
      </c>
      <c r="V278" s="79" t="s">
        <v>351</v>
      </c>
      <c r="W278" s="84"/>
      <c r="X278" s="85">
        <v>0.89600000000000002</v>
      </c>
      <c r="Y278" s="86">
        <v>3.5119999999999999E-3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1072</v>
      </c>
      <c r="B279" s="77" t="s">
        <v>1073</v>
      </c>
      <c r="C279" s="129" t="s">
        <v>1075</v>
      </c>
      <c r="D279" s="128"/>
      <c r="E279" s="78"/>
      <c r="F279" s="79" t="s">
        <v>39</v>
      </c>
      <c r="G279" s="80">
        <v>2506.8000000000002</v>
      </c>
      <c r="H279" s="80">
        <v>2089</v>
      </c>
      <c r="I279" s="80">
        <f t="shared" si="29"/>
        <v>1604.3520000000003</v>
      </c>
      <c r="J279" s="80">
        <f t="shared" si="30"/>
        <v>1880.1000000000001</v>
      </c>
      <c r="K279" s="81">
        <f t="shared" si="31"/>
        <v>1604.3520000000001</v>
      </c>
      <c r="L279" s="81">
        <f t="shared" si="32"/>
        <v>1336.96</v>
      </c>
      <c r="M279" s="80" t="s">
        <v>1198</v>
      </c>
      <c r="N279" s="82">
        <v>1</v>
      </c>
      <c r="O279" s="82">
        <v>1</v>
      </c>
      <c r="P279" s="82">
        <v>20</v>
      </c>
      <c r="Q279" s="83" t="s">
        <v>348</v>
      </c>
      <c r="R279" s="83" t="s">
        <v>1027</v>
      </c>
      <c r="S279" s="83" t="s">
        <v>1074</v>
      </c>
      <c r="T279" s="83"/>
      <c r="U279" s="79" t="s">
        <v>40</v>
      </c>
      <c r="V279" s="79" t="s">
        <v>351</v>
      </c>
      <c r="W279" s="84"/>
      <c r="X279" s="85">
        <v>0.61799999999999999</v>
      </c>
      <c r="Y279" s="86">
        <v>3.356E-3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1076</v>
      </c>
      <c r="B280" s="77" t="s">
        <v>1077</v>
      </c>
      <c r="C280" s="129" t="s">
        <v>1078</v>
      </c>
      <c r="D280" s="128"/>
      <c r="E280" s="78"/>
      <c r="F280" s="79" t="s">
        <v>39</v>
      </c>
      <c r="G280" s="80">
        <v>2593.5</v>
      </c>
      <c r="H280" s="80">
        <v>2161.25</v>
      </c>
      <c r="I280" s="80">
        <f t="shared" si="29"/>
        <v>1659.8400000000001</v>
      </c>
      <c r="J280" s="80">
        <f t="shared" si="30"/>
        <v>1945.125</v>
      </c>
      <c r="K280" s="81">
        <f t="shared" si="31"/>
        <v>1659.8400000000001</v>
      </c>
      <c r="L280" s="81">
        <f t="shared" si="32"/>
        <v>1383.2</v>
      </c>
      <c r="M280" s="80" t="s">
        <v>1198</v>
      </c>
      <c r="N280" s="82">
        <v>1</v>
      </c>
      <c r="O280" s="82">
        <v>1</v>
      </c>
      <c r="P280" s="82">
        <v>15</v>
      </c>
      <c r="Q280" s="83" t="s">
        <v>348</v>
      </c>
      <c r="R280" s="83" t="s">
        <v>1027</v>
      </c>
      <c r="S280" s="83" t="s">
        <v>1074</v>
      </c>
      <c r="T280" s="83"/>
      <c r="U280" s="79" t="s">
        <v>40</v>
      </c>
      <c r="V280" s="79" t="s">
        <v>351</v>
      </c>
      <c r="W280" s="84"/>
      <c r="X280" s="85">
        <v>0.8</v>
      </c>
      <c r="Y280" s="86">
        <v>3.9975000000000002E-3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1079</v>
      </c>
      <c r="B281" s="77" t="s">
        <v>1080</v>
      </c>
      <c r="C281" s="129" t="s">
        <v>1081</v>
      </c>
      <c r="D281" s="128"/>
      <c r="E281" s="78"/>
      <c r="F281" s="79" t="s">
        <v>39</v>
      </c>
      <c r="G281" s="80">
        <v>5145.9399999999996</v>
      </c>
      <c r="H281" s="80">
        <v>4288.28</v>
      </c>
      <c r="I281" s="80">
        <f t="shared" si="29"/>
        <v>3293.4015999999997</v>
      </c>
      <c r="J281" s="80">
        <f t="shared" si="30"/>
        <v>3859.4549999999999</v>
      </c>
      <c r="K281" s="81">
        <f t="shared" si="31"/>
        <v>3293.4015999999997</v>
      </c>
      <c r="L281" s="81">
        <f t="shared" si="32"/>
        <v>2744.4991999999997</v>
      </c>
      <c r="M281" s="80" t="s">
        <v>1198</v>
      </c>
      <c r="N281" s="82">
        <v>1</v>
      </c>
      <c r="O281" s="82">
        <v>1</v>
      </c>
      <c r="P281" s="82">
        <v>10</v>
      </c>
      <c r="Q281" s="83" t="s">
        <v>348</v>
      </c>
      <c r="R281" s="83" t="s">
        <v>1027</v>
      </c>
      <c r="S281" s="83" t="s">
        <v>1074</v>
      </c>
      <c r="T281" s="83"/>
      <c r="U281" s="79" t="s">
        <v>40</v>
      </c>
      <c r="V281" s="79" t="s">
        <v>351</v>
      </c>
      <c r="W281" s="84"/>
      <c r="X281" s="85">
        <v>1.58</v>
      </c>
      <c r="Y281" s="86">
        <v>8.0308800000000007E-3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1082</v>
      </c>
      <c r="B282" s="77" t="s">
        <v>1083</v>
      </c>
      <c r="C282" s="129" t="s">
        <v>1084</v>
      </c>
      <c r="D282" s="128"/>
      <c r="E282" s="78"/>
      <c r="F282" s="79" t="s">
        <v>39</v>
      </c>
      <c r="G282" s="80">
        <v>7596.39</v>
      </c>
      <c r="H282" s="80">
        <v>6330.33</v>
      </c>
      <c r="I282" s="80">
        <f t="shared" si="29"/>
        <v>4861.6895999999997</v>
      </c>
      <c r="J282" s="80">
        <f t="shared" si="30"/>
        <v>5697.2925000000005</v>
      </c>
      <c r="K282" s="81">
        <f t="shared" si="31"/>
        <v>4861.6896000000006</v>
      </c>
      <c r="L282" s="81">
        <f t="shared" si="32"/>
        <v>4051.4112</v>
      </c>
      <c r="M282" s="80" t="s">
        <v>1198</v>
      </c>
      <c r="N282" s="82">
        <v>1</v>
      </c>
      <c r="O282" s="82">
        <v>1</v>
      </c>
      <c r="P282" s="82">
        <v>8</v>
      </c>
      <c r="Q282" s="83" t="s">
        <v>348</v>
      </c>
      <c r="R282" s="83" t="s">
        <v>1027</v>
      </c>
      <c r="S282" s="83" t="s">
        <v>1074</v>
      </c>
      <c r="T282" s="83"/>
      <c r="U282" s="79" t="s">
        <v>40</v>
      </c>
      <c r="V282" s="79" t="s">
        <v>351</v>
      </c>
      <c r="W282" s="84"/>
      <c r="X282" s="85">
        <v>2.2000000000000002</v>
      </c>
      <c r="Y282" s="86">
        <v>1.11804E-2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1085</v>
      </c>
      <c r="B283" s="77" t="s">
        <v>1086</v>
      </c>
      <c r="C283" s="129" t="s">
        <v>1087</v>
      </c>
      <c r="D283" s="128"/>
      <c r="E283" s="78"/>
      <c r="F283" s="79" t="s">
        <v>39</v>
      </c>
      <c r="G283" s="80">
        <v>3200.53</v>
      </c>
      <c r="H283" s="80">
        <v>2667.11</v>
      </c>
      <c r="I283" s="80">
        <f t="shared" si="29"/>
        <v>2048.3392000000003</v>
      </c>
      <c r="J283" s="80">
        <f t="shared" si="30"/>
        <v>2400.3975</v>
      </c>
      <c r="K283" s="81">
        <f t="shared" si="31"/>
        <v>2048.3392000000003</v>
      </c>
      <c r="L283" s="81">
        <f t="shared" si="32"/>
        <v>1706.9504000000002</v>
      </c>
      <c r="M283" s="80" t="s">
        <v>1198</v>
      </c>
      <c r="N283" s="82">
        <v>1</v>
      </c>
      <c r="O283" s="82">
        <v>1</v>
      </c>
      <c r="P283" s="82">
        <v>20</v>
      </c>
      <c r="Q283" s="83" t="s">
        <v>348</v>
      </c>
      <c r="R283" s="83" t="s">
        <v>1027</v>
      </c>
      <c r="S283" s="83" t="s">
        <v>1074</v>
      </c>
      <c r="T283" s="83"/>
      <c r="U283" s="79" t="s">
        <v>40</v>
      </c>
      <c r="V283" s="79" t="s">
        <v>351</v>
      </c>
      <c r="W283" s="84"/>
      <c r="X283" s="85">
        <v>0.66300000000000003</v>
      </c>
      <c r="Y283" s="86">
        <v>2.9269999999999999E-3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1088</v>
      </c>
      <c r="B284" s="77" t="s">
        <v>1089</v>
      </c>
      <c r="C284" s="129" t="s">
        <v>1090</v>
      </c>
      <c r="D284" s="128"/>
      <c r="E284" s="78"/>
      <c r="F284" s="79" t="s">
        <v>39</v>
      </c>
      <c r="G284" s="80">
        <v>3724.68</v>
      </c>
      <c r="H284" s="80">
        <v>3103.9</v>
      </c>
      <c r="I284" s="80">
        <f t="shared" si="29"/>
        <v>2383.7952</v>
      </c>
      <c r="J284" s="80">
        <f t="shared" si="30"/>
        <v>2793.5099999999998</v>
      </c>
      <c r="K284" s="81">
        <f t="shared" si="31"/>
        <v>2383.7952</v>
      </c>
      <c r="L284" s="81">
        <f t="shared" si="32"/>
        <v>1986.4960000000001</v>
      </c>
      <c r="M284" s="80" t="s">
        <v>1198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1027</v>
      </c>
      <c r="S284" s="83" t="s">
        <v>1074</v>
      </c>
      <c r="T284" s="83"/>
      <c r="U284" s="79" t="s">
        <v>40</v>
      </c>
      <c r="V284" s="79" t="s">
        <v>351</v>
      </c>
      <c r="W284" s="84"/>
      <c r="X284" s="85">
        <v>0.78400000000000003</v>
      </c>
      <c r="Y284" s="86">
        <v>3.614E-3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1091</v>
      </c>
      <c r="B285" s="77" t="s">
        <v>1092</v>
      </c>
      <c r="C285" s="129" t="s">
        <v>1093</v>
      </c>
      <c r="D285" s="128"/>
      <c r="E285" s="78"/>
      <c r="F285" s="79" t="s">
        <v>39</v>
      </c>
      <c r="G285" s="80">
        <v>3748.01</v>
      </c>
      <c r="H285" s="80">
        <v>3123.34</v>
      </c>
      <c r="I285" s="80">
        <f t="shared" si="29"/>
        <v>2398.7264</v>
      </c>
      <c r="J285" s="80">
        <f t="shared" si="30"/>
        <v>2811.0075000000002</v>
      </c>
      <c r="K285" s="81">
        <f t="shared" si="31"/>
        <v>2398.7264</v>
      </c>
      <c r="L285" s="81">
        <f t="shared" si="32"/>
        <v>1998.9376000000002</v>
      </c>
      <c r="M285" s="80" t="s">
        <v>1198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1027</v>
      </c>
      <c r="S285" s="83" t="s">
        <v>1074</v>
      </c>
      <c r="T285" s="83"/>
      <c r="U285" s="79" t="s">
        <v>40</v>
      </c>
      <c r="V285" s="79" t="s">
        <v>351</v>
      </c>
      <c r="W285" s="84"/>
      <c r="X285" s="85">
        <v>0.8</v>
      </c>
      <c r="Y285" s="86">
        <v>3.5040000000000002E-3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1094</v>
      </c>
      <c r="B286" s="77" t="s">
        <v>1095</v>
      </c>
      <c r="C286" s="129" t="s">
        <v>1096</v>
      </c>
      <c r="D286" s="128"/>
      <c r="E286" s="78"/>
      <c r="F286" s="79" t="s">
        <v>39</v>
      </c>
      <c r="G286" s="80">
        <v>5819.81</v>
      </c>
      <c r="H286" s="80">
        <v>4849.84</v>
      </c>
      <c r="I286" s="80">
        <f t="shared" si="29"/>
        <v>3724.6784000000002</v>
      </c>
      <c r="J286" s="80">
        <f t="shared" si="30"/>
        <v>4364.8575000000001</v>
      </c>
      <c r="K286" s="81">
        <f t="shared" si="31"/>
        <v>3724.6784000000002</v>
      </c>
      <c r="L286" s="81">
        <f t="shared" si="32"/>
        <v>3103.8976000000002</v>
      </c>
      <c r="M286" s="80" t="s">
        <v>1198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1027</v>
      </c>
      <c r="S286" s="83" t="s">
        <v>1074</v>
      </c>
      <c r="T286" s="83"/>
      <c r="U286" s="79" t="s">
        <v>40</v>
      </c>
      <c r="V286" s="79" t="s">
        <v>351</v>
      </c>
      <c r="W286" s="84"/>
      <c r="X286" s="85">
        <v>1.3620000000000001</v>
      </c>
      <c r="Y286" s="86">
        <v>4.4060000000000002E-3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1097</v>
      </c>
      <c r="B287" s="77" t="s">
        <v>1098</v>
      </c>
      <c r="C287" s="129" t="s">
        <v>1096</v>
      </c>
      <c r="D287" s="128"/>
      <c r="E287" s="78"/>
      <c r="F287" s="79" t="s">
        <v>39</v>
      </c>
      <c r="G287" s="80">
        <v>5801.94</v>
      </c>
      <c r="H287" s="80">
        <v>4834.95</v>
      </c>
      <c r="I287" s="80">
        <f t="shared" si="29"/>
        <v>3713.2415999999998</v>
      </c>
      <c r="J287" s="80">
        <f t="shared" si="30"/>
        <v>4351.4549999999999</v>
      </c>
      <c r="K287" s="81">
        <f t="shared" si="31"/>
        <v>3713.2415999999998</v>
      </c>
      <c r="L287" s="81">
        <f t="shared" si="32"/>
        <v>3094.3679999999999</v>
      </c>
      <c r="M287" s="80" t="s">
        <v>1198</v>
      </c>
      <c r="N287" s="82">
        <v>1</v>
      </c>
      <c r="O287" s="82">
        <v>1</v>
      </c>
      <c r="P287" s="82">
        <v>10</v>
      </c>
      <c r="Q287" s="83" t="s">
        <v>348</v>
      </c>
      <c r="R287" s="83" t="s">
        <v>1027</v>
      </c>
      <c r="S287" s="83" t="s">
        <v>1074</v>
      </c>
      <c r="T287" s="83"/>
      <c r="U287" s="79" t="s">
        <v>40</v>
      </c>
      <c r="V287" s="79" t="s">
        <v>351</v>
      </c>
      <c r="W287" s="84"/>
      <c r="X287" s="85">
        <v>1.29</v>
      </c>
      <c r="Y287" s="86">
        <v>4.6829999999999997E-3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1099</v>
      </c>
      <c r="B288" s="77" t="s">
        <v>1100</v>
      </c>
      <c r="C288" s="129" t="s">
        <v>1101</v>
      </c>
      <c r="D288" s="128"/>
      <c r="E288" s="78"/>
      <c r="F288" s="79" t="s">
        <v>39</v>
      </c>
      <c r="G288" s="80">
        <v>9777.2900000000009</v>
      </c>
      <c r="H288" s="80">
        <v>8147.74</v>
      </c>
      <c r="I288" s="80">
        <f t="shared" si="29"/>
        <v>6257.4656000000004</v>
      </c>
      <c r="J288" s="80">
        <f t="shared" si="30"/>
        <v>7332.9675000000007</v>
      </c>
      <c r="K288" s="81">
        <f t="shared" si="31"/>
        <v>6257.4656000000004</v>
      </c>
      <c r="L288" s="81">
        <f t="shared" si="32"/>
        <v>5214.5536000000002</v>
      </c>
      <c r="M288" s="80" t="s">
        <v>1198</v>
      </c>
      <c r="N288" s="82">
        <v>1</v>
      </c>
      <c r="O288" s="82">
        <v>1</v>
      </c>
      <c r="P288" s="82">
        <v>5</v>
      </c>
      <c r="Q288" s="83" t="s">
        <v>348</v>
      </c>
      <c r="R288" s="83" t="s">
        <v>1027</v>
      </c>
      <c r="S288" s="83" t="s">
        <v>1074</v>
      </c>
      <c r="T288" s="83"/>
      <c r="U288" s="79" t="s">
        <v>40</v>
      </c>
      <c r="V288" s="79" t="s">
        <v>351</v>
      </c>
      <c r="W288" s="84"/>
      <c r="X288" s="85">
        <v>2.1110000000000002</v>
      </c>
      <c r="Y288" s="86">
        <v>7.5230000000000002E-3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1102</v>
      </c>
      <c r="B289" s="77" t="s">
        <v>1103</v>
      </c>
      <c r="C289" s="129" t="s">
        <v>1101</v>
      </c>
      <c r="D289" s="128"/>
      <c r="E289" s="78"/>
      <c r="F289" s="79" t="s">
        <v>39</v>
      </c>
      <c r="G289" s="80">
        <v>9855.8799999999992</v>
      </c>
      <c r="H289" s="80">
        <v>8213.23</v>
      </c>
      <c r="I289" s="80">
        <f t="shared" si="29"/>
        <v>6307.7631999999994</v>
      </c>
      <c r="J289" s="80">
        <f t="shared" si="30"/>
        <v>7391.91</v>
      </c>
      <c r="K289" s="81">
        <f t="shared" si="31"/>
        <v>6307.7631999999994</v>
      </c>
      <c r="L289" s="81">
        <f t="shared" si="32"/>
        <v>5256.4672</v>
      </c>
      <c r="M289" s="80" t="s">
        <v>1198</v>
      </c>
      <c r="N289" s="82">
        <v>1</v>
      </c>
      <c r="O289" s="82">
        <v>1</v>
      </c>
      <c r="P289" s="82">
        <v>5</v>
      </c>
      <c r="Q289" s="83" t="s">
        <v>348</v>
      </c>
      <c r="R289" s="83" t="s">
        <v>1027</v>
      </c>
      <c r="S289" s="83" t="s">
        <v>1074</v>
      </c>
      <c r="T289" s="83"/>
      <c r="U289" s="79" t="s">
        <v>40</v>
      </c>
      <c r="V289" s="79" t="s">
        <v>351</v>
      </c>
      <c r="W289" s="84"/>
      <c r="X289" s="85">
        <v>1.9330000000000001</v>
      </c>
      <c r="Y289" s="86">
        <v>7.7330000000000003E-3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1104</v>
      </c>
      <c r="B290" s="77" t="s">
        <v>1105</v>
      </c>
      <c r="C290" s="129" t="s">
        <v>1108</v>
      </c>
      <c r="D290" s="128"/>
      <c r="E290" s="78"/>
      <c r="F290" s="79" t="s">
        <v>39</v>
      </c>
      <c r="G290" s="80">
        <v>1286.25</v>
      </c>
      <c r="H290" s="80">
        <v>1071.8800000000001</v>
      </c>
      <c r="I290" s="80">
        <f t="shared" si="29"/>
        <v>823.2</v>
      </c>
      <c r="J290" s="80">
        <f t="shared" si="30"/>
        <v>964.6875</v>
      </c>
      <c r="K290" s="81">
        <f t="shared" si="31"/>
        <v>823.2</v>
      </c>
      <c r="L290" s="81">
        <f t="shared" si="32"/>
        <v>686.00320000000011</v>
      </c>
      <c r="M290" s="80" t="s">
        <v>1198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1106</v>
      </c>
      <c r="S290" s="83" t="s">
        <v>1107</v>
      </c>
      <c r="T290" s="83"/>
      <c r="U290" s="79" t="s">
        <v>40</v>
      </c>
      <c r="V290" s="79" t="s">
        <v>351</v>
      </c>
      <c r="W290" s="84"/>
      <c r="X290" s="85">
        <v>0.12</v>
      </c>
      <c r="Y290" s="86">
        <v>4.3199999999999998E-4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1109</v>
      </c>
      <c r="B291" s="77" t="s">
        <v>1110</v>
      </c>
      <c r="C291" s="129" t="s">
        <v>1111</v>
      </c>
      <c r="D291" s="128"/>
      <c r="E291" s="78"/>
      <c r="F291" s="79" t="s">
        <v>39</v>
      </c>
      <c r="G291" s="80">
        <v>678.33</v>
      </c>
      <c r="H291" s="80">
        <v>565.28</v>
      </c>
      <c r="I291" s="80">
        <f t="shared" si="29"/>
        <v>434.13120000000004</v>
      </c>
      <c r="J291" s="80">
        <f t="shared" si="30"/>
        <v>508.74750000000006</v>
      </c>
      <c r="K291" s="81">
        <f t="shared" si="31"/>
        <v>434.13120000000004</v>
      </c>
      <c r="L291" s="81">
        <f t="shared" si="32"/>
        <v>361.7792</v>
      </c>
      <c r="M291" s="80" t="s">
        <v>1198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1106</v>
      </c>
      <c r="S291" s="83" t="s">
        <v>1107</v>
      </c>
      <c r="T291" s="83"/>
      <c r="U291" s="79" t="s">
        <v>615</v>
      </c>
      <c r="V291" s="79" t="s">
        <v>351</v>
      </c>
      <c r="W291" s="84"/>
      <c r="X291" s="85">
        <v>0.34</v>
      </c>
      <c r="Y291" s="86">
        <v>9.3499999999999996E-4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1112</v>
      </c>
      <c r="B292" s="77" t="s">
        <v>1113</v>
      </c>
      <c r="C292" s="129" t="s">
        <v>1114</v>
      </c>
      <c r="D292" s="128"/>
      <c r="E292" s="78"/>
      <c r="F292" s="79" t="s">
        <v>39</v>
      </c>
      <c r="G292" s="80">
        <v>1200.58</v>
      </c>
      <c r="H292" s="80">
        <v>1000.48</v>
      </c>
      <c r="I292" s="80">
        <f t="shared" si="29"/>
        <v>768.37119999999993</v>
      </c>
      <c r="J292" s="80">
        <f t="shared" si="30"/>
        <v>900.43499999999995</v>
      </c>
      <c r="K292" s="81">
        <f t="shared" si="31"/>
        <v>768.37119999999993</v>
      </c>
      <c r="L292" s="81">
        <f t="shared" si="32"/>
        <v>640.30720000000008</v>
      </c>
      <c r="M292" s="80" t="s">
        <v>1198</v>
      </c>
      <c r="N292" s="82">
        <v>1</v>
      </c>
      <c r="O292" s="82">
        <v>1</v>
      </c>
      <c r="P292" s="82">
        <v>50</v>
      </c>
      <c r="Q292" s="83" t="s">
        <v>348</v>
      </c>
      <c r="R292" s="83" t="s">
        <v>1106</v>
      </c>
      <c r="S292" s="83" t="s">
        <v>1107</v>
      </c>
      <c r="T292" s="83"/>
      <c r="U292" s="79" t="s">
        <v>40</v>
      </c>
      <c r="V292" s="79" t="s">
        <v>351</v>
      </c>
      <c r="W292" s="84"/>
      <c r="X292" s="85">
        <v>9.9000000000000005E-2</v>
      </c>
      <c r="Y292" s="86">
        <v>7.8600000000000002E-4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1115</v>
      </c>
      <c r="B293" s="77" t="s">
        <v>1116</v>
      </c>
      <c r="C293" s="129" t="s">
        <v>1117</v>
      </c>
      <c r="D293" s="128"/>
      <c r="E293" s="78"/>
      <c r="F293" s="79" t="s">
        <v>39</v>
      </c>
      <c r="G293" s="80">
        <v>1225.8900000000001</v>
      </c>
      <c r="H293" s="80">
        <v>1021.58</v>
      </c>
      <c r="I293" s="80">
        <f t="shared" si="29"/>
        <v>784.56960000000004</v>
      </c>
      <c r="J293" s="80">
        <f t="shared" si="30"/>
        <v>919.41750000000002</v>
      </c>
      <c r="K293" s="81">
        <f t="shared" si="31"/>
        <v>784.56960000000004</v>
      </c>
      <c r="L293" s="81">
        <f t="shared" si="32"/>
        <v>653.81119999999999</v>
      </c>
      <c r="M293" s="80" t="s">
        <v>1198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1106</v>
      </c>
      <c r="S293" s="83" t="s">
        <v>1107</v>
      </c>
      <c r="T293" s="83"/>
      <c r="U293" s="79" t="s">
        <v>40</v>
      </c>
      <c r="V293" s="79" t="s">
        <v>351</v>
      </c>
      <c r="W293" s="84"/>
      <c r="X293" s="85">
        <v>8.7999999999999995E-2</v>
      </c>
      <c r="Y293" s="86">
        <v>6.69E-4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1118</v>
      </c>
      <c r="B294" s="77" t="s">
        <v>1119</v>
      </c>
      <c r="C294" s="129" t="s">
        <v>1120</v>
      </c>
      <c r="D294" s="128"/>
      <c r="E294" s="78"/>
      <c r="F294" s="79" t="s">
        <v>39</v>
      </c>
      <c r="G294" s="80">
        <v>1225.3399999999999</v>
      </c>
      <c r="H294" s="80">
        <v>1021.12</v>
      </c>
      <c r="I294" s="80">
        <f t="shared" si="29"/>
        <v>784.21759999999995</v>
      </c>
      <c r="J294" s="80">
        <f t="shared" si="30"/>
        <v>919.00499999999988</v>
      </c>
      <c r="K294" s="81">
        <f t="shared" si="31"/>
        <v>784.21759999999995</v>
      </c>
      <c r="L294" s="81">
        <f t="shared" si="32"/>
        <v>653.51679999999999</v>
      </c>
      <c r="M294" s="80" t="s">
        <v>1198</v>
      </c>
      <c r="N294" s="82">
        <v>1</v>
      </c>
      <c r="O294" s="82">
        <v>1</v>
      </c>
      <c r="P294" s="82">
        <v>100</v>
      </c>
      <c r="Q294" s="83" t="s">
        <v>348</v>
      </c>
      <c r="R294" s="83" t="s">
        <v>1106</v>
      </c>
      <c r="S294" s="83" t="s">
        <v>1107</v>
      </c>
      <c r="T294" s="83"/>
      <c r="U294" s="79" t="s">
        <v>40</v>
      </c>
      <c r="V294" s="79" t="s">
        <v>351</v>
      </c>
      <c r="W294" s="84"/>
      <c r="X294" s="85">
        <v>6.7000000000000004E-2</v>
      </c>
      <c r="Y294" s="86">
        <v>3.88E-4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1121</v>
      </c>
      <c r="B295" s="77" t="s">
        <v>1122</v>
      </c>
      <c r="C295" s="129" t="s">
        <v>1123</v>
      </c>
      <c r="D295" s="128"/>
      <c r="E295" s="78"/>
      <c r="F295" s="79" t="s">
        <v>39</v>
      </c>
      <c r="G295" s="80">
        <v>1212.96</v>
      </c>
      <c r="H295" s="80">
        <v>1010.8</v>
      </c>
      <c r="I295" s="80">
        <f t="shared" si="29"/>
        <v>776.2944</v>
      </c>
      <c r="J295" s="80">
        <f t="shared" si="30"/>
        <v>909.72</v>
      </c>
      <c r="K295" s="81">
        <f t="shared" si="31"/>
        <v>776.2944</v>
      </c>
      <c r="L295" s="81">
        <f t="shared" si="32"/>
        <v>646.91200000000003</v>
      </c>
      <c r="M295" s="80" t="s">
        <v>1198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1106</v>
      </c>
      <c r="S295" s="83" t="s">
        <v>1107</v>
      </c>
      <c r="T295" s="83"/>
      <c r="U295" s="79" t="s">
        <v>40</v>
      </c>
      <c r="V295" s="79" t="s">
        <v>351</v>
      </c>
      <c r="W295" s="84"/>
      <c r="X295" s="85">
        <v>0.245</v>
      </c>
      <c r="Y295" s="86">
        <v>1.2080000000000001E-3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1124</v>
      </c>
      <c r="B296" s="77" t="s">
        <v>1125</v>
      </c>
      <c r="C296" s="129" t="s">
        <v>1126</v>
      </c>
      <c r="D296" s="128"/>
      <c r="E296" s="78"/>
      <c r="F296" s="79" t="s">
        <v>39</v>
      </c>
      <c r="G296" s="80">
        <v>1089.99</v>
      </c>
      <c r="H296" s="80">
        <v>908.33</v>
      </c>
      <c r="I296" s="80">
        <f t="shared" si="29"/>
        <v>697.59360000000004</v>
      </c>
      <c r="J296" s="80">
        <f t="shared" si="30"/>
        <v>817.49250000000006</v>
      </c>
      <c r="K296" s="81">
        <f t="shared" si="31"/>
        <v>697.59360000000004</v>
      </c>
      <c r="L296" s="81">
        <f t="shared" si="32"/>
        <v>581.33120000000008</v>
      </c>
      <c r="M296" s="80" t="s">
        <v>1198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1106</v>
      </c>
      <c r="S296" s="83" t="s">
        <v>1107</v>
      </c>
      <c r="T296" s="83"/>
      <c r="U296" s="79" t="s">
        <v>40</v>
      </c>
      <c r="V296" s="79" t="s">
        <v>351</v>
      </c>
      <c r="W296" s="84"/>
      <c r="X296" s="85">
        <v>0.3</v>
      </c>
      <c r="Y296" s="86">
        <v>1.4705899999999999E-3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1127</v>
      </c>
      <c r="B297" s="77" t="s">
        <v>1128</v>
      </c>
      <c r="C297" s="129" t="s">
        <v>1129</v>
      </c>
      <c r="D297" s="128"/>
      <c r="E297" s="78"/>
      <c r="F297" s="79" t="s">
        <v>39</v>
      </c>
      <c r="G297" s="80">
        <v>1089.99</v>
      </c>
      <c r="H297" s="80">
        <v>908.33</v>
      </c>
      <c r="I297" s="80">
        <f t="shared" si="29"/>
        <v>697.59360000000004</v>
      </c>
      <c r="J297" s="80">
        <f t="shared" si="30"/>
        <v>817.49250000000006</v>
      </c>
      <c r="K297" s="81">
        <f t="shared" si="31"/>
        <v>697.59360000000004</v>
      </c>
      <c r="L297" s="81">
        <f t="shared" si="32"/>
        <v>581.33120000000008</v>
      </c>
      <c r="M297" s="80" t="s">
        <v>1198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1106</v>
      </c>
      <c r="S297" s="83" t="s">
        <v>1107</v>
      </c>
      <c r="T297" s="83"/>
      <c r="U297" s="79" t="s">
        <v>40</v>
      </c>
      <c r="V297" s="79" t="s">
        <v>351</v>
      </c>
      <c r="W297" s="84"/>
      <c r="X297" s="85">
        <v>0.18</v>
      </c>
      <c r="Y297" s="86">
        <v>1.0690000000000001E-3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1130</v>
      </c>
      <c r="B298" s="77" t="s">
        <v>1131</v>
      </c>
      <c r="C298" s="129" t="s">
        <v>1132</v>
      </c>
      <c r="D298" s="128"/>
      <c r="E298" s="78"/>
      <c r="F298" s="79" t="s">
        <v>39</v>
      </c>
      <c r="G298" s="80">
        <v>1040.22</v>
      </c>
      <c r="H298" s="80">
        <v>866.85</v>
      </c>
      <c r="I298" s="80">
        <f t="shared" si="29"/>
        <v>665.74080000000004</v>
      </c>
      <c r="J298" s="80">
        <f t="shared" si="30"/>
        <v>780.16499999999996</v>
      </c>
      <c r="K298" s="81">
        <f t="shared" si="31"/>
        <v>665.74080000000004</v>
      </c>
      <c r="L298" s="81">
        <f t="shared" si="32"/>
        <v>554.78399999999999</v>
      </c>
      <c r="M298" s="80" t="s">
        <v>1198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1106</v>
      </c>
      <c r="S298" s="83" t="s">
        <v>1107</v>
      </c>
      <c r="T298" s="83"/>
      <c r="U298" s="79" t="s">
        <v>40</v>
      </c>
      <c r="V298" s="79" t="s">
        <v>351</v>
      </c>
      <c r="W298" s="84"/>
      <c r="X298" s="85">
        <v>0.222</v>
      </c>
      <c r="Y298" s="86">
        <v>7.0200000000000004E-4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1133</v>
      </c>
      <c r="B299" s="77" t="s">
        <v>1134</v>
      </c>
      <c r="C299" s="129" t="s">
        <v>1135</v>
      </c>
      <c r="D299" s="128"/>
      <c r="E299" s="78"/>
      <c r="F299" s="79" t="s">
        <v>39</v>
      </c>
      <c r="G299" s="80">
        <v>1040.22</v>
      </c>
      <c r="H299" s="80">
        <v>866.85</v>
      </c>
      <c r="I299" s="80">
        <f t="shared" si="29"/>
        <v>665.74080000000004</v>
      </c>
      <c r="J299" s="80">
        <f t="shared" si="30"/>
        <v>780.16499999999996</v>
      </c>
      <c r="K299" s="81">
        <f t="shared" si="31"/>
        <v>665.74080000000004</v>
      </c>
      <c r="L299" s="81">
        <f t="shared" si="32"/>
        <v>554.78399999999999</v>
      </c>
      <c r="M299" s="80" t="s">
        <v>1198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1106</v>
      </c>
      <c r="S299" s="83" t="s">
        <v>1107</v>
      </c>
      <c r="T299" s="83"/>
      <c r="U299" s="79" t="s">
        <v>40</v>
      </c>
      <c r="V299" s="79" t="s">
        <v>351</v>
      </c>
      <c r="W299" s="84"/>
      <c r="X299" s="85">
        <v>0.14099999999999999</v>
      </c>
      <c r="Y299" s="86">
        <v>9.7400000000000004E-4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1136</v>
      </c>
      <c r="B300" s="77" t="s">
        <v>1137</v>
      </c>
      <c r="C300" s="129" t="s">
        <v>1138</v>
      </c>
      <c r="D300" s="128"/>
      <c r="E300" s="78"/>
      <c r="F300" s="79" t="s">
        <v>39</v>
      </c>
      <c r="G300" s="80">
        <v>1497.64</v>
      </c>
      <c r="H300" s="80">
        <v>1248.03</v>
      </c>
      <c r="I300" s="80">
        <f t="shared" si="29"/>
        <v>958.48960000000011</v>
      </c>
      <c r="J300" s="80">
        <f t="shared" si="30"/>
        <v>1123.23</v>
      </c>
      <c r="K300" s="81">
        <f t="shared" si="31"/>
        <v>958.48960000000011</v>
      </c>
      <c r="L300" s="81">
        <f t="shared" si="32"/>
        <v>798.73919999999998</v>
      </c>
      <c r="M300" s="80" t="s">
        <v>1198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1106</v>
      </c>
      <c r="S300" s="83" t="s">
        <v>1107</v>
      </c>
      <c r="T300" s="83"/>
      <c r="U300" s="79" t="s">
        <v>40</v>
      </c>
      <c r="V300" s="79" t="s">
        <v>351</v>
      </c>
      <c r="W300" s="84"/>
      <c r="X300" s="85">
        <v>0.17199999999999999</v>
      </c>
      <c r="Y300" s="86">
        <v>8.4199999999999998E-4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1139</v>
      </c>
      <c r="B301" s="77" t="s">
        <v>1140</v>
      </c>
      <c r="C301" s="129" t="s">
        <v>1141</v>
      </c>
      <c r="D301" s="128"/>
      <c r="E301" s="78"/>
      <c r="F301" s="79" t="s">
        <v>39</v>
      </c>
      <c r="G301" s="80">
        <v>1057.5</v>
      </c>
      <c r="H301" s="80">
        <v>881.25</v>
      </c>
      <c r="I301" s="80">
        <f t="shared" si="29"/>
        <v>676.8</v>
      </c>
      <c r="J301" s="80">
        <f t="shared" si="30"/>
        <v>793.125</v>
      </c>
      <c r="K301" s="81">
        <f t="shared" si="31"/>
        <v>676.80000000000007</v>
      </c>
      <c r="L301" s="81">
        <f t="shared" si="32"/>
        <v>564</v>
      </c>
      <c r="M301" s="80" t="s">
        <v>1198</v>
      </c>
      <c r="N301" s="82">
        <v>1</v>
      </c>
      <c r="O301" s="82">
        <v>1</v>
      </c>
      <c r="P301" s="82">
        <v>100</v>
      </c>
      <c r="Q301" s="83" t="s">
        <v>348</v>
      </c>
      <c r="R301" s="83" t="s">
        <v>1106</v>
      </c>
      <c r="S301" s="83" t="s">
        <v>1107</v>
      </c>
      <c r="T301" s="83"/>
      <c r="U301" s="79" t="s">
        <v>40</v>
      </c>
      <c r="V301" s="79" t="s">
        <v>351</v>
      </c>
      <c r="W301" s="84"/>
      <c r="X301" s="85">
        <v>0.11600000000000001</v>
      </c>
      <c r="Y301" s="86">
        <v>4.8099999999999998E-4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1142</v>
      </c>
      <c r="B302" s="77" t="s">
        <v>1143</v>
      </c>
      <c r="C302" s="129" t="s">
        <v>1144</v>
      </c>
      <c r="D302" s="128"/>
      <c r="E302" s="78"/>
      <c r="F302" s="79" t="s">
        <v>39</v>
      </c>
      <c r="G302" s="80">
        <v>1212.96</v>
      </c>
      <c r="H302" s="80">
        <v>1010.8</v>
      </c>
      <c r="I302" s="80">
        <f t="shared" si="29"/>
        <v>776.2944</v>
      </c>
      <c r="J302" s="80">
        <f t="shared" si="30"/>
        <v>909.72</v>
      </c>
      <c r="K302" s="81">
        <f t="shared" si="31"/>
        <v>776.2944</v>
      </c>
      <c r="L302" s="81">
        <f t="shared" si="32"/>
        <v>646.91200000000003</v>
      </c>
      <c r="M302" s="80" t="s">
        <v>1198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1106</v>
      </c>
      <c r="S302" s="83" t="s">
        <v>1107</v>
      </c>
      <c r="T302" s="83"/>
      <c r="U302" s="79" t="s">
        <v>40</v>
      </c>
      <c r="V302" s="79" t="s">
        <v>351</v>
      </c>
      <c r="W302" s="84"/>
      <c r="X302" s="85">
        <v>0.18</v>
      </c>
      <c r="Y302" s="86">
        <v>1.3420000000000001E-3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1145</v>
      </c>
      <c r="B303" s="77" t="s">
        <v>1146</v>
      </c>
      <c r="C303" s="129" t="s">
        <v>1147</v>
      </c>
      <c r="D303" s="128"/>
      <c r="E303" s="78"/>
      <c r="F303" s="79" t="s">
        <v>39</v>
      </c>
      <c r="G303" s="80">
        <v>1101.82</v>
      </c>
      <c r="H303" s="80">
        <v>918.18</v>
      </c>
      <c r="I303" s="80">
        <f t="shared" si="29"/>
        <v>705.16480000000001</v>
      </c>
      <c r="J303" s="80">
        <f t="shared" si="30"/>
        <v>826.36500000000001</v>
      </c>
      <c r="K303" s="81">
        <f t="shared" si="31"/>
        <v>705.16480000000001</v>
      </c>
      <c r="L303" s="81">
        <f t="shared" si="32"/>
        <v>587.63519999999994</v>
      </c>
      <c r="M303" s="80" t="s">
        <v>1198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1106</v>
      </c>
      <c r="S303" s="83" t="s">
        <v>1107</v>
      </c>
      <c r="T303" s="83"/>
      <c r="U303" s="79" t="s">
        <v>40</v>
      </c>
      <c r="V303" s="79" t="s">
        <v>351</v>
      </c>
      <c r="W303" s="84"/>
      <c r="X303" s="85">
        <v>0.161</v>
      </c>
      <c r="Y303" s="86">
        <v>1.3489999999999999E-3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1148</v>
      </c>
      <c r="B304" s="77" t="s">
        <v>1149</v>
      </c>
      <c r="C304" s="129" t="s">
        <v>1150</v>
      </c>
      <c r="D304" s="128"/>
      <c r="E304" s="78"/>
      <c r="F304" s="79" t="s">
        <v>39</v>
      </c>
      <c r="G304" s="80">
        <v>1423.37</v>
      </c>
      <c r="H304" s="80">
        <v>1186.1400000000001</v>
      </c>
      <c r="I304" s="80">
        <f t="shared" si="29"/>
        <v>910.95679999999993</v>
      </c>
      <c r="J304" s="80">
        <f t="shared" si="30"/>
        <v>1067.5274999999999</v>
      </c>
      <c r="K304" s="81">
        <f t="shared" si="31"/>
        <v>910.95679999999993</v>
      </c>
      <c r="L304" s="81">
        <f t="shared" si="32"/>
        <v>759.1296000000001</v>
      </c>
      <c r="M304" s="80" t="s">
        <v>1198</v>
      </c>
      <c r="N304" s="82">
        <v>1</v>
      </c>
      <c r="O304" s="82">
        <v>1</v>
      </c>
      <c r="P304" s="82">
        <v>50</v>
      </c>
      <c r="Q304" s="83" t="s">
        <v>348</v>
      </c>
      <c r="R304" s="83" t="s">
        <v>1106</v>
      </c>
      <c r="S304" s="83" t="s">
        <v>1107</v>
      </c>
      <c r="T304" s="83"/>
      <c r="U304" s="79" t="s">
        <v>40</v>
      </c>
      <c r="V304" s="79" t="s">
        <v>351</v>
      </c>
      <c r="W304" s="84"/>
      <c r="X304" s="85">
        <v>0.125</v>
      </c>
      <c r="Y304" s="86">
        <v>6.2100000000000002E-4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1151</v>
      </c>
      <c r="B305" s="77" t="s">
        <v>1152</v>
      </c>
      <c r="C305" s="129" t="s">
        <v>1153</v>
      </c>
      <c r="D305" s="128"/>
      <c r="E305" s="78"/>
      <c r="F305" s="79" t="s">
        <v>39</v>
      </c>
      <c r="G305" s="80">
        <v>1293.4100000000001</v>
      </c>
      <c r="H305" s="80">
        <v>1077.8399999999999</v>
      </c>
      <c r="I305" s="80">
        <f t="shared" si="29"/>
        <v>827.78240000000005</v>
      </c>
      <c r="J305" s="80">
        <f t="shared" si="30"/>
        <v>970.05750000000012</v>
      </c>
      <c r="K305" s="81">
        <f t="shared" si="31"/>
        <v>827.78240000000005</v>
      </c>
      <c r="L305" s="81">
        <f t="shared" si="32"/>
        <v>689.81759999999997</v>
      </c>
      <c r="M305" s="80" t="s">
        <v>1198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1106</v>
      </c>
      <c r="S305" s="83" t="s">
        <v>1107</v>
      </c>
      <c r="T305" s="83"/>
      <c r="U305" s="79" t="s">
        <v>40</v>
      </c>
      <c r="V305" s="79" t="s">
        <v>351</v>
      </c>
      <c r="W305" s="84"/>
      <c r="X305" s="85">
        <v>0.126</v>
      </c>
      <c r="Y305" s="86">
        <v>6.1799999999999995E-4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1154</v>
      </c>
      <c r="B306" s="77" t="s">
        <v>1155</v>
      </c>
      <c r="C306" s="129" t="s">
        <v>1156</v>
      </c>
      <c r="D306" s="128"/>
      <c r="E306" s="78"/>
      <c r="F306" s="79" t="s">
        <v>39</v>
      </c>
      <c r="G306" s="80">
        <v>1708.5</v>
      </c>
      <c r="H306" s="80">
        <v>1423.75</v>
      </c>
      <c r="I306" s="80">
        <f t="shared" si="29"/>
        <v>1093.44</v>
      </c>
      <c r="J306" s="80">
        <f t="shared" si="30"/>
        <v>1281.375</v>
      </c>
      <c r="K306" s="81">
        <f t="shared" si="31"/>
        <v>1093.44</v>
      </c>
      <c r="L306" s="81">
        <f t="shared" si="32"/>
        <v>911.2</v>
      </c>
      <c r="M306" s="80" t="s">
        <v>1198</v>
      </c>
      <c r="N306" s="82">
        <v>1</v>
      </c>
      <c r="O306" s="82">
        <v>1</v>
      </c>
      <c r="P306" s="82">
        <v>36</v>
      </c>
      <c r="Q306" s="83" t="s">
        <v>348</v>
      </c>
      <c r="R306" s="83" t="s">
        <v>1106</v>
      </c>
      <c r="S306" s="83" t="s">
        <v>1107</v>
      </c>
      <c r="T306" s="83"/>
      <c r="U306" s="79" t="s">
        <v>40</v>
      </c>
      <c r="V306" s="79" t="s">
        <v>351</v>
      </c>
      <c r="W306" s="84"/>
      <c r="X306" s="85">
        <v>0.27200000000000002</v>
      </c>
      <c r="Y306" s="86">
        <v>2.2049999999999999E-3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1157</v>
      </c>
      <c r="B307" s="77" t="s">
        <v>1158</v>
      </c>
      <c r="C307" s="129" t="s">
        <v>1160</v>
      </c>
      <c r="D307" s="128"/>
      <c r="E307" s="78"/>
      <c r="F307" s="79" t="s">
        <v>39</v>
      </c>
      <c r="G307" s="80">
        <v>1893.7</v>
      </c>
      <c r="H307" s="80">
        <v>1578.08</v>
      </c>
      <c r="I307" s="80">
        <f t="shared" si="29"/>
        <v>1211.9680000000001</v>
      </c>
      <c r="J307" s="80">
        <f t="shared" si="30"/>
        <v>1420.2750000000001</v>
      </c>
      <c r="K307" s="81">
        <f t="shared" si="31"/>
        <v>1211.9680000000001</v>
      </c>
      <c r="L307" s="81">
        <f t="shared" si="32"/>
        <v>1009.9712</v>
      </c>
      <c r="M307" s="80" t="s">
        <v>1198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1106</v>
      </c>
      <c r="S307" s="83" t="s">
        <v>1159</v>
      </c>
      <c r="T307" s="83"/>
      <c r="U307" s="79" t="s">
        <v>40</v>
      </c>
      <c r="V307" s="79" t="s">
        <v>351</v>
      </c>
      <c r="W307" s="84"/>
      <c r="X307" s="85">
        <v>0.17</v>
      </c>
      <c r="Y307" s="86">
        <v>1.0200000000000001E-3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1161</v>
      </c>
      <c r="B308" s="77" t="s">
        <v>1162</v>
      </c>
      <c r="C308" s="129" t="s">
        <v>1163</v>
      </c>
      <c r="D308" s="128"/>
      <c r="E308" s="78"/>
      <c r="F308" s="79" t="s">
        <v>39</v>
      </c>
      <c r="G308" s="80">
        <v>2190.77</v>
      </c>
      <c r="H308" s="80">
        <v>1825.64</v>
      </c>
      <c r="I308" s="80">
        <f t="shared" si="29"/>
        <v>1402.0927999999999</v>
      </c>
      <c r="J308" s="80">
        <f t="shared" si="30"/>
        <v>1643.0774999999999</v>
      </c>
      <c r="K308" s="81">
        <f t="shared" si="31"/>
        <v>1402.0928000000001</v>
      </c>
      <c r="L308" s="81">
        <f t="shared" si="32"/>
        <v>1168.4096000000002</v>
      </c>
      <c r="M308" s="80" t="s">
        <v>1198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1106</v>
      </c>
      <c r="S308" s="83" t="s">
        <v>1159</v>
      </c>
      <c r="T308" s="83"/>
      <c r="U308" s="79" t="s">
        <v>40</v>
      </c>
      <c r="V308" s="79" t="s">
        <v>351</v>
      </c>
      <c r="W308" s="84"/>
      <c r="X308" s="85">
        <v>0.184</v>
      </c>
      <c r="Y308" s="86">
        <v>7.3800000000000005E-4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1164</v>
      </c>
      <c r="B309" s="77" t="s">
        <v>1165</v>
      </c>
      <c r="C309" s="129" t="s">
        <v>1166</v>
      </c>
      <c r="D309" s="128"/>
      <c r="E309" s="78"/>
      <c r="F309" s="79" t="s">
        <v>39</v>
      </c>
      <c r="G309" s="80">
        <v>1522.4</v>
      </c>
      <c r="H309" s="80">
        <v>1268.67</v>
      </c>
      <c r="I309" s="80">
        <f t="shared" si="29"/>
        <v>974.33600000000013</v>
      </c>
      <c r="J309" s="80">
        <f t="shared" si="30"/>
        <v>1141.8000000000002</v>
      </c>
      <c r="K309" s="81">
        <f t="shared" si="31"/>
        <v>974.33600000000013</v>
      </c>
      <c r="L309" s="81">
        <f t="shared" si="32"/>
        <v>811.94880000000012</v>
      </c>
      <c r="M309" s="80" t="s">
        <v>1198</v>
      </c>
      <c r="N309" s="82">
        <v>1</v>
      </c>
      <c r="O309" s="82">
        <v>1</v>
      </c>
      <c r="P309" s="82">
        <v>100</v>
      </c>
      <c r="Q309" s="83" t="s">
        <v>348</v>
      </c>
      <c r="R309" s="83" t="s">
        <v>1106</v>
      </c>
      <c r="S309" s="83" t="s">
        <v>1159</v>
      </c>
      <c r="T309" s="83"/>
      <c r="U309" s="79" t="s">
        <v>40</v>
      </c>
      <c r="V309" s="79" t="s">
        <v>351</v>
      </c>
      <c r="W309" s="84"/>
      <c r="X309" s="85">
        <v>7.2999999999999995E-2</v>
      </c>
      <c r="Y309" s="86">
        <v>3.77E-4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1167</v>
      </c>
      <c r="B310" s="77" t="s">
        <v>1168</v>
      </c>
      <c r="C310" s="129" t="s">
        <v>1169</v>
      </c>
      <c r="D310" s="128"/>
      <c r="E310" s="78"/>
      <c r="F310" s="79" t="s">
        <v>39</v>
      </c>
      <c r="G310" s="80">
        <v>1881.33</v>
      </c>
      <c r="H310" s="80">
        <v>1567.78</v>
      </c>
      <c r="I310" s="80">
        <f t="shared" si="29"/>
        <v>1204.0511999999999</v>
      </c>
      <c r="J310" s="80">
        <f t="shared" si="30"/>
        <v>1410.9974999999999</v>
      </c>
      <c r="K310" s="81">
        <f t="shared" si="31"/>
        <v>1204.0511999999999</v>
      </c>
      <c r="L310" s="81">
        <f t="shared" si="32"/>
        <v>1003.3792</v>
      </c>
      <c r="M310" s="80" t="s">
        <v>1198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1106</v>
      </c>
      <c r="S310" s="83" t="s">
        <v>1159</v>
      </c>
      <c r="T310" s="83"/>
      <c r="U310" s="79" t="s">
        <v>40</v>
      </c>
      <c r="V310" s="79" t="s">
        <v>351</v>
      </c>
      <c r="W310" s="84"/>
      <c r="X310" s="85">
        <v>0.125</v>
      </c>
      <c r="Y310" s="86">
        <v>7.4100000000000001E-4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1170</v>
      </c>
      <c r="B311" s="77" t="s">
        <v>1171</v>
      </c>
      <c r="C311" s="129" t="s">
        <v>1172</v>
      </c>
      <c r="D311" s="128"/>
      <c r="E311" s="78"/>
      <c r="F311" s="79" t="s">
        <v>39</v>
      </c>
      <c r="G311" s="80">
        <v>2116.5</v>
      </c>
      <c r="H311" s="80">
        <v>1763.75</v>
      </c>
      <c r="I311" s="80">
        <f t="shared" si="29"/>
        <v>1354.56</v>
      </c>
      <c r="J311" s="80">
        <f t="shared" si="30"/>
        <v>1587.375</v>
      </c>
      <c r="K311" s="81">
        <f t="shared" si="31"/>
        <v>1354.56</v>
      </c>
      <c r="L311" s="81">
        <f t="shared" si="32"/>
        <v>1128.8</v>
      </c>
      <c r="M311" s="80" t="s">
        <v>1198</v>
      </c>
      <c r="N311" s="82">
        <v>1</v>
      </c>
      <c r="O311" s="82">
        <v>1</v>
      </c>
      <c r="P311" s="82">
        <v>50</v>
      </c>
      <c r="Q311" s="83" t="s">
        <v>348</v>
      </c>
      <c r="R311" s="83" t="s">
        <v>1106</v>
      </c>
      <c r="S311" s="83" t="s">
        <v>1159</v>
      </c>
      <c r="T311" s="83"/>
      <c r="U311" s="79" t="s">
        <v>40</v>
      </c>
      <c r="V311" s="79" t="s">
        <v>351</v>
      </c>
      <c r="W311" s="84"/>
      <c r="X311" s="85">
        <v>0.122</v>
      </c>
      <c r="Y311" s="86">
        <v>8.8900000000000003E-4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1173</v>
      </c>
      <c r="B312" s="77" t="s">
        <v>1174</v>
      </c>
      <c r="C312" s="129" t="s">
        <v>1175</v>
      </c>
      <c r="D312" s="128"/>
      <c r="E312" s="78"/>
      <c r="F312" s="79" t="s">
        <v>39</v>
      </c>
      <c r="G312" s="80">
        <v>2128.86</v>
      </c>
      <c r="H312" s="80">
        <v>1774.05</v>
      </c>
      <c r="I312" s="80">
        <f t="shared" si="29"/>
        <v>1362.4704000000002</v>
      </c>
      <c r="J312" s="80">
        <f t="shared" si="30"/>
        <v>1596.645</v>
      </c>
      <c r="K312" s="81">
        <f t="shared" si="31"/>
        <v>1362.4704000000002</v>
      </c>
      <c r="L312" s="81">
        <f t="shared" si="32"/>
        <v>1135.3920000000001</v>
      </c>
      <c r="M312" s="80" t="s">
        <v>1198</v>
      </c>
      <c r="N312" s="82">
        <v>1</v>
      </c>
      <c r="O312" s="82">
        <v>1</v>
      </c>
      <c r="P312" s="82">
        <v>50</v>
      </c>
      <c r="Q312" s="83" t="s">
        <v>348</v>
      </c>
      <c r="R312" s="83" t="s">
        <v>1106</v>
      </c>
      <c r="S312" s="83" t="s">
        <v>1159</v>
      </c>
      <c r="T312" s="83"/>
      <c r="U312" s="79" t="s">
        <v>40</v>
      </c>
      <c r="V312" s="79" t="s">
        <v>351</v>
      </c>
      <c r="W312" s="84"/>
      <c r="X312" s="85">
        <v>0.13700000000000001</v>
      </c>
      <c r="Y312" s="86">
        <v>6.3900000000000003E-4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1176</v>
      </c>
      <c r="B313" s="77" t="s">
        <v>1177</v>
      </c>
      <c r="C313" s="129" t="s">
        <v>1178</v>
      </c>
      <c r="D313" s="128"/>
      <c r="E313" s="78"/>
      <c r="F313" s="79" t="s">
        <v>39</v>
      </c>
      <c r="G313" s="80">
        <v>5246.29</v>
      </c>
      <c r="H313" s="80">
        <v>4371.91</v>
      </c>
      <c r="I313" s="80">
        <f t="shared" si="29"/>
        <v>3357.6255999999998</v>
      </c>
      <c r="J313" s="80">
        <f t="shared" si="30"/>
        <v>3934.7174999999997</v>
      </c>
      <c r="K313" s="81">
        <f t="shared" si="31"/>
        <v>3357.6255999999998</v>
      </c>
      <c r="L313" s="81">
        <f t="shared" si="32"/>
        <v>2798.0223999999998</v>
      </c>
      <c r="M313" s="80" t="s">
        <v>1198</v>
      </c>
      <c r="N313" s="82">
        <v>1</v>
      </c>
      <c r="O313" s="82">
        <v>1</v>
      </c>
      <c r="P313" s="82">
        <v>40</v>
      </c>
      <c r="Q313" s="83" t="s">
        <v>348</v>
      </c>
      <c r="R313" s="83" t="s">
        <v>1106</v>
      </c>
      <c r="S313" s="83" t="s">
        <v>1159</v>
      </c>
      <c r="T313" s="83"/>
      <c r="U313" s="79" t="s">
        <v>40</v>
      </c>
      <c r="V313" s="79" t="s">
        <v>351</v>
      </c>
      <c r="W313" s="84"/>
      <c r="X313" s="85">
        <v>0.35099999999999998</v>
      </c>
      <c r="Y313" s="86">
        <v>1.751E-3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1179</v>
      </c>
      <c r="B314" s="77" t="s">
        <v>1180</v>
      </c>
      <c r="C314" s="129" t="s">
        <v>1181</v>
      </c>
      <c r="D314" s="128"/>
      <c r="E314" s="78"/>
      <c r="F314" s="79" t="s">
        <v>39</v>
      </c>
      <c r="G314" s="80">
        <v>1906.07</v>
      </c>
      <c r="H314" s="80">
        <v>1588.39</v>
      </c>
      <c r="I314" s="80">
        <f t="shared" si="29"/>
        <v>1219.8847999999998</v>
      </c>
      <c r="J314" s="80">
        <f t="shared" si="30"/>
        <v>1429.5525</v>
      </c>
      <c r="K314" s="81">
        <f t="shared" si="31"/>
        <v>1219.8848</v>
      </c>
      <c r="L314" s="81">
        <f t="shared" si="32"/>
        <v>1016.5696</v>
      </c>
      <c r="M314" s="80" t="s">
        <v>1198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1106</v>
      </c>
      <c r="S314" s="83" t="s">
        <v>1159</v>
      </c>
      <c r="T314" s="83"/>
      <c r="U314" s="79" t="s">
        <v>40</v>
      </c>
      <c r="V314" s="79" t="s">
        <v>351</v>
      </c>
      <c r="W314" s="84"/>
      <c r="X314" s="85">
        <v>6.3E-2</v>
      </c>
      <c r="Y314" s="86">
        <v>3.59E-4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1182</v>
      </c>
      <c r="B315" s="77" t="s">
        <v>1183</v>
      </c>
      <c r="C315" s="129" t="s">
        <v>1185</v>
      </c>
      <c r="D315" s="128"/>
      <c r="E315" s="78"/>
      <c r="F315" s="79" t="s">
        <v>39</v>
      </c>
      <c r="G315" s="80">
        <v>444.72</v>
      </c>
      <c r="H315" s="80">
        <v>370.6</v>
      </c>
      <c r="I315" s="80">
        <f t="shared" si="29"/>
        <v>284.62080000000003</v>
      </c>
      <c r="J315" s="80">
        <f t="shared" si="30"/>
        <v>333.54</v>
      </c>
      <c r="K315" s="81">
        <f t="shared" si="31"/>
        <v>284.62080000000003</v>
      </c>
      <c r="L315" s="81">
        <f t="shared" si="32"/>
        <v>237.18400000000003</v>
      </c>
      <c r="M315" s="80" t="s">
        <v>1198</v>
      </c>
      <c r="N315" s="82">
        <v>1</v>
      </c>
      <c r="O315" s="82">
        <v>1</v>
      </c>
      <c r="P315" s="82">
        <v>100</v>
      </c>
      <c r="Q315" s="83" t="s">
        <v>348</v>
      </c>
      <c r="R315" s="83" t="s">
        <v>1106</v>
      </c>
      <c r="S315" s="83" t="s">
        <v>1184</v>
      </c>
      <c r="T315" s="83"/>
      <c r="U315" s="79" t="s">
        <v>40</v>
      </c>
      <c r="V315" s="79" t="s">
        <v>351</v>
      </c>
      <c r="W315" s="84"/>
      <c r="X315" s="85">
        <v>7.1999999999999995E-2</v>
      </c>
      <c r="Y315" s="86">
        <v>4.0700000000000003E-4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1186</v>
      </c>
      <c r="B316" s="77" t="s">
        <v>1187</v>
      </c>
      <c r="C316" s="129" t="s">
        <v>1188</v>
      </c>
      <c r="D316" s="128"/>
      <c r="E316" s="78"/>
      <c r="F316" s="79" t="s">
        <v>39</v>
      </c>
      <c r="G316" s="80">
        <v>582.41999999999996</v>
      </c>
      <c r="H316" s="80">
        <v>485.35</v>
      </c>
      <c r="I316" s="80">
        <f t="shared" si="29"/>
        <v>372.74879999999996</v>
      </c>
      <c r="J316" s="80">
        <f t="shared" si="30"/>
        <v>436.81499999999994</v>
      </c>
      <c r="K316" s="81">
        <f t="shared" si="31"/>
        <v>372.74879999999996</v>
      </c>
      <c r="L316" s="81">
        <f t="shared" si="32"/>
        <v>310.62400000000002</v>
      </c>
      <c r="M316" s="80" t="s">
        <v>1198</v>
      </c>
      <c r="N316" s="82">
        <v>1</v>
      </c>
      <c r="O316" s="82">
        <v>1</v>
      </c>
      <c r="P316" s="82">
        <v>100</v>
      </c>
      <c r="Q316" s="83" t="s">
        <v>348</v>
      </c>
      <c r="R316" s="83" t="s">
        <v>1106</v>
      </c>
      <c r="S316" s="83" t="s">
        <v>1184</v>
      </c>
      <c r="T316" s="83"/>
      <c r="U316" s="79" t="s">
        <v>40</v>
      </c>
      <c r="V316" s="79" t="s">
        <v>351</v>
      </c>
      <c r="W316" s="84"/>
      <c r="X316" s="85">
        <v>0.123</v>
      </c>
      <c r="Y316" s="86">
        <v>7.5100000000000004E-4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1189</v>
      </c>
      <c r="B317" s="77" t="s">
        <v>1190</v>
      </c>
      <c r="C317" s="129" t="s">
        <v>1191</v>
      </c>
      <c r="D317" s="128"/>
      <c r="E317" s="78"/>
      <c r="F317" s="79" t="s">
        <v>39</v>
      </c>
      <c r="G317" s="80">
        <v>841.64</v>
      </c>
      <c r="H317" s="80">
        <v>701.37</v>
      </c>
      <c r="I317" s="80">
        <f t="shared" si="29"/>
        <v>538.64959999999996</v>
      </c>
      <c r="J317" s="80">
        <f t="shared" si="30"/>
        <v>631.23</v>
      </c>
      <c r="K317" s="81">
        <f t="shared" si="31"/>
        <v>538.64959999999996</v>
      </c>
      <c r="L317" s="81">
        <f t="shared" si="32"/>
        <v>448.8768</v>
      </c>
      <c r="M317" s="80" t="s">
        <v>1198</v>
      </c>
      <c r="N317" s="82">
        <v>1</v>
      </c>
      <c r="O317" s="82">
        <v>1</v>
      </c>
      <c r="P317" s="82">
        <v>50</v>
      </c>
      <c r="Q317" s="83" t="s">
        <v>348</v>
      </c>
      <c r="R317" s="83" t="s">
        <v>1106</v>
      </c>
      <c r="S317" s="83" t="s">
        <v>1184</v>
      </c>
      <c r="T317" s="83"/>
      <c r="U317" s="79" t="s">
        <v>40</v>
      </c>
      <c r="V317" s="79" t="s">
        <v>351</v>
      </c>
      <c r="W317" s="84"/>
      <c r="X317" s="85">
        <v>0.16200000000000001</v>
      </c>
      <c r="Y317" s="86">
        <v>9.7499999999999996E-4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1192</v>
      </c>
      <c r="B318" s="77" t="s">
        <v>1193</v>
      </c>
      <c r="C318" s="129" t="s">
        <v>1194</v>
      </c>
      <c r="D318" s="128"/>
      <c r="E318" s="78"/>
      <c r="F318" s="79" t="s">
        <v>39</v>
      </c>
      <c r="G318" s="80">
        <v>1113.94</v>
      </c>
      <c r="H318" s="80">
        <v>928.28</v>
      </c>
      <c r="I318" s="80">
        <f t="shared" si="29"/>
        <v>712.92160000000001</v>
      </c>
      <c r="J318" s="80">
        <f t="shared" si="30"/>
        <v>835.45500000000004</v>
      </c>
      <c r="K318" s="81">
        <f t="shared" si="31"/>
        <v>712.92160000000001</v>
      </c>
      <c r="L318" s="81">
        <f t="shared" si="32"/>
        <v>594.0992</v>
      </c>
      <c r="M318" s="80" t="s">
        <v>1198</v>
      </c>
      <c r="N318" s="82">
        <v>1</v>
      </c>
      <c r="O318" s="82">
        <v>1</v>
      </c>
      <c r="P318" s="82">
        <v>100</v>
      </c>
      <c r="Q318" s="83" t="s">
        <v>348</v>
      </c>
      <c r="R318" s="83" t="s">
        <v>1106</v>
      </c>
      <c r="S318" s="83" t="s">
        <v>1184</v>
      </c>
      <c r="T318" s="83"/>
      <c r="U318" s="79" t="s">
        <v>40</v>
      </c>
      <c r="V318" s="79" t="s">
        <v>351</v>
      </c>
      <c r="W318" s="84"/>
      <c r="X318" s="85">
        <v>0.13200000000000001</v>
      </c>
      <c r="Y318" s="86">
        <v>8.8400000000000002E-4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  <row r="319" spans="1:28" s="88" customFormat="1" ht="75" customHeight="1" x14ac:dyDescent="0.2">
      <c r="A319" s="76" t="s">
        <v>1195</v>
      </c>
      <c r="B319" s="77" t="s">
        <v>1196</v>
      </c>
      <c r="C319" s="129" t="s">
        <v>1197</v>
      </c>
      <c r="D319" s="128"/>
      <c r="E319" s="78"/>
      <c r="F319" s="79" t="s">
        <v>39</v>
      </c>
      <c r="G319" s="80">
        <v>1237.71</v>
      </c>
      <c r="H319" s="80">
        <v>1031.43</v>
      </c>
      <c r="I319" s="80">
        <f t="shared" si="29"/>
        <v>792.13440000000014</v>
      </c>
      <c r="J319" s="80">
        <f t="shared" si="30"/>
        <v>928.28250000000003</v>
      </c>
      <c r="K319" s="81">
        <f t="shared" si="31"/>
        <v>792.13440000000003</v>
      </c>
      <c r="L319" s="81">
        <f t="shared" si="32"/>
        <v>660.11520000000007</v>
      </c>
      <c r="M319" s="80" t="s">
        <v>1198</v>
      </c>
      <c r="N319" s="82">
        <v>1</v>
      </c>
      <c r="O319" s="82">
        <v>1</v>
      </c>
      <c r="P319" s="82">
        <v>100</v>
      </c>
      <c r="Q319" s="83" t="s">
        <v>348</v>
      </c>
      <c r="R319" s="83" t="s">
        <v>1106</v>
      </c>
      <c r="S319" s="83" t="s">
        <v>1184</v>
      </c>
      <c r="T319" s="83"/>
      <c r="U319" s="79" t="s">
        <v>40</v>
      </c>
      <c r="V319" s="79" t="s">
        <v>351</v>
      </c>
      <c r="W319" s="84"/>
      <c r="X319" s="85">
        <v>0.13900000000000001</v>
      </c>
      <c r="Y319" s="86">
        <v>8.9999999999999998E-4</v>
      </c>
      <c r="Z319" s="80" t="str">
        <f t="shared" si="33"/>
        <v/>
      </c>
      <c r="AA319" s="80" t="str">
        <f t="shared" si="34"/>
        <v/>
      </c>
      <c r="AB319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2025-09-16T02:00:17Z</dcterms:modified>
</cp:coreProperties>
</file>