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DE1D7BF3-55F8-49EE-ACC1-4356E311D8D8}" xr6:coauthVersionLast="47" xr6:coauthVersionMax="47" xr10:uidLastSave="{00000000-0000-0000-0000-000000000000}"/>
  <bookViews>
    <workbookView xWindow="21540" yWindow="4095" windowWidth="17010" windowHeight="987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Z16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Z28" i="1"/>
  <c r="AA28" i="1"/>
  <c r="AB28" i="1"/>
  <c r="Z29" i="1"/>
  <c r="AA29" i="1"/>
  <c r="AB29" i="1"/>
  <c r="AA30" i="1"/>
  <c r="AB30" i="1"/>
  <c r="AA31" i="1"/>
  <c r="AB31" i="1"/>
  <c r="Z32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Z44" i="1"/>
  <c r="AA44" i="1"/>
  <c r="AB44" i="1"/>
  <c r="Z45" i="1"/>
  <c r="AA45" i="1"/>
  <c r="AB45" i="1"/>
  <c r="AA46" i="1"/>
  <c r="AB46" i="1"/>
  <c r="AA47" i="1"/>
  <c r="AB47" i="1"/>
  <c r="Z48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Z60" i="1"/>
  <c r="AA60" i="1"/>
  <c r="AB60" i="1"/>
  <c r="Z61" i="1"/>
  <c r="AA61" i="1"/>
  <c r="AB61" i="1"/>
  <c r="AA62" i="1"/>
  <c r="AB62" i="1"/>
  <c r="AA63" i="1"/>
  <c r="AB63" i="1"/>
  <c r="Z64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Z76" i="1"/>
  <c r="AA76" i="1"/>
  <c r="AB76" i="1"/>
  <c r="Z77" i="1"/>
  <c r="AA77" i="1"/>
  <c r="AB77" i="1"/>
  <c r="AA78" i="1"/>
  <c r="AB78" i="1"/>
  <c r="AA79" i="1"/>
  <c r="AB79" i="1"/>
  <c r="Z80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Z92" i="1"/>
  <c r="AA92" i="1"/>
  <c r="AB92" i="1"/>
  <c r="Z93" i="1"/>
  <c r="AA93" i="1"/>
  <c r="AB93" i="1"/>
  <c r="AA94" i="1"/>
  <c r="AB94" i="1"/>
  <c r="AA95" i="1"/>
  <c r="AB95" i="1"/>
  <c r="Z96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Z108" i="1"/>
  <c r="AA108" i="1"/>
  <c r="AB108" i="1"/>
  <c r="Z109" i="1"/>
  <c r="AA109" i="1"/>
  <c r="AB109" i="1"/>
  <c r="AA110" i="1"/>
  <c r="AB110" i="1"/>
  <c r="AA111" i="1"/>
  <c r="AB111" i="1"/>
  <c r="Z112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Z124" i="1"/>
  <c r="AA124" i="1"/>
  <c r="AB124" i="1"/>
  <c r="Z125" i="1"/>
  <c r="AA125" i="1"/>
  <c r="AB125" i="1"/>
  <c r="AA126" i="1"/>
  <c r="AB126" i="1"/>
  <c r="AA127" i="1"/>
  <c r="AB127" i="1"/>
  <c r="Z128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Z140" i="1"/>
  <c r="AA140" i="1"/>
  <c r="AB140" i="1"/>
  <c r="Z141" i="1"/>
  <c r="AA141" i="1"/>
  <c r="AB141" i="1"/>
  <c r="AA142" i="1"/>
  <c r="AB142" i="1"/>
  <c r="AA143" i="1"/>
  <c r="AB143" i="1"/>
  <c r="Z144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Z156" i="1"/>
  <c r="AA156" i="1"/>
  <c r="AB156" i="1"/>
  <c r="Z157" i="1"/>
  <c r="AA157" i="1"/>
  <c r="AB157" i="1"/>
  <c r="AA158" i="1"/>
  <c r="AB158" i="1"/>
  <c r="AA159" i="1"/>
  <c r="AB159" i="1"/>
  <c r="Z160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Z172" i="1"/>
  <c r="AA172" i="1"/>
  <c r="AB172" i="1"/>
  <c r="Z173" i="1"/>
  <c r="AA173" i="1"/>
  <c r="AB173" i="1"/>
  <c r="AA174" i="1"/>
  <c r="AB174" i="1"/>
  <c r="AA175" i="1"/>
  <c r="AB175" i="1"/>
  <c r="Z176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Z188" i="1"/>
  <c r="AA188" i="1"/>
  <c r="AB188" i="1"/>
  <c r="Z189" i="1"/>
  <c r="AA189" i="1"/>
  <c r="AB189" i="1"/>
  <c r="AA190" i="1"/>
  <c r="AB190" i="1"/>
  <c r="AA191" i="1"/>
  <c r="AB191" i="1"/>
  <c r="Z192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Z204" i="1"/>
  <c r="AA204" i="1"/>
  <c r="AB204" i="1"/>
  <c r="Z205" i="1"/>
  <c r="AA205" i="1"/>
  <c r="AB205" i="1"/>
  <c r="AA206" i="1"/>
  <c r="AB206" i="1"/>
  <c r="AA207" i="1"/>
  <c r="AB207" i="1"/>
  <c r="Z208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Z220" i="1"/>
  <c r="AA220" i="1"/>
  <c r="AB220" i="1"/>
  <c r="Z221" i="1"/>
  <c r="AA221" i="1"/>
  <c r="AB221" i="1"/>
  <c r="AA222" i="1"/>
  <c r="AB222" i="1"/>
  <c r="AA223" i="1"/>
  <c r="AB223" i="1"/>
  <c r="Z224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Z236" i="1"/>
  <c r="AA236" i="1"/>
  <c r="AB236" i="1"/>
  <c r="Z237" i="1"/>
  <c r="AA237" i="1"/>
  <c r="AB237" i="1"/>
  <c r="AA238" i="1"/>
  <c r="AB238" i="1"/>
  <c r="AA239" i="1"/>
  <c r="AB239" i="1"/>
  <c r="Z240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Z252" i="1"/>
  <c r="AA252" i="1"/>
  <c r="AB252" i="1"/>
  <c r="Z253" i="1"/>
  <c r="AA253" i="1"/>
  <c r="AB253" i="1"/>
  <c r="AA254" i="1"/>
  <c r="AB254" i="1"/>
  <c r="AA255" i="1"/>
  <c r="AB255" i="1"/>
  <c r="Z256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Z268" i="1"/>
  <c r="AA268" i="1"/>
  <c r="AB268" i="1"/>
  <c r="Z269" i="1"/>
  <c r="AA269" i="1"/>
  <c r="AB269" i="1"/>
  <c r="AA270" i="1"/>
  <c r="AB270" i="1"/>
  <c r="AA271" i="1"/>
  <c r="AB271" i="1"/>
  <c r="Z272" i="1"/>
  <c r="AA272" i="1"/>
  <c r="AB272" i="1"/>
  <c r="Z273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Z284" i="1"/>
  <c r="AA284" i="1"/>
  <c r="AB284" i="1"/>
  <c r="Z285" i="1"/>
  <c r="AA285" i="1"/>
  <c r="AB285" i="1"/>
  <c r="AA286" i="1"/>
  <c r="AB286" i="1"/>
  <c r="AA287" i="1"/>
  <c r="AB287" i="1"/>
  <c r="Z288" i="1"/>
  <c r="AA288" i="1"/>
  <c r="AB288" i="1"/>
  <c r="Z289" i="1"/>
  <c r="AA289" i="1"/>
  <c r="AB289" i="1"/>
  <c r="AA290" i="1"/>
  <c r="AB290" i="1"/>
  <c r="AA291" i="1"/>
  <c r="AB291" i="1"/>
  <c r="AA292" i="1"/>
  <c r="AB292" i="1"/>
  <c r="AA293" i="1"/>
  <c r="AB293" i="1"/>
  <c r="AA294" i="1"/>
  <c r="AB294" i="1"/>
  <c r="AA295" i="1"/>
  <c r="AB295" i="1"/>
  <c r="AA296" i="1"/>
  <c r="AB296" i="1"/>
  <c r="AA297" i="1"/>
  <c r="AB297" i="1"/>
  <c r="AA298" i="1"/>
  <c r="AB298" i="1"/>
  <c r="AA299" i="1"/>
  <c r="AB299" i="1"/>
  <c r="Z300" i="1"/>
  <c r="AA300" i="1"/>
  <c r="AB300" i="1"/>
  <c r="Z301" i="1"/>
  <c r="AA301" i="1"/>
  <c r="AB301" i="1"/>
  <c r="AA302" i="1"/>
  <c r="AB302" i="1"/>
  <c r="AA303" i="1"/>
  <c r="AB303" i="1"/>
  <c r="Z304" i="1"/>
  <c r="AA304" i="1"/>
  <c r="AB304" i="1"/>
  <c r="Z305" i="1"/>
  <c r="AA305" i="1"/>
  <c r="AB305" i="1"/>
  <c r="AA306" i="1"/>
  <c r="AB306" i="1"/>
  <c r="AA307" i="1"/>
  <c r="AB307" i="1"/>
  <c r="AA308" i="1"/>
  <c r="AB308" i="1"/>
  <c r="AA309" i="1"/>
  <c r="AB309" i="1"/>
  <c r="AA310" i="1"/>
  <c r="AB310" i="1"/>
  <c r="AA311" i="1"/>
  <c r="AB311" i="1"/>
  <c r="AA312" i="1"/>
  <c r="AB312" i="1"/>
  <c r="AA313" i="1"/>
  <c r="AB313" i="1"/>
  <c r="AA314" i="1"/>
  <c r="AB314" i="1"/>
  <c r="AA315" i="1"/>
  <c r="AB315" i="1"/>
  <c r="Z316" i="1"/>
  <c r="AA316" i="1"/>
  <c r="AB316" i="1"/>
  <c r="Z317" i="1"/>
  <c r="AA317" i="1"/>
  <c r="AB317" i="1"/>
  <c r="AA318" i="1"/>
  <c r="AB318" i="1"/>
  <c r="AA319" i="1"/>
  <c r="AB319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L28" i="1"/>
  <c r="I29" i="1"/>
  <c r="J29" i="1"/>
  <c r="K29" i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L44" i="1"/>
  <c r="I45" i="1"/>
  <c r="J45" i="1"/>
  <c r="K45" i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L60" i="1"/>
  <c r="I61" i="1"/>
  <c r="J61" i="1"/>
  <c r="K61" i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L76" i="1"/>
  <c r="I77" i="1"/>
  <c r="J77" i="1"/>
  <c r="K77" i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L92" i="1"/>
  <c r="I93" i="1"/>
  <c r="J93" i="1"/>
  <c r="K93" i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L108" i="1"/>
  <c r="I109" i="1"/>
  <c r="J109" i="1"/>
  <c r="K109" i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L124" i="1"/>
  <c r="I125" i="1"/>
  <c r="J125" i="1"/>
  <c r="K125" i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L140" i="1"/>
  <c r="I141" i="1"/>
  <c r="J141" i="1"/>
  <c r="K141" i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L156" i="1"/>
  <c r="I157" i="1"/>
  <c r="J157" i="1"/>
  <c r="K157" i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L172" i="1"/>
  <c r="I173" i="1"/>
  <c r="J173" i="1"/>
  <c r="K173" i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L188" i="1"/>
  <c r="I189" i="1"/>
  <c r="J189" i="1"/>
  <c r="K189" i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L204" i="1"/>
  <c r="I205" i="1"/>
  <c r="J205" i="1"/>
  <c r="K205" i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L220" i="1"/>
  <c r="I221" i="1"/>
  <c r="J221" i="1"/>
  <c r="K221" i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L236" i="1"/>
  <c r="I237" i="1"/>
  <c r="J237" i="1"/>
  <c r="K237" i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L252" i="1"/>
  <c r="I253" i="1"/>
  <c r="J253" i="1"/>
  <c r="K253" i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L268" i="1"/>
  <c r="I269" i="1"/>
  <c r="J269" i="1"/>
  <c r="K269" i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L272" i="1"/>
  <c r="I273" i="1"/>
  <c r="J273" i="1"/>
  <c r="K273" i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L284" i="1"/>
  <c r="I285" i="1"/>
  <c r="J285" i="1"/>
  <c r="K285" i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L288" i="1"/>
  <c r="I289" i="1"/>
  <c r="J289" i="1"/>
  <c r="K289" i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I294" i="1"/>
  <c r="J294" i="1"/>
  <c r="K294" i="1"/>
  <c r="Z294" i="1" s="1"/>
  <c r="L294" i="1"/>
  <c r="I295" i="1"/>
  <c r="J295" i="1"/>
  <c r="K295" i="1"/>
  <c r="Z295" i="1" s="1"/>
  <c r="L295" i="1"/>
  <c r="I296" i="1"/>
  <c r="J296" i="1"/>
  <c r="K296" i="1"/>
  <c r="Z296" i="1" s="1"/>
  <c r="L296" i="1"/>
  <c r="I297" i="1"/>
  <c r="J297" i="1"/>
  <c r="K297" i="1"/>
  <c r="Z297" i="1" s="1"/>
  <c r="L297" i="1"/>
  <c r="I298" i="1"/>
  <c r="J298" i="1"/>
  <c r="K298" i="1"/>
  <c r="Z298" i="1" s="1"/>
  <c r="L298" i="1"/>
  <c r="I299" i="1"/>
  <c r="J299" i="1"/>
  <c r="K299" i="1"/>
  <c r="Z299" i="1" s="1"/>
  <c r="L299" i="1"/>
  <c r="I300" i="1"/>
  <c r="J300" i="1"/>
  <c r="K300" i="1"/>
  <c r="L300" i="1"/>
  <c r="I301" i="1"/>
  <c r="J301" i="1"/>
  <c r="K301" i="1"/>
  <c r="L301" i="1"/>
  <c r="I302" i="1"/>
  <c r="J302" i="1"/>
  <c r="K302" i="1"/>
  <c r="Z302" i="1" s="1"/>
  <c r="L302" i="1"/>
  <c r="I303" i="1"/>
  <c r="J303" i="1"/>
  <c r="K303" i="1"/>
  <c r="Z303" i="1" s="1"/>
  <c r="L303" i="1"/>
  <c r="I304" i="1"/>
  <c r="J304" i="1"/>
  <c r="K304" i="1"/>
  <c r="L304" i="1"/>
  <c r="I305" i="1"/>
  <c r="J305" i="1"/>
  <c r="K305" i="1"/>
  <c r="L305" i="1"/>
  <c r="I306" i="1"/>
  <c r="J306" i="1"/>
  <c r="K306" i="1"/>
  <c r="Z306" i="1" s="1"/>
  <c r="L306" i="1"/>
  <c r="I307" i="1"/>
  <c r="J307" i="1"/>
  <c r="K307" i="1"/>
  <c r="Z307" i="1" s="1"/>
  <c r="L307" i="1"/>
  <c r="I308" i="1"/>
  <c r="J308" i="1"/>
  <c r="K308" i="1"/>
  <c r="Z308" i="1" s="1"/>
  <c r="L308" i="1"/>
  <c r="I309" i="1"/>
  <c r="J309" i="1"/>
  <c r="K309" i="1"/>
  <c r="Z309" i="1" s="1"/>
  <c r="L309" i="1"/>
  <c r="I310" i="1"/>
  <c r="J310" i="1"/>
  <c r="K310" i="1"/>
  <c r="Z310" i="1" s="1"/>
  <c r="L310" i="1"/>
  <c r="I311" i="1"/>
  <c r="J311" i="1"/>
  <c r="K311" i="1"/>
  <c r="Z311" i="1" s="1"/>
  <c r="L311" i="1"/>
  <c r="I312" i="1"/>
  <c r="J312" i="1"/>
  <c r="K312" i="1"/>
  <c r="Z312" i="1" s="1"/>
  <c r="L312" i="1"/>
  <c r="I313" i="1"/>
  <c r="J313" i="1"/>
  <c r="K313" i="1"/>
  <c r="Z313" i="1" s="1"/>
  <c r="L313" i="1"/>
  <c r="I314" i="1"/>
  <c r="J314" i="1"/>
  <c r="K314" i="1"/>
  <c r="Z314" i="1" s="1"/>
  <c r="L314" i="1"/>
  <c r="I315" i="1"/>
  <c r="J315" i="1"/>
  <c r="K315" i="1"/>
  <c r="Z315" i="1" s="1"/>
  <c r="L315" i="1"/>
  <c r="I316" i="1"/>
  <c r="J316" i="1"/>
  <c r="K316" i="1"/>
  <c r="L316" i="1"/>
  <c r="I317" i="1"/>
  <c r="J317" i="1"/>
  <c r="K317" i="1"/>
  <c r="L317" i="1"/>
  <c r="I318" i="1"/>
  <c r="J318" i="1"/>
  <c r="K318" i="1"/>
  <c r="Z318" i="1" s="1"/>
  <c r="L318" i="1"/>
  <c r="I319" i="1"/>
  <c r="J319" i="1"/>
  <c r="K319" i="1"/>
  <c r="Z319" i="1" s="1"/>
  <c r="L319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<sst xmlns="http://schemas.openxmlformats.org/spreadsheetml/2006/main" count="3601" uniqueCount="1199">
  <si>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</si>
  <si>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</si>
  <si>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</si>
  <si>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</si>
  <si>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</si>
  <si>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</si>
  <si>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</si>
  <si>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</si>
  <si>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</si>
  <si>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</si>
  <si>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</si>
  <si>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</si>
  <si>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</si>
  <si>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</si>
  <si>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</si>
  <si>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</si>
  <si>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</si>
  <si>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</si>
  <si>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</si>
  <si>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</si>
  <si>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</si>
  <si>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</si>
  <si>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</si>
  <si>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</si>
  <si>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</si>
  <si>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</si>
  <si>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</si>
  <si>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</si>
  <si>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</si>
  <si>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</si>
  <si>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</si>
  <si>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</si>
  <si>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</si>
  <si>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</si>
  <si>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</si>
  <si>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</si>
  <si>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</si>
  <si>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</si>
  <si>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</si>
  <si>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</si>
  <si>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</si>
  <si>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</si>
  <si>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</si>
  <si>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</si>
  <si>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</si>
  <si>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</si>
  <si>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</si>
  <si>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</si>
  <si>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</si>
  <si>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</si>
  <si>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</si>
  <si>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</si>
  <si>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</si>
  <si>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</si>
  <si>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</si>
  <si>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</si>
  <si>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</si>
  <si>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</si>
  <si>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</si>
  <si>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</si>
  <si>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</si>
  <si>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</si>
  <si>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</si>
  <si>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</si>
  <si>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</si>
  <si>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</si>
  <si>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</si>
  <si>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</si>
  <si>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</si>
  <si>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</si>
  <si>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</si>
  <si>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</si>
  <si>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</si>
  <si>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</si>
  <si>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</si>
  <si>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</si>
  <si>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</si>
  <si>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</si>
  <si>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</si>
  <si>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</si>
  <si>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</si>
  <si>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</si>
  <si>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</si>
  <si>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</si>
  <si>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</si>
  <si>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</si>
  <si>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</si>
  <si>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</si>
  <si>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</si>
  <si>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</si>
  <si>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</si>
  <si>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</si>
  <si>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</si>
  <si>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</si>
  <si>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</si>
  <si>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</si>
  <si>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</si>
  <si>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</si>
  <si>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</si>
  <si>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</si>
  <si>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</si>
  <si>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</si>
  <si>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</si>
  <si>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</si>
  <si>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</si>
  <si>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</si>
  <si>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</si>
  <si>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</si>
  <si>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</si>
  <si>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</si>
  <si>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</si>
  <si>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</si>
  <si>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</si>
  <si>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</si>
  <si>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</si>
  <si>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</si>
  <si>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</si>
  <si>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</si>
  <si>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</si>
  <si>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</si>
  <si>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</si>
  <si>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</si>
  <si>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</si>
  <si>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</si>
  <si>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</si>
  <si>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</si>
  <si>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</si>
  <si>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</si>
  <si>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</si>
  <si>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</si>
  <si>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</si>
  <si>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</si>
  <si>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</si>
  <si>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</si>
  <si>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</si>
  <si>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</si>
  <si>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</si>
  <si>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</si>
  <si>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</si>
  <si>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</si>
  <si>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</si>
  <si>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</si>
  <si>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</si>
  <si>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</si>
  <si>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</si>
  <si>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</si>
  <si>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</si>
  <si>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</si>
  <si>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</si>
  <si>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</si>
  <si>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</si>
  <si>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</si>
  <si>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</si>
  <si>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</si>
  <si>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</si>
  <si>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</si>
  <si>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</si>
  <si>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</si>
  <si>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</si>
  <si>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</si>
  <si>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</si>
  <si>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</si>
  <si>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</si>
  <si>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</si>
  <si>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</si>
  <si>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</si>
  <si>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</si>
  <si>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</si>
  <si>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</si>
  <si>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</si>
  <si>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</si>
  <si>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</si>
  <si>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</si>
  <si>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</si>
  <si>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</si>
  <si>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</si>
  <si>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</si>
  <si>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</si>
  <si>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</si>
  <si>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</si>
  <si>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</si>
  <si>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</si>
  <si>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</si>
  <si>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</si>
  <si>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</si>
  <si>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</si>
  <si>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</si>
  <si>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</si>
  <si>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</si>
  <si>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</si>
  <si>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</si>
  <si>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</si>
  <si>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</si>
  <si>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</si>
  <si>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</si>
  <si>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</si>
  <si>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</si>
  <si>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</si>
  <si>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</si>
  <si>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</si>
  <si>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</si>
  <si>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</si>
  <si>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</si>
  <si>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</si>
  <si>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</si>
  <si>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</si>
  <si>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</si>
  <si>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</si>
  <si>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</si>
  <si>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</si>
  <si>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</si>
  <si>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</si>
  <si>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</si>
  <si>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</si>
  <si>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</si>
  <si>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</si>
  <si>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</si>
  <si>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</si>
  <si>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</si>
  <si>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</si>
  <si>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</si>
  <si>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</si>
  <si>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</si>
  <si>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</si>
  <si>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</si>
  <si>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</si>
  <si>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</si>
  <si>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</si>
  <si>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</si>
  <si>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</si>
  <si>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</si>
  <si>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</si>
  <si>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</si>
  <si>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</si>
  <si>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</si>
  <si>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</si>
  <si>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</si>
  <si>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</si>
  <si>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</si>
  <si>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</si>
  <si>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</si>
  <si>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</si>
  <si>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</si>
  <si>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</si>
  <si>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</si>
  <si>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</si>
  <si>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</si>
  <si>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</si>
  <si>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</si>
  <si>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</si>
  <si>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</si>
  <si>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</si>
  <si>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</si>
  <si>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</si>
  <si>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</si>
  <si>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</si>
  <si>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</si>
  <si>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</si>
  <si>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</si>
  <si>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</si>
  <si>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</si>
  <si>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</si>
  <si>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</si>
  <si>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</si>
  <si>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</si>
  <si>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</si>
  <si>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</si>
  <si>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</si>
  <si>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</si>
  <si>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</si>
  <si>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</si>
  <si>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</si>
  <si>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</si>
  <si>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</si>
  <si>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</si>
  <si>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</si>
  <si>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</si>
  <si>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</si>
  <si>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</si>
  <si>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</si>
  <si>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</si>
  <si>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</si>
  <si>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</si>
  <si>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</si>
  <si>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</si>
  <si>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</si>
  <si>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</si>
  <si>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</si>
  <si>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</si>
  <si>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</si>
  <si>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</si>
  <si>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</si>
  <si>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</si>
  <si>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</si>
  <si>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</si>
  <si>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</si>
  <si>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</si>
  <si>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</si>
  <si>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</si>
  <si>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</si>
  <si>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</si>
  <si>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</si>
  <si>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</si>
  <si>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</si>
  <si>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</si>
  <si>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</si>
  <si>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</si>
  <si>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</si>
  <si>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</si>
  <si>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</si>
  <si>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</si>
  <si>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</si>
  <si>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</si>
  <si>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</si>
  <si>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</si>
  <si>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</si>
  <si>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</si>
  <si>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</si>
  <si>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</si>
  <si>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</si>
  <si>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</si>
  <si>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</si>
  <si>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</si>
  <si>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</si>
  <si>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</si>
  <si>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</si>
  <si>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</si>
  <si>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</si>
  <si>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</si>
  <si>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</si>
  <si>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</si>
  <si>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</si>
  <si>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</si>
  <si>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</si>
  <si>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</si>
  <si>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</si>
  <si>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</si>
  <si>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</si>
  <si>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</si>
  <si>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</si>
  <si>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</si>
  <si>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</si>
  <si>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</si>
  <si>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</si>
  <si>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</si>
  <si>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</si>
  <si>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</si>
  <si>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</si>
  <si>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</si>
  <si>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</si>
  <si>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</si>
  <si>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</si>
  <si>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</si>
  <si>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</si>
  <si>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</si>
  <si>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</si>
  <si>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</si>
  <si>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</si>
  <si>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</si>
  <si>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</si>
  <si>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</si>
  <si>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</si>
  <si>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</si>
  <si>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</si>
  <si>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</si>
  <si>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</si>
  <si>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</si>
  <si>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</si>
  <si>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</si>
  <si>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</si>
  <si>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</si>
  <si>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</si>
  <si>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</si>
  <si>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</si>
  <si>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</si>
  <si>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</si>
  <si>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</si>
  <si>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</si>
  <si>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</si>
  <si>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</si>
  <si>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</si>
  <si>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</si>
  <si>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</si>
  <si>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</si>
  <si>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</si>
  <si>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</si>
  <si>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</si>
  <si>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</si>
  <si>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</si>
  <si>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</si>
  <si>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</si>
  <si>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</si>
  <si>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</si>
  <si>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</si>
  <si>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</si>
  <si>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</si>
  <si>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</si>
  <si>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</si>
  <si>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</si>
  <si>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</si>
  <si>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</si>
  <si>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</si>
  <si>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</si>
  <si>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</si>
  <si>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</si>
  <si>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</si>
  <si>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</si>
  <si>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</si>
  <si>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</si>
  <si>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</si>
  <si>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</si>
  <si>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</si>
  <si>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</si>
  <si>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</si>
  <si>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</si>
  <si>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</si>
  <si>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</si>
  <si>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</si>
  <si>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</si>
  <si>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</si>
  <si>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</si>
  <si>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</si>
  <si>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</si>
  <si>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</si>
  <si>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</si>
  <si>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</si>
  <si>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</si>
  <si>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</si>
  <si>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</si>
  <si>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</si>
  <si>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</si>
  <si>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</si>
  <si>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</si>
  <si>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</si>
  <si>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</si>
  <si>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</si>
  <si>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</si>
  <si>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</si>
  <si>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</si>
  <si>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</si>
  <si>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</si>
  <si>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</si>
  <si>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</si>
  <si>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</si>
  <si>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</si>
  <si>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</si>
  <si>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</si>
  <si>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</si>
  <si>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</si>
  <si>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</si>
  <si>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</si>
  <si>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</si>
  <si>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</si>
  <si>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</si>
  <si>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</si>
  <si>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</si>
  <si>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</si>
  <si>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</si>
  <si>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</si>
  <si>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</si>
  <si>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</si>
  <si>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</si>
  <si>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</si>
  <si>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</si>
  <si>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</si>
  <si>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</si>
  <si>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</si>
  <si>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</si>
  <si>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</si>
  <si>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</si>
  <si>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</si>
  <si>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</si>
  <si>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</si>
  <si>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</si>
  <si>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</si>
  <si>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</si>
  <si>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</si>
  <si>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</si>
  <si>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</si>
  <si>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</si>
  <si>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</si>
  <si>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</si>
  <si>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</si>
  <si>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</si>
  <si>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</si>
  <si>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</si>
  <si>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</si>
  <si>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</si>
  <si>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</si>
  <si>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</si>
  <si>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</si>
  <si>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</si>
  <si>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</si>
  <si>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</si>
  <si>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</si>
  <si>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</si>
  <si>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</si>
  <si>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</si>
  <si>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</si>
  <si>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</si>
  <si>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</si>
  <si>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</si>
  <si>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</si>
  <si>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</si>
  <si>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</si>
  <si>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</si>
  <si>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</si>
  <si>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</si>
  <si>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</si>
  <si>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</si>
  <si>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</si>
  <si>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</si>
  <si>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</si>
  <si>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</si>
  <si>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</si>
  <si>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</si>
  <si>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</si>
  <si>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</si>
  <si>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</si>
  <si>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</si>
  <si>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</si>
  <si>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</si>
  <si>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</si>
  <si>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</si>
  <si>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</si>
  <si>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</si>
  <si>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</si>
  <si>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</si>
  <si>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</si>
  <si>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</si>
  <si>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</si>
  <si>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</si>
  <si>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</si>
  <si>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</si>
  <si>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</si>
  <si>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</si>
  <si>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</si>
  <si>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</si>
  <si>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</si>
  <si>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</si>
  <si>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</si>
  <si>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</si>
  <si>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</si>
  <si>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</si>
  <si>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</si>
  <si>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</si>
  <si>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</si>
  <si>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</si>
  <si>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</si>
  <si>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</si>
  <si>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</si>
  <si>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</si>
  <si>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</si>
  <si>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</si>
  <si>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</si>
  <si>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</si>
  <si>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</si>
  <si>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</si>
  <si>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</si>
  <si>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</si>
  <si>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</si>
  <si>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</si>
  <si>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</si>
  <si>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</si>
  <si>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</si>
  <si>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</si>
  <si>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</si>
  <si>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</si>
  <si>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</si>
  <si>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</si>
  <si>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</si>
  <si>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</si>
  <si>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</si>
  <si>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</si>
  <si>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</si>
  <si>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</si>
  <si>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</si>
  <si>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</si>
  <si>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</si>
  <si>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</si>
  <si>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</si>
  <si>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</si>
  <si>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</si>
  <si>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</si>
  <si>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</si>
  <si>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</si>
  <si>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</si>
  <si>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</si>
  <si>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</si>
  <si>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</si>
  <si>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</si>
  <si>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</si>
  <si>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</si>
  <si>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</si>
  <si>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</si>
  <si>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</si>
  <si>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</si>
  <si>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</si>
  <si>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</si>
  <si>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</si>
  <si>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</si>
  <si>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</si>
  <si>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595x595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</si>
  <si>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</si>
  <si>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</si>
  <si>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595x595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</si>
  <si>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</si>
  <si>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</si>
  <si>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595x595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</si>
  <si>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</si>
  <si>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</si>
  <si>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595x595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</si>
  <si>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</si>
  <si>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</si>
  <si>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</si>
  <si>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</si>
  <si>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</si>
  <si>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595x595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</si>
  <si>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</si>
  <si>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</si>
  <si>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</si>
  <si>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595x595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</si>
  <si>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</si>
  <si>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</si>
  <si>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595x595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</si>
  <si>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</si>
  <si>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</si>
  <si>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595x595 EKF Basic</t>
  </si>
  <si>
    <t>LPL-4101-Z-36-4000</t>
  </si>
  <si>
    <t>Панель светодиодная ДВО-4101-Z 36Вт 4000К призма 595x595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</si>
  <si>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</si>
  <si>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</si>
  <si>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</si>
  <si>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595x595 EKF</t>
  </si>
  <si>
    <t>LPL-4103-L-36-4000</t>
  </si>
  <si>
    <t>Панель светодиодная ДВО-4103-L 36Вт 4000К опал 595x595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</si>
  <si>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</si>
  <si>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</si>
  <si>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595x595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</si>
  <si>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</si>
  <si>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</si>
  <si>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1195x180x19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</si>
  <si>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</si>
  <si>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</si>
  <si>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1195x180x19 опал EKF</t>
  </si>
  <si>
    <t>LPL-4113-Z-36-6500</t>
  </si>
  <si>
    <t>Светильник светодиодный ДВО 4113-Z 36Вт 6500К 1195x180x19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</si>
  <si>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</si>
  <si>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</si>
  <si>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1195x180x19 опал EKF</t>
  </si>
  <si>
    <t>LPL-1001-O-30-4000-40</t>
  </si>
  <si>
    <t>Панель светодиодная ДВО-1001 Опал 30Вт 4000К 595x595x40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</si>
  <si>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</si>
  <si>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</si>
  <si>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</si>
  <si>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595x595x40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</si>
  <si>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</si>
  <si>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</si>
  <si>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</si>
  <si>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595x595x55 IP54 EKF</t>
  </si>
  <si>
    <t>LPL-1001-O-30-4000-54-A</t>
  </si>
  <si>
    <t>Панель светодиодная ДВО-1001 Опал 30Вт 4000К 595x595x55 IP54 с БАП EKF</t>
  </si>
  <si>
    <t>LPL-1001-O-30-6500-40</t>
  </si>
  <si>
    <t>Панель светодиодная ДВО-1001 Опал 30Вт 6500К 595x595x40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</si>
  <si>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</si>
  <si>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</si>
  <si>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595x595x50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</si>
  <si>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</si>
  <si>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</si>
  <si>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595x595x50 IP40 с БАП LUMA EKF</t>
  </si>
  <si>
    <t>LPL-1001-Z-30-4000-40</t>
  </si>
  <si>
    <t>Панель светодиодная ДВО-1001 Призма 30Вт 4000К 595x595x40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</si>
  <si>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</si>
  <si>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</si>
  <si>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595x595x40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</si>
  <si>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</si>
  <si>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</si>
  <si>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</si>
  <si>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</si>
  <si>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LPL-1002-O-36-4000-40</t>
  </si>
  <si>
    <t>Панель светодиодная ДВО-1002 Опал 36Вт 4000К 595x595x40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</si>
  <si>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</si>
  <si>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</si>
  <si>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595x595x40 IP40 с БАП EKF</t>
  </si>
  <si>
    <t>LPL-1002-O-36-4000-54</t>
  </si>
  <si>
    <t>Панель светодиодная ДВО-1002 Опал 36Вт 4000К 595x595x55 IP54 EKF</t>
  </si>
  <si>
    <t>https://cdn.ekfgroup.com/unsafe/fit-in/102x102/center/filters:format(png)/products/807AF44578E384F78BB4B2A3DAC71D3C.jpg</t>
  </si>
  <si>
    <t>LPL-1002-O-36-4000-54-A</t>
  </si>
  <si>
    <t>Панель светодиодная ДВО-1002 Опал 36Вт 4000К 595x595x55 IP54 с БАП EKF</t>
  </si>
  <si>
    <t>LPL-1002-O-36-6500-40</t>
  </si>
  <si>
    <t>Панель светодиодная ДВО-1002 Опал 36Вт 6500К 595x595x40 IP40 EKF</t>
  </si>
  <si>
    <t>LPL-1002-O-36-6500-40-A</t>
  </si>
  <si>
    <t>Панель светодиодная ДВО-1002 Опал 36Вт 6500К 595x595x40 IP40 с БАП EKF</t>
  </si>
  <si>
    <t>LPL-1002-O-36-6500-54</t>
  </si>
  <si>
    <t>Панель светодиодная ДВО-1002 Опал 36Вт 6500К 595x595x55 IP54 EKF</t>
  </si>
  <si>
    <t>LPL-1002-OP-36-4000-40</t>
  </si>
  <si>
    <t>Панель светодиодная ДВО-1002 Опал равномерн. 36Вт 4000К 595x595x50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</si>
  <si>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</si>
  <si>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</si>
  <si>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595x595x50 IP40 с БАП EKF</t>
  </si>
  <si>
    <t>LPL-1002-OP-36-4000-54</t>
  </si>
  <si>
    <t>Панель светодиодная ДВО-1002 Опал равномерн. 36Вт 4000К 595x595x55 IP54 EKF</t>
  </si>
  <si>
    <t>LPL-1002-Z-36-4000-40</t>
  </si>
  <si>
    <t>Панель светодиодная ДВО-1002 Призма 36Вт 4000К 595x595x40 IP40 EKF</t>
  </si>
  <si>
    <t>LPL-1002-Z-36-6500-40</t>
  </si>
  <si>
    <t>Панель светодиодная ДВО-1002 Призма 36Вт 6500К 595x595x40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</si>
  <si>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</si>
  <si>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</si>
  <si>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</si>
  <si>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595x595x40 IP40 EKF</t>
  </si>
  <si>
    <t>LPL-1003-O-45-6500-40</t>
  </si>
  <si>
    <t>Панель светодиодная ДВО-1003 Опал 45Вт 6500К 595x595x40 IP40 EKF</t>
  </si>
  <si>
    <t>LPL-1003-Z-45-4000-40</t>
  </si>
  <si>
    <t>Панель светодиодная ДВО-1003 Призма 45Вт 4000К 595x595x40 IP40 EKF</t>
  </si>
  <si>
    <t>LPL-1003-Z-45-6500-40</t>
  </si>
  <si>
    <t>Панель светодиодная ДВО-1003 Призма 45Вт 6500К 595x595x40 IP40 EKF</t>
  </si>
  <si>
    <t>LPL-1004-O-36-4000-40</t>
  </si>
  <si>
    <t>Панель светодиодная ДВО-1004 Опал 36Вт 4000К 590x590x40 Грильято IP40 EKF</t>
  </si>
  <si>
    <t>LPL-1004-O-36-6500-40</t>
  </si>
  <si>
    <t>Панель светодиодная ДВО-1004 Опал 36Вт 6500К 590x590x40 Грильято IP40 EKF</t>
  </si>
  <si>
    <t>LPL-1004-Z-36-4000-40</t>
  </si>
  <si>
    <t>Панель светодиодная ДВО-1004 Призма 36Вт 4000К 590x590x40 Грильято IP40 EKF</t>
  </si>
  <si>
    <t>LPL-1004-Z-36-6500-40</t>
  </si>
  <si>
    <t>Панель светодиодная ДВО-1004 Призма 36Вт 6500К 590x590x40 Грильято IP40 EKF</t>
  </si>
  <si>
    <t>LPL-1005-O-36-4000-40</t>
  </si>
  <si>
    <t>Панель светодиодная ДВО-1005 Опал 36Вт 4000К 1195x180x40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</si>
  <si>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</si>
  <si>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</si>
  <si>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1195x180x40 IP40 с БАП EKF</t>
  </si>
  <si>
    <t>https://cdn.ekfgroup.com/unsafe/fit-in/102x102/center/filters:format(png)/products/00EBE6749F839496D421593D39976A14.jpg</t>
  </si>
  <si>
    <t>LPL-1005-O-36-4000-54</t>
  </si>
  <si>
    <t>Панель светодиодная ДВО-1005 Опал 36Вт 4000К 1195x180x55 IP54 EKF</t>
  </si>
  <si>
    <t>LPL-1005-O-36-6500-40</t>
  </si>
  <si>
    <t>Панель светодиодная ДВО-1005 Опал 36Вт 6500К 1195x180x40 IP40 EKF</t>
  </si>
  <si>
    <t>LPL-1006-O-18-4000-40</t>
  </si>
  <si>
    <t>Панель светодиодная ДВО-1006 Опал 18Вт 4000К 595x180x40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</si>
  <si>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</si>
  <si>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</si>
  <si>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595x180x40 IP40 EKF</t>
  </si>
  <si>
    <t>LPL-1007-O-36-4000-40</t>
  </si>
  <si>
    <t>Панель светодиодная ДВО-1007 Опал 36Вт 4000К 595x595x20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</si>
  <si>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</si>
  <si>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</si>
  <si>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600x600x55 CLIP-IN IP54 EKF</t>
  </si>
  <si>
    <t>LPL-1007-O-45-4000-54-CI</t>
  </si>
  <si>
    <t>Панель светодиодная ДВО-1007 Опал 45Вт 4000К 600x600x55 CLIP-IN IP54 EKF</t>
  </si>
  <si>
    <t>LPL-1007-OP-36-4000-40-GIPS</t>
  </si>
  <si>
    <t>Панель светодиодная ДВО-1007 Опал равном. 36Вт 4000К 600x600x40 GIPS IP40 LUMA EKF</t>
  </si>
  <si>
    <t>TBL-1000-O-36-4000-40</t>
  </si>
  <si>
    <t>Светильник для школьной доски ДБО-1000 Опал 4000К 1100x120x70 IP40 EKF</t>
  </si>
  <si>
    <t>https://cdn.ekfgroup.com/unsafe/fit-in/102x102/center/filters:format(png)/products/C1870BF7B853EEBC3533943384E00E45.png</t>
  </si>
  <si>
    <t>PG-2</t>
  </si>
  <si>
    <t>Защитная решетка для панелей 1195x180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</si>
  <si>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</si>
  <si>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</si>
  <si>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</si>
  <si>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595x595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</si>
  <si>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</si>
  <si>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</si>
  <si>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</si>
  <si>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</si>
  <si>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</si>
  <si>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</si>
  <si>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</si>
  <si>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</si>
  <si>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</si>
  <si>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</si>
  <si>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</si>
  <si>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</si>
  <si>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</si>
  <si>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</si>
  <si>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</si>
  <si>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</si>
  <si>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</si>
  <si>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</si>
  <si>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</si>
  <si>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</si>
  <si>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</si>
  <si>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</si>
  <si>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</si>
  <si>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</si>
  <si>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</si>
  <si>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</si>
  <si>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</si>
  <si>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</si>
  <si>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</si>
  <si>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</si>
  <si>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</si>
  <si>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</si>
  <si>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</si>
  <si>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</si>
  <si>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</si>
  <si>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</si>
  <si>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</si>
  <si>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</si>
  <si>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</si>
  <si>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</si>
  <si>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</si>
  <si>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</si>
  <si>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</si>
  <si>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</si>
  <si>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</si>
  <si>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</si>
  <si>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</si>
  <si>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ASC-W-1-LBL</t>
  </si>
  <si>
    <t>Кабель для подключения светодиодных линейных светильников ДБО-60/120/150 белый 1 метр 3x0,75 мм2 EKF</t>
  </si>
  <si>
    <t>35.04.03 Светильники линейные торговые</t>
  </si>
  <si>
    <t>https://cdn.ekfgroup.com/unsafe/fit-in/102x102/center/filters:format(png)/products/F0F0E437BF67B7B623F851D33ED36C5B.jpg</t>
  </si>
  <si>
    <t>ASC-B-1-LBL</t>
  </si>
  <si>
    <t>Кабель для подключения светодиодных линейных светильников ДБО-60/120/150 черный 1 метр 3x0,75 мм2 EKF</t>
  </si>
  <si>
    <t>https://cdn.ekfgroup.com/unsafe/fit-in/102x102/center/filters:format(png)/products/3FB36C3FFE9C4E1E4273205F2781A4D8.jpg</t>
  </si>
  <si>
    <t>RAIL-KIT-LBL</t>
  </si>
  <si>
    <t>Набор для крепления светодиодных линейных светильников ДБО 60/120/150 к реечным потолкам EKF</t>
  </si>
  <si>
    <t>https://cdn.ekfgroup.com/unsafe/fit-in/102x102/center/filters:format(png)/products/6A2930DCD6E7239B964EBB927277F2FE.jpg</t>
  </si>
  <si>
    <t>HMK-V2-LBL</t>
  </si>
  <si>
    <t>Набор для подвесного крепления светодиодных линейных светильников ДБО-60/120/150 EKF</t>
  </si>
  <si>
    <t>https://cdn.ekfgroup.com/unsafe/fit-in/102x102/center/filters:format(png)/products/D621D5A0FEE3FA20BF481EFA36A33B8C.jpg</t>
  </si>
  <si>
    <t>LBL-120-48-W-4000</t>
  </si>
  <si>
    <t>Светильник светодиодный линейный ДБО-120 белый 48Вт 4000К 1180x65x70 IP20 LUMA EKF</t>
  </si>
  <si>
    <t>https://cdn.ekfgroup.com/unsafe/fit-in/102x102/center/filters:format(png)/products/C0E75025D64815D48A9A7A30912C4EB5.jpg</t>
  </si>
  <si>
    <t>LBL-120-48-W-6500</t>
  </si>
  <si>
    <t>Светильник светодиодный линейный ДБО-120 белый 48Вт 6500К 1180x65x70 IP20 LUMA EKF</t>
  </si>
  <si>
    <t>LBL-120-48-B-4000</t>
  </si>
  <si>
    <t>Светильник светодиодный линейный ДБО-120 черный 48Вт 4000К 1180x65x70 IP20 LUMA EKF</t>
  </si>
  <si>
    <t>https://cdn.ekfgroup.com/unsafe/fit-in/102x102/center/filters:format(png)/products/98D29325F3D4FF6C585F69AB501E20CA.jpg</t>
  </si>
  <si>
    <t>LBL-120-48-B-6500</t>
  </si>
  <si>
    <t>Светильник светодиодный линейный ДБО-120 черный 48Вт 6500К 1180x65x70 IP20 LUMA EKF</t>
  </si>
  <si>
    <t>LBL-150-60-W-4000</t>
  </si>
  <si>
    <t>Светильник светодиодный линейный ДБО-150 белый 60Вт 4000К 1480x65x70 IP20 LUMA EKF</t>
  </si>
  <si>
    <t>LBL-150-60-W-6500</t>
  </si>
  <si>
    <t>Светильник светодиодный линейный ДБО-150 белый 60Вт 6500К 1480x65x70 IP20 LUMA EKF</t>
  </si>
  <si>
    <t>LBL-150-60-B-4000</t>
  </si>
  <si>
    <t>Светильник светодиодный линейный ДБО-150 черный 60Вт 4000К 1480x65x70 IP20 LUMA EKF</t>
  </si>
  <si>
    <t>LBL-150-60-B-6500</t>
  </si>
  <si>
    <t>Светильник светодиодный линейный ДБО-150 черный 60Вт 6500К 1480x65x70 IP20 LUMA EKF</t>
  </si>
  <si>
    <t>LBL-60-24-W-4000</t>
  </si>
  <si>
    <t>Светильник светодиодный линейный ДБО-60 белый 24Вт 4000К 590x65x70 IP20 LUMA EKF</t>
  </si>
  <si>
    <t>https://cdn.ekfgroup.com/unsafe/fit-in/102x102/center/filters:format(png)/products/0C927327E43A60B50BC942F6344C9F8C.jpg</t>
  </si>
  <si>
    <t>LBL-60-24-W-6500</t>
  </si>
  <si>
    <t>Светильник светодиодный линейный ДБО-60 белый 24Вт 6500К 590x65x70 IP20 LUMA EKF</t>
  </si>
  <si>
    <t>LBL-60-24-B-4000</t>
  </si>
  <si>
    <t>Светильник светодиодный линейный ДБО-60 черный 24Вт 4000К 590x65x70 IP20 LUMA EKF</t>
  </si>
  <si>
    <t>https://cdn.ekfgroup.com/unsafe/fit-in/102x102/center/filters:format(png)/products/2D0995AFE04B80ACF114027168F828D1.jpg</t>
  </si>
  <si>
    <t>LBL-60-24-B-6500</t>
  </si>
  <si>
    <t>Светильник светодиодный линейный ДБО-60 черный 24Вт 6500К 590x65x70 IP20 LUMA EKF</t>
  </si>
  <si>
    <t>LBL-L-8-W-4000</t>
  </si>
  <si>
    <t>Фигурный коннектор для светодиодных линейных светильников ДБО-L белый 8Вт 4000К IP20 LUMA EKF</t>
  </si>
  <si>
    <t>https://cdn.ekfgroup.com/unsafe/fit-in/102x102/center/filters:format(png)/products/BC5153FBDC8F70C819B426975306048C.jpg</t>
  </si>
  <si>
    <t>LBL-L-8-W-6500</t>
  </si>
  <si>
    <t>Фигурный коннектор для светодиодных линейных светильников ДБО-L белый 8Вт 6500К IP20 LUMA EKF</t>
  </si>
  <si>
    <t>LBL-L-8-B-4000</t>
  </si>
  <si>
    <t>Фигурный коннектор для светодиодных линейных светильников ДБО-L черный 8Вт 4000К IP20 LUMA EKF</t>
  </si>
  <si>
    <t>https://cdn.ekfgroup.com/unsafe/fit-in/102x102/center/filters:format(png)/products/89DED3C912CC1D02FFAD09BEBCB60FAB.jpg</t>
  </si>
  <si>
    <t>LBL-L-8-B-6500</t>
  </si>
  <si>
    <t>Фигурный коннектор для светодиодных линейных светильников ДБО-L черный 8Вт 6500К IP20 LUMA EKF</t>
  </si>
  <si>
    <t>LBL-T-10-W-4000</t>
  </si>
  <si>
    <t>Фигурный коннектор для светодиодных линейных светильников ДБО-T белый 10Вт 4000К IP20 LUMA EKF</t>
  </si>
  <si>
    <t>https://cdn.ekfgroup.com/unsafe/fit-in/102x102/center/filters:format(png)/products/2B2CC567E1FA91F764A4FA40725459B2.jpg</t>
  </si>
  <si>
    <t>LBL-T-10-W-6500</t>
  </si>
  <si>
    <t>Фигурный коннектор для светодиодных линейных светильников ДБО-T белый 10Вт 6500К IP20 LUMA EKF</t>
  </si>
  <si>
    <t>LBL-T-10-B-4000</t>
  </si>
  <si>
    <t>Фигурный коннектор для светодиодных линейных светильников ДБО-T черный 10Вт 4000К IP20 LUMA EKF</t>
  </si>
  <si>
    <t>https://cdn.ekfgroup.com/unsafe/fit-in/102x102/center/filters:format(png)/products/AF504EF1A4CCEF2E2DEE42C972DA3A97.jpg</t>
  </si>
  <si>
    <t>LBL-T-10-B-6500</t>
  </si>
  <si>
    <t>Фигурный коннектор для светодиодных линейных светильников ДБО-T черный 10Вт 6500К IP20 LUMA EKF</t>
  </si>
  <si>
    <t>LBL-X-12-W-4000</t>
  </si>
  <si>
    <t>Фигурный коннектор для светодиодных линейных светильников ДБО-X белый 12Вт 4000К IP20 LUMA EKF</t>
  </si>
  <si>
    <t>https://cdn.ekfgroup.com/unsafe/fit-in/102x102/center/filters:format(png)/products/B5EC1C6836F26EE6F3C3BE28250BFF66.jpg</t>
  </si>
  <si>
    <t>LBL-X-12-W-6500</t>
  </si>
  <si>
    <t>Фигурный коннектор для светодиодных линейных светильников ДБО-X белый 12Вт 6500К IP20 LUMA EKF</t>
  </si>
  <si>
    <t>LBL-X-12-B-4000</t>
  </si>
  <si>
    <t>Фигурный коннектор для светодиодных линейных светильников ДБО-X черный 12Вт 4000К IP20 LUMA EKF</t>
  </si>
  <si>
    <t>https://cdn.ekfgroup.com/unsafe/fit-in/102x102/center/filters:format(png)/products/3803D976A8995ECC3E68EA92111DAD5B.jpg</t>
  </si>
  <si>
    <t>LBL-X-12-B-6500</t>
  </si>
  <si>
    <t>Фигурный коннектор для светодиодных линейных светильников ДБО-X черный 12Вт 6500К IP20 LUMA EKF</t>
  </si>
  <si>
    <t>LBL-Y-10-W-4000</t>
  </si>
  <si>
    <t>Фигурный коннектор для светодиодных линейных светильников ДБО-Y белый 10Вт 4000К IP20 LUMA EKF</t>
  </si>
  <si>
    <t>https://cdn.ekfgroup.com/unsafe/fit-in/102x102/center/filters:format(png)/products/9FBF7F6ABA42FB09B78C2FA813CC59C2.jpg</t>
  </si>
  <si>
    <t>LBL-Y-10-W-6500</t>
  </si>
  <si>
    <t>Фигурный коннектор для светодиодных линейных светильников ДБО-Y белый 10Вт 6500К IP20 LUMA EKF</t>
  </si>
  <si>
    <t>LBL-Y-10-B-4000</t>
  </si>
  <si>
    <t>Фигурный коннектор для светодиодных линейных светильников ДБО-Y черный 10Вт 4000К IP20 LUMA EKF</t>
  </si>
  <si>
    <t>https://cdn.ekfgroup.com/unsafe/fit-in/102x102/center/filters:format(png)/products/FA2ED0F679FF725A93927A00B3252998.jpg</t>
  </si>
  <si>
    <t>LBL-Y-10-B-6500</t>
  </si>
  <si>
    <t>Фигурный коннектор для светодиодных линейных светильников ДБО-Y черный 10Вт 6500К IP20 LUMA EKF</t>
  </si>
  <si>
    <t>TBL-1101-O-27-4K-40</t>
  </si>
  <si>
    <t>Светильник светодиодный линейный ДБО 1101-0600 Опал 27Вт 4000К 600x60x55 IP40 LUMA EKF</t>
  </si>
  <si>
    <t>35.04.04 Светильники линейные для ретейла РФ</t>
  </si>
  <si>
    <t>Временно не производится</t>
  </si>
  <si>
    <t>https://cdn.ekfgroup.com/unsafe/fit-in/102x102/center/filters:format(png)/products/13F7E488C931AC3B1CAD10C02F7EC11F.jpg</t>
  </si>
  <si>
    <t>TBL-1102-O-36-4K-40</t>
  </si>
  <si>
    <t>Светильник светодиодный линейный ДБО 1102-1200 Опал 36Вт 4000К 1100x60x55 IP40 LUMA EKF</t>
  </si>
  <si>
    <t>https://cdn.ekfgroup.com/unsafe/fit-in/102x102/center/filters:format(png)/products/A766B2603B4B8B147EE78ECC11CE0B25.jpg</t>
  </si>
  <si>
    <t>TBL-1102-O-36-B-4K-40</t>
  </si>
  <si>
    <t>Светильник светодиодный линейный ДБО 1102 Опал 36Вт черный 4000К 1100x60x55 IP40 EKF</t>
  </si>
  <si>
    <t>https://cdn.ekfgroup.com/unsafe/fit-in/102x102/center/filters:format(png)/products/4DC484C3864118C796CE106E46350E78.png</t>
  </si>
  <si>
    <t>TBL-1103-O-54-4K-40</t>
  </si>
  <si>
    <t>Светильник светодиодный линейный ДБО 1103-1500 Опал 54Вт 4000К 1590x60x55 IP40 LUMA EKF</t>
  </si>
  <si>
    <t>TBL-1103-O-54-B-4K-40</t>
  </si>
  <si>
    <t>Светильник светодиодный линейный ДБО 1103 Опал 54Вт черный 4000К 1590x60x55 IP40 LUMA EKF</t>
  </si>
  <si>
    <t>TBL-1103-O-54-B-4K-40-A</t>
  </si>
  <si>
    <t>Светильник светодиодный линейный ДБО 1103 Опал 54Вт черный 4000К 1590x60x55 IP40 с БАП LUMA EKF</t>
  </si>
  <si>
    <t>LPL-3001-54-3K-40</t>
  </si>
  <si>
    <t>Светильник светодиодный ДВО-3001 Опал 54Вт 3000К 90x90x40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</si>
  <si>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</si>
  <si>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</si>
  <si>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</si>
  <si>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90x90x40 гр. комплект 6 шт + драйвер IP40 с БАП LUMA EKF</t>
  </si>
  <si>
    <t>LPL-3001-54-4K-40</t>
  </si>
  <si>
    <t>Светильник светодиодный ДВО-3001 Опал 54Вт 4000К 90x90x40 гр. комплект 6 шт + драйвер IP40 LUMA EKF</t>
  </si>
  <si>
    <t>LPL-3001-54-4K-40-A</t>
  </si>
  <si>
    <t>Светильник светодиодный ДВО-3001 Опал 54Вт 4000К 90x90x40 гр. комплект 6 шт + драйвер IP40 с БАП LUMA EKF</t>
  </si>
  <si>
    <t>LPL-3003-108-3K-40-A</t>
  </si>
  <si>
    <t>Светильник светодиодный ДВО-3002 Опал 108Вт 3000К 140x140x40 гр. комплект 6 шт + драйвер IP40 с БАП LUMA EKF</t>
  </si>
  <si>
    <t>LPL-3002-72-3K-40</t>
  </si>
  <si>
    <t>Светильник светодиодный ДВО-3002 Опал 72Вт 3000К 140x140x40 гр. комплект 4 шт + драйвер IP40 LUMA EKF</t>
  </si>
  <si>
    <t>LPL-3002-72-3K-40-A</t>
  </si>
  <si>
    <t>Светильник светодиодный ДВО-3002 Опал 72Вт 3000К 140x140x40 гр. комплект 4 шт + драйвер IP40 с БАП LUMA EKF</t>
  </si>
  <si>
    <t>LPL-3002-72-4K-40</t>
  </si>
  <si>
    <t>Светильник светодиодный ДВО-3002 Опал 72Вт 4000К 140x140x40 гр. комплект 4 шт + драйвер IP40 LUMA EKF</t>
  </si>
  <si>
    <t>LPL-3002-72-4K-40-A</t>
  </si>
  <si>
    <t>Светильник светодиодный ДВО-3002 Опал 72Вт 4000К 140x140x40 гр. комплект 4 шт + драйвер IP40 с БАП LUMA EKF</t>
  </si>
  <si>
    <t>LPL-3003-108-3K-40</t>
  </si>
  <si>
    <t>Светильник светодиодный ДВО-3003 Опал 108Вт 3000К 140x140x40 гр. комплект 6 шт + драйвер IP40 LUMA EKF</t>
  </si>
  <si>
    <t>LPL-3003-108-4K-40</t>
  </si>
  <si>
    <t>Светильник светодиодный ДВО-3003 Опал 108Вт 4000К 140x140x40 гр. комплект 6 шт + драйвер IP40 LUMA EKF</t>
  </si>
  <si>
    <t>LPL-3003-108-4K-40-A</t>
  </si>
  <si>
    <t>Светильник светодиодный ДВО-3003 Опал 108Вт 4000К 140x140x40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</si>
  <si>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</si>
  <si>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</si>
  <si>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</si>
  <si>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</si>
  <si>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</si>
  <si>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</si>
  <si>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</si>
  <si>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</si>
  <si>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</si>
  <si>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</si>
  <si>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</si>
  <si>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</si>
  <si>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</si>
  <si>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</si>
  <si>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</si>
  <si>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</si>
  <si>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</si>
  <si>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</si>
  <si>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</si>
  <si>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</si>
  <si>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</si>
  <si>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</si>
  <si>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</si>
  <si>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</si>
  <si>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</si>
  <si>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</si>
  <si>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</si>
  <si>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</si>
  <si>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</si>
  <si>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</si>
  <si>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</si>
  <si>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</si>
  <si>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</si>
  <si>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</si>
  <si>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</si>
  <si>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</si>
  <si>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</si>
  <si>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240x95мм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</si>
  <si>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</si>
  <si>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</si>
  <si>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</si>
  <si>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320x120мм (для EXIT, SAFEWAY-40) EKF</t>
  </si>
  <si>
    <t>pkal-03-05</t>
  </si>
  <si>
    <t>Пиктограмма "Выезд налево" 240x95мм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</si>
  <si>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</si>
  <si>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</si>
  <si>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320x120мм (для EXIT, SAFEWAY-40) EKF</t>
  </si>
  <si>
    <t>pkal-03-03</t>
  </si>
  <si>
    <t>Пиктограмма "Выезд направо" 240x95мм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</si>
  <si>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</si>
  <si>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</si>
  <si>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320x120мм (для EXIT, SAFEWAY-40) EKF</t>
  </si>
  <si>
    <t>pkal-02-01</t>
  </si>
  <si>
    <t>Пиктограмма "Выход" 240x95мм (для SAFEWAY-10) EKF</t>
  </si>
  <si>
    <t>https://cdn.ekfgroup.com/unsafe/fit-in/102x102/center/filters:format(png)/products/BA6836C9B3BAF311DBE96198A0E1A5F2.jpg</t>
  </si>
  <si>
    <t>pkal-01-01</t>
  </si>
  <si>
    <t>Пиктограмма "Выход" 320x120мм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</si>
  <si>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</si>
  <si>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</si>
  <si>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240x95мм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</si>
  <si>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</si>
  <si>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</si>
  <si>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320x120мм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</si>
  <si>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</si>
  <si>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</si>
  <si>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240x95мм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</si>
  <si>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</si>
  <si>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</si>
  <si>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320x120мм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</si>
  <si>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</si>
  <si>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</si>
  <si>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240x95мм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</si>
  <si>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</si>
  <si>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</si>
  <si>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320x120мм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</si>
  <si>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</si>
  <si>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</si>
  <si>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240x95мм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</si>
  <si>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</si>
  <si>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</si>
  <si>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320x120мм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</si>
  <si>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</si>
  <si>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</si>
  <si>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240x95мм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</si>
  <si>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</si>
  <si>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</si>
  <si>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320x120мм (для EXIT, SAFEWAY-40) EKF</t>
  </si>
  <si>
    <t>pkal-02-07</t>
  </si>
  <si>
    <t>Пиктограмма "Пожарный кран" 240x95мм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</si>
  <si>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</si>
  <si>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</si>
  <si>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кран"320x120мм (для EXIT, SAFEWAY-40) EKF</t>
  </si>
  <si>
    <t>pkal-04-01</t>
  </si>
  <si>
    <t>Пиктограмма "Стрелка" 240x95мм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</si>
  <si>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</si>
  <si>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</si>
  <si>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320x120мм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</si>
  <si>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</si>
  <si>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</si>
  <si>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</si>
  <si>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</si>
  <si>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</si>
  <si>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</si>
  <si>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</si>
  <si>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</si>
  <si>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</si>
  <si>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</si>
  <si>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</si>
  <si>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</si>
  <si>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</si>
  <si>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</si>
  <si>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</si>
  <si>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</si>
  <si>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</si>
  <si>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</si>
  <si>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</si>
  <si>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</si>
  <si>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</si>
  <si>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</si>
  <si>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</si>
  <si>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</si>
  <si>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</si>
  <si>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</si>
  <si>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</si>
  <si>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</si>
  <si>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</si>
  <si>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</si>
  <si>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</si>
  <si>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</si>
  <si>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</si>
  <si>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</si>
  <si>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</si>
  <si>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</si>
  <si>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</si>
  <si>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</si>
  <si>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</si>
  <si>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</si>
  <si>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</si>
  <si>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</si>
  <si>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</si>
  <si>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</si>
  <si>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</si>
  <si>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</si>
  <si>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</si>
  <si>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</si>
  <si>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</si>
  <si>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</si>
  <si>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</si>
  <si>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</si>
  <si>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</si>
  <si>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</si>
  <si>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</si>
  <si>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</si>
  <si>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</si>
  <si>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</si>
  <si>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</si>
  <si>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</si>
  <si>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</si>
  <si>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</si>
  <si>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</si>
  <si>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</si>
  <si>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</si>
  <si>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</si>
  <si>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</si>
  <si>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</si>
  <si>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</si>
  <si>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</si>
  <si>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</si>
  <si>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</si>
  <si>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</si>
  <si>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</si>
  <si>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</si>
  <si>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</si>
  <si>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</si>
  <si>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</si>
  <si>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</si>
  <si>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</si>
  <si>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</si>
  <si>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</si>
  <si>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</si>
  <si>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</si>
  <si>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</si>
  <si>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</si>
  <si>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</si>
  <si>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</si>
  <si>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</si>
  <si>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</si>
  <si>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</si>
  <si>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</si>
  <si>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</si>
  <si>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</si>
  <si>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</si>
  <si>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</si>
  <si>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</si>
  <si>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</si>
  <si>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</si>
  <si>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</si>
  <si>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</si>
  <si>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https://cdn.ekfgroup.com/unsafe/fit-in/102x102/center/filters:format(png)/products/F9EAC7AC645A1F46ED4891B86EAD0504.jpg</t>
  </si>
  <si>
    <t>dd-ms-16C</t>
  </si>
  <si>
    <t>ИК датчик движения наст. 1200Вт 180гр. до 12м IP44 MS-16C EKF PROxima</t>
  </si>
  <si>
    <t>https://cdn.ekfgroup.com/unsafe/fit-in/102x102/center/filters:format(png)/products/85B1FF5C1478E109C262390B945542FD.jpg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</si>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</sst>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FA2ED0F679FF725A93927A00B325299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FBDFAE1601C17415200EE5A2B87B0483.jpg" TargetMode="External"/><Relationship Id="rId159" Type="http://schemas.openxmlformats.org/officeDocument/2006/relationships/image" Target="https://cdn.ekfgroup.com/unsafe/fit-in/102x102/center/filters:format(png)/products/E9F0479BEEF7336C044150FB6FF1CA28.jpg" TargetMode="External"/><Relationship Id="rId170" Type="http://schemas.openxmlformats.org/officeDocument/2006/relationships/image" Target="https://cdn.ekfgroup.com/unsafe/fit-in/102x102/center/filters:format(png)/products/C30827E8A4F170D3FA5A958E252F3CC5.jpg" TargetMode="External"/><Relationship Id="rId191" Type="http://schemas.openxmlformats.org/officeDocument/2006/relationships/image" Target="https://cdn.ekfgroup.com/unsafe/fit-in/102x102/center/filters:format(png)/products/C87CF964F9916C9F6EA9C601ABCD05F6.jpg" TargetMode="External"/><Relationship Id="rId107" Type="http://schemas.openxmlformats.org/officeDocument/2006/relationships/image" Target="https://cdn.ekfgroup.com/unsafe/fit-in/102x102/center/filters:format(png)/products/98D29325F3D4FF6C585F69AB501E20CA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E906FBA20AFCF6B0B20B909E5FE3FD98.jpg" TargetMode="External"/><Relationship Id="rId149" Type="http://schemas.openxmlformats.org/officeDocument/2006/relationships/image" Target="https://cdn.ekfgroup.com/unsafe/fit-in/102x102/center/filters:format(png)/products/92EB48CE1D3EC1F55172DB38C4B695F1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AF4D9C525E36D10730C07583B09F6AE8.jpg" TargetMode="External"/><Relationship Id="rId181" Type="http://schemas.openxmlformats.org/officeDocument/2006/relationships/image" Target="https://cdn.ekfgroup.com/unsafe/fit-in/102x102/center/filters:format(png)/products/3ED804F859B78CBBE5E63931C383C810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13F7E488C931AC3B1CAD10C02F7EC11F.jpg" TargetMode="External"/><Relationship Id="rId139" Type="http://schemas.openxmlformats.org/officeDocument/2006/relationships/image" Target="https://cdn.ekfgroup.com/unsafe/fit-in/102x102/center/filters:format(png)/products/158A168204B7B3968A51943D99CC1B5A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54A95A6C96064145886409006989756B.jpg" TargetMode="External"/><Relationship Id="rId171" Type="http://schemas.openxmlformats.org/officeDocument/2006/relationships/image" Target="https://cdn.ekfgroup.com/unsafe/fit-in/102x102/center/filters:format(png)/products/549A92F18FC874B505BB1E2EBD356F59.jpg" TargetMode="External"/><Relationship Id="rId192" Type="http://schemas.openxmlformats.org/officeDocument/2006/relationships/image" Target="https://cdn.ekfgroup.com/unsafe/fit-in/102x102/center/filters:format(png)/products/757D9918CC0F6D8A0E241BD7FE364ED6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0C927327E43A60B50BC942F6344C9F8C.jpg" TargetMode="External"/><Relationship Id="rId129" Type="http://schemas.openxmlformats.org/officeDocument/2006/relationships/image" Target="https://cdn.ekfgroup.com/unsafe/fit-in/102x102/center/filters:format(png)/products/B0B5A9D07932DC0486EAD66CE71BB638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F36A9D8F58C6A1107115585F2BFCAD22.jpg" TargetMode="External"/><Relationship Id="rId161" Type="http://schemas.openxmlformats.org/officeDocument/2006/relationships/image" Target="https://cdn.ekfgroup.com/unsafe/fit-in/102x102/center/filters:format(png)/products/69DA12273C14018CA91B8B9CB65E0177.jpg" TargetMode="External"/><Relationship Id="rId182" Type="http://schemas.openxmlformats.org/officeDocument/2006/relationships/image" Target="https://cdn.ekfgroup.com/unsafe/fit-in/102x102/center/filters:format(png)/products/FBF0A24EDC465024076C9CC55281675B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A766B2603B4B8B147EE78ECC11CE0B25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22E5988B8F473D5231D81663A731E6FD.jpg" TargetMode="External"/><Relationship Id="rId151" Type="http://schemas.openxmlformats.org/officeDocument/2006/relationships/image" Target="https://cdn.ekfgroup.com/unsafe/fit-in/102x102/center/filters:format(png)/products/23397B737F62450D0C68D83752E3252B.jpg" TargetMode="External"/><Relationship Id="rId172" Type="http://schemas.openxmlformats.org/officeDocument/2006/relationships/image" Target="https://cdn.ekfgroup.com/unsafe/fit-in/102x102/center/filters:format(png)/products/37ACB61C5D7A5EF6127AD4374AF8B139.jpg" TargetMode="External"/><Relationship Id="rId193" Type="http://schemas.openxmlformats.org/officeDocument/2006/relationships/image" Target="https://cdn.ekfgroup.com/unsafe/fit-in/102x102/center/filters:format(png)/products/D305D804A8D1494E2328B3B5A3F08AF7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09" Type="http://schemas.openxmlformats.org/officeDocument/2006/relationships/image" Target="https://cdn.ekfgroup.com/unsafe/fit-in/102x102/center/filters:format(png)/products/2D0995AFE04B80ACF114027168F828D1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20" Type="http://schemas.openxmlformats.org/officeDocument/2006/relationships/image" Target="https://cdn.ekfgroup.com/unsafe/fit-in/102x102/center/filters:format(png)/products/4DC484C3864118C796CE106E46350E78.png" TargetMode="External"/><Relationship Id="rId141" Type="http://schemas.openxmlformats.org/officeDocument/2006/relationships/image" Target="https://cdn.ekfgroup.com/unsafe/fit-in/102x102/center/filters:format(png)/products/B5B0705B5C2DBB5962DA3CB7B72E970B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162" Type="http://schemas.openxmlformats.org/officeDocument/2006/relationships/image" Target="https://cdn.ekfgroup.com/unsafe/fit-in/102x102/center/filters:format(png)/products/A2AE08B3AA5F0068C1889E7D58B977F0.jpg" TargetMode="External"/><Relationship Id="rId183" Type="http://schemas.openxmlformats.org/officeDocument/2006/relationships/image" Target="https://cdn.ekfgroup.com/unsafe/fit-in/102x102/center/filters:format(png)/products/30FF0527C513DD05DD64988A3828D39B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BC5153FBDC8F70C819B426975306048C.jpg" TargetMode="External"/><Relationship Id="rId115" Type="http://schemas.openxmlformats.org/officeDocument/2006/relationships/image" Target="https://cdn.ekfgroup.com/unsafe/fit-in/102x102/center/filters:format(png)/products/3803D976A8995ECC3E68EA92111DAD5B.jpg" TargetMode="External"/><Relationship Id="rId131" Type="http://schemas.openxmlformats.org/officeDocument/2006/relationships/image" Target="https://cdn.ekfgroup.com/unsafe/fit-in/102x102/center/filters:format(png)/products/69DECB087C8C6AB0E6897D5184379ED8.png" TargetMode="External"/><Relationship Id="rId136" Type="http://schemas.openxmlformats.org/officeDocument/2006/relationships/image" Target="https://cdn.ekfgroup.com/unsafe/fit-in/102x102/center/filters:format(png)/products/F848A3F25A2D9B7561A533B30AA40E1A.jpg" TargetMode="External"/><Relationship Id="rId157" Type="http://schemas.openxmlformats.org/officeDocument/2006/relationships/image" Target="https://cdn.ekfgroup.com/unsafe/fit-in/102x102/center/filters:format(png)/products/349210C849A0C4A27944EED887FB5370.jpg" TargetMode="External"/><Relationship Id="rId178" Type="http://schemas.openxmlformats.org/officeDocument/2006/relationships/image" Target="https://cdn.ekfgroup.com/unsafe/fit-in/102x102/center/filters:format(png)/products/F9EAC7AC645A1F46ED4891B86EAD0504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3DA6BE42EBBAA708C97C1C70ACEB12FC.jpg" TargetMode="External"/><Relationship Id="rId173" Type="http://schemas.openxmlformats.org/officeDocument/2006/relationships/image" Target="https://cdn.ekfgroup.com/unsafe/fit-in/102x102/center/filters:format(png)/products/D24EA3270771BBDC36E35F487CA1BAC0.jpg" TargetMode="External"/><Relationship Id="rId194" Type="http://schemas.openxmlformats.org/officeDocument/2006/relationships/image" Target="https://cdn.ekfgroup.com/unsafe/fit-in/102x102/center/filters:format(png)/products/243C8977BDDAA481ADC80BD01BE2E03C.jpg" TargetMode="External"/><Relationship Id="rId199" Type="http://schemas.openxmlformats.org/officeDocument/2006/relationships/image" Target="https://cdn.ekfgroup.com/unsafe/fit-in/102x102/center/filters:format(png)/products/7C69F939683BE197B74BD6CB22B6F1DF.pn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D621D5A0FEE3FA20BF481EFA36A33B8C.jpg" TargetMode="External"/><Relationship Id="rId126" Type="http://schemas.openxmlformats.org/officeDocument/2006/relationships/image" Target="https://cdn.ekfgroup.com/unsafe/fit-in/102x102/center/filters:format(png)/products/13A73BC3DA4F395D3E07A6D7A7658E94.jpg" TargetMode="External"/><Relationship Id="rId147" Type="http://schemas.openxmlformats.org/officeDocument/2006/relationships/image" Target="https://cdn.ekfgroup.com/unsafe/fit-in/102x102/center/filters:format(png)/products/2D0AC3AC4A3021CB22B03EE1F3049636.jpg" TargetMode="External"/><Relationship Id="rId168" Type="http://schemas.openxmlformats.org/officeDocument/2006/relationships/image" Target="https://cdn.ekfgroup.com/unsafe/fit-in/102x102/center/filters:format(png)/products/54C6BD2A85348CA4F0FF06AE62634416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6485CAF7B8CD4D15532EA9BDA96E89E8.jpg" TargetMode="External"/><Relationship Id="rId142" Type="http://schemas.openxmlformats.org/officeDocument/2006/relationships/image" Target="https://cdn.ekfgroup.com/unsafe/fit-in/102x102/center/filters:format(png)/products/66A4EC5AB4CB2E7BC3A510F65E0A50EE.jpg" TargetMode="External"/><Relationship Id="rId163" Type="http://schemas.openxmlformats.org/officeDocument/2006/relationships/image" Target="https://cdn.ekfgroup.com/unsafe/fit-in/102x102/center/filters:format(png)/products/87DEF4BC3BB105F19B8CB61A0EF15CC9.jpg" TargetMode="External"/><Relationship Id="rId184" Type="http://schemas.openxmlformats.org/officeDocument/2006/relationships/image" Target="https://cdn.ekfgroup.com/unsafe/fit-in/102x102/center/filters:format(png)/products/E7ED10BAAEFF8FF91536E054E4969982.jpg" TargetMode="External"/><Relationship Id="rId189" Type="http://schemas.openxmlformats.org/officeDocument/2006/relationships/image" Target="https://cdn.ekfgroup.com/unsafe/fit-in/102x102/center/filters:format(png)/products/294CB177BBE5387542F9F41A7371EED7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9FBF7F6ABA42FB09B78C2FA813CC59C2.jpg" TargetMode="External"/><Relationship Id="rId137" Type="http://schemas.openxmlformats.org/officeDocument/2006/relationships/image" Target="https://cdn.ekfgroup.com/unsafe/fit-in/102x102/center/filters:format(png)/products/7EBC54BB45DE3E5DB39E38175A9B473C.jpg" TargetMode="External"/><Relationship Id="rId158" Type="http://schemas.openxmlformats.org/officeDocument/2006/relationships/image" Target="https://cdn.ekfgroup.com/unsafe/fit-in/102x102/center/filters:format(png)/products/E5A6C734D3AAA41517C1B33045B9D696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89DED3C912CC1D02FFAD09BEBCB60FAB.jpg" TargetMode="External"/><Relationship Id="rId132" Type="http://schemas.openxmlformats.org/officeDocument/2006/relationships/image" Target="https://cdn.ekfgroup.com/unsafe/fit-in/102x102/center/filters:format(png)/products/C85F2225FD4F60B0110B8DA03D39D3FF.jpg" TargetMode="External"/><Relationship Id="rId153" Type="http://schemas.openxmlformats.org/officeDocument/2006/relationships/image" Target="https://cdn.ekfgroup.com/unsafe/fit-in/102x102/center/filters:format(png)/products/D2BCB6750921B299B34C559EF3D41978.jpg" TargetMode="External"/><Relationship Id="rId174" Type="http://schemas.openxmlformats.org/officeDocument/2006/relationships/image" Target="https://cdn.ekfgroup.com/unsafe/fit-in/102x102/center/filters:format(png)/products/F335BBDF65655CECB7D2ED79578DC99C.jpg" TargetMode="External"/><Relationship Id="rId179" Type="http://schemas.openxmlformats.org/officeDocument/2006/relationships/image" Target="https://cdn.ekfgroup.com/unsafe/fit-in/102x102/center/filters:format(png)/products/85B1FF5C1478E109C262390B945542FD.jpg" TargetMode="External"/><Relationship Id="rId195" Type="http://schemas.openxmlformats.org/officeDocument/2006/relationships/image" Target="https://cdn.ekfgroup.com/unsafe/fit-in/102x102/center/filters:format(png)/products/AFC50A5A557FBFE481F6886F50D1B270.jpg" TargetMode="External"/><Relationship Id="rId190" Type="http://schemas.openxmlformats.org/officeDocument/2006/relationships/image" Target="https://cdn.ekfgroup.com/unsafe/fit-in/102x102/center/filters:format(png)/products/4F9EB246EB025C8A63EEBDCDCDC65483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C0E75025D64815D48A9A7A30912C4EB5.jpg" TargetMode="External"/><Relationship Id="rId127" Type="http://schemas.openxmlformats.org/officeDocument/2006/relationships/image" Target="https://cdn.ekfgroup.com/unsafe/fit-in/102x102/center/filters:format(png)/products/75E0663E250152ABA4A736F9965A8E5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94CF9FEC9A84D02FFA6D2449AE437017.jpg" TargetMode="External"/><Relationship Id="rId143" Type="http://schemas.openxmlformats.org/officeDocument/2006/relationships/image" Target="https://cdn.ekfgroup.com/unsafe/fit-in/102x102/center/filters:format(png)/products/213E6DAAEED500D8993D36D22598ED87.jpg" TargetMode="External"/><Relationship Id="rId148" Type="http://schemas.openxmlformats.org/officeDocument/2006/relationships/image" Target="https://cdn.ekfgroup.com/unsafe/fit-in/102x102/center/filters:format(png)/products/FB989C814371FA2A18A624C9F8069725.jpg" TargetMode="External"/><Relationship Id="rId164" Type="http://schemas.openxmlformats.org/officeDocument/2006/relationships/image" Target="https://cdn.ekfgroup.com/unsafe/fit-in/102x102/center/filters:format(png)/products/C6159ED79A7E114F25E300FF587B0E36.jpg" TargetMode="External"/><Relationship Id="rId169" Type="http://schemas.openxmlformats.org/officeDocument/2006/relationships/image" Target="https://cdn.ekfgroup.com/unsafe/fit-in/102x102/center/filters:format(png)/products/D41666C826D46113D8D5E41444850584.jpg" TargetMode="External"/><Relationship Id="rId185" Type="http://schemas.openxmlformats.org/officeDocument/2006/relationships/image" Target="https://cdn.ekfgroup.com/unsafe/fit-in/102x102/center/filters:format(png)/products/1A7441097A7CB53385A1228564131CB5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9DDF5637A83408F70312E31868E1065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2B2CC567E1FA91F764A4FA40725459B2.jpg" TargetMode="External"/><Relationship Id="rId133" Type="http://schemas.openxmlformats.org/officeDocument/2006/relationships/image" Target="https://cdn.ekfgroup.com/unsafe/fit-in/102x102/center/filters:format(png)/products/8EF6A33E3361BDD96AB997B6D7047C9F.jpg" TargetMode="External"/><Relationship Id="rId154" Type="http://schemas.openxmlformats.org/officeDocument/2006/relationships/image" Target="https://cdn.ekfgroup.com/unsafe/fit-in/102x102/center/filters:format(png)/products/3945D507D08775558353732E0F9F72DF.jpg" TargetMode="External"/><Relationship Id="rId175" Type="http://schemas.openxmlformats.org/officeDocument/2006/relationships/image" Target="https://cdn.ekfgroup.com/unsafe/fit-in/102x102/center/filters:format(png)/products/AB00481C371D6E45A843102AE7BBAE4C.jpg" TargetMode="External"/><Relationship Id="rId196" Type="http://schemas.openxmlformats.org/officeDocument/2006/relationships/image" Target="https://cdn.ekfgroup.com/unsafe/fit-in/102x102/center/filters:format(png)/products/5008C9ED432197D0B465D8ADDE712A20.jpg" TargetMode="External"/><Relationship Id="rId200" Type="http://schemas.openxmlformats.org/officeDocument/2006/relationships/image" Target="https://cdn.ekfgroup.com/unsafe/fit-in/102x102/center/filters:format(png)/products/C93EEC3CE42C30EF279D36FEB9394276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F0F0E437BF67B7B623F851D33ED36C5B.jpg" TargetMode="External"/><Relationship Id="rId123" Type="http://schemas.openxmlformats.org/officeDocument/2006/relationships/image" Target="https://cdn.ekfgroup.com/unsafe/fit-in/102x102/center/filters:format(png)/products/428D614042401F4C9FA0F802D8D3D6A3.jpg" TargetMode="External"/><Relationship Id="rId144" Type="http://schemas.openxmlformats.org/officeDocument/2006/relationships/image" Target="https://cdn.ekfgroup.com/unsafe/fit-in/102x102/center/filters:format(png)/products/9A5CFEB578557DFC4BF596F4E1F5FDCD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840990E7B955F7D67B788B05FC5B627E.jpg" TargetMode="External"/><Relationship Id="rId186" Type="http://schemas.openxmlformats.org/officeDocument/2006/relationships/image" Target="https://cdn.ekfgroup.com/unsafe/fit-in/102x102/center/filters:format(png)/products/07DEB2A8399BDF3CEB186A73F6D0A4F5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AF504EF1A4CCEF2E2DEE42C972DA3A97.jpg" TargetMode="External"/><Relationship Id="rId134" Type="http://schemas.openxmlformats.org/officeDocument/2006/relationships/image" Target="https://cdn.ekfgroup.com/unsafe/fit-in/102x102/center/filters:format(png)/products/6F38170F9118ACD59B1081065A26F752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72F83C76052DA6CA1E2FA41F34C6281A.jpg" TargetMode="External"/><Relationship Id="rId176" Type="http://schemas.openxmlformats.org/officeDocument/2006/relationships/image" Target="https://cdn.ekfgroup.com/unsafe/fit-in/102x102/center/filters:format(png)/products/B93B52AB933BA17429AAAFF6905EE356.jpg" TargetMode="External"/><Relationship Id="rId197" Type="http://schemas.openxmlformats.org/officeDocument/2006/relationships/image" Target="https://cdn.ekfgroup.com/unsafe/fit-in/102x102/center/filters:format(png)/products/90062A83E0BD603FE269D4E41DF1F668.jpg" TargetMode="External"/><Relationship Id="rId201" Type="http://schemas.openxmlformats.org/officeDocument/2006/relationships/image" Target="https://cdn.ekfgroup.com/unsafe/fit-in/102x102/center/filters:format(png)/products/912628BF897100316D1248EE8261E1D4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3FB36C3FFE9C4E1E4273205F2781A4D8.jpg" TargetMode="External"/><Relationship Id="rId124" Type="http://schemas.openxmlformats.org/officeDocument/2006/relationships/image" Target="https://cdn.ekfgroup.com/unsafe/fit-in/102x102/center/filters:format(png)/products/6040DF36B022091521AF296EC40D970D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9D598FAB643037DBD89B77CE2803DAFB.jpg" TargetMode="External"/><Relationship Id="rId166" Type="http://schemas.openxmlformats.org/officeDocument/2006/relationships/image" Target="https://cdn.ekfgroup.com/unsafe/fit-in/102x102/center/filters:format(png)/products/E0D5AB9A1A139D4D7AF15A63A97440EA.jpg" TargetMode="External"/><Relationship Id="rId187" Type="http://schemas.openxmlformats.org/officeDocument/2006/relationships/image" Target="https://cdn.ekfgroup.com/unsafe/fit-in/102x102/center/filters:format(png)/products/5033A252BDFF06B4C06468E7CD41DC0C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B5EC1C6836F26EE6F3C3BE28250BFF66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BA6836C9B3BAF311DBE96198A0E1A5F2.jpg" TargetMode="External"/><Relationship Id="rId156" Type="http://schemas.openxmlformats.org/officeDocument/2006/relationships/image" Target="https://cdn.ekfgroup.com/unsafe/fit-in/102x102/center/filters:format(png)/products/9D7AB7322AF5A369877A2701777D600A.jpg" TargetMode="External"/><Relationship Id="rId177" Type="http://schemas.openxmlformats.org/officeDocument/2006/relationships/image" Target="https://cdn.ekfgroup.com/unsafe/fit-in/102x102/center/filters:format(png)/products/863306769317B73EEB06F8E6A83B3F3A.jpg" TargetMode="External"/><Relationship Id="rId198" Type="http://schemas.openxmlformats.org/officeDocument/2006/relationships/image" Target="https://cdn.ekfgroup.com/unsafe/fit-in/102x102/center/filters:format(png)/products/2FBF9D8175CB517AE8430EDDB437794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104" Type="http://schemas.openxmlformats.org/officeDocument/2006/relationships/image" Target="https://cdn.ekfgroup.com/unsafe/fit-in/102x102/center/filters:format(png)/products/6A2930DCD6E7239B964EBB927277F2FE.jpg" TargetMode="External"/><Relationship Id="rId125" Type="http://schemas.openxmlformats.org/officeDocument/2006/relationships/image" Target="https://cdn.ekfgroup.com/unsafe/fit-in/102x102/center/filters:format(png)/products/78A760ECCD0266CC54C5B005B80ED529.jpg" TargetMode="External"/><Relationship Id="rId146" Type="http://schemas.openxmlformats.org/officeDocument/2006/relationships/image" Target="https://cdn.ekfgroup.com/unsafe/fit-in/102x102/center/filters:format(png)/products/0EF72C94446EB558AB8BFD767B0DCC5E.jpg" TargetMode="External"/><Relationship Id="rId167" Type="http://schemas.openxmlformats.org/officeDocument/2006/relationships/image" Target="https://cdn.ekfgroup.com/unsafe/fit-in/102x102/center/filters:format(png)/products/D4E3D1F0B77C0161A4C7A75F53AB6CE5.jpg" TargetMode="External"/><Relationship Id="rId188" Type="http://schemas.openxmlformats.org/officeDocument/2006/relationships/image" Target="https://cdn.ekfgroup.com/unsafe/fit-in/102x102/center/filters:format(png)/products/BAC0A4E3DAD84FB0EC4E95782434E1FB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505ACF9B-7510-41CE-8580-64B0C5946F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4F6188F8-7C30-4D57-93C0-1EC9F45FFD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44BF6581-8D91-416B-9ED8-A601CF6BB8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E8ED0972-AD00-4469-8D82-8E8706718E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1E0FA248-9FCB-45AB-BD88-015A5C13DE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DAF58028-CCC8-4B78-9E0D-5FD505A2C1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70C229F1-042E-4C8C-8874-86AB0CBC7D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9FE7B365-E5A4-4F1E-A919-E6C1682CC8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36AB9760-8C21-42A2-8D67-D0324663E2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17991440-48B8-4418-89C2-2AF6D52DF7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F73E6E6A-FFD4-48FD-BD07-00E233CCCE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46CB4038-305B-436B-BB9B-15C47D654E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5D68583E-AB0A-483D-A7F9-92D7B1723B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FD026060-D842-46D8-92F9-38FA1F3033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A4F8FD1C-48B1-4D3B-88CC-EF10BE539F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49981E4E-5DF5-4E93-860F-225CE0E3E8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6C072041-F40C-4025-B462-57C1DD9CCF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1553AAAD-A693-40D7-9B00-BCBC40F074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77613DDF-CE80-46E9-BD04-2748DE437C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A5E58D36-2E2B-4C4D-BEC7-5C1D32A0A5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9C175718-5404-4FBC-9B93-F47D488BDA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12953E92-1B95-40C7-B4E0-861AD2D2C1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AFE57DFC-0469-439C-AAF3-D9893F975A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E5DCA19B-3FD2-427C-A2E7-DD6FABE132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E518293C-A9C2-47AD-B8A8-EE350A7D96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35260FF1-7485-469D-9DFE-9EB6665AC3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5E484C82-6FA1-45FA-9FC3-BD506DDD14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CB98C309-5C13-4164-BA37-530D29A0E1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F47592E4-716C-4C2A-AB4A-1666F4402C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C1578357-1B26-40D1-AF8E-FB01CAF7C7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7B58FDF3-F955-4865-8F96-8E700AC8AE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CFB9E42A-A6F2-4C33-BB6E-BA51AB89EC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19FB5FCF-FC2B-4A41-B223-2703E6F78A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1BF19148-3A32-42D6-8723-9C378D5F21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EDAD293C-31A8-4611-B850-CEC82895B5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379BDBC6-E1D9-4F46-B456-543C0EF1F6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6D225807-4500-4B08-B039-29A86A47D3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16E90373-4B44-4E3E-9263-5E2498C021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3C60E3C8-F7D6-43F7-A84E-711870C70F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1FEAEA50-9E4C-4D0D-8ABE-B0B6ED5ED6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FC6E4C4E-F709-47E4-A448-1EF0E13794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28C8F55C-D1D3-487E-9A14-52EDDA871D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402616B4-F86A-439A-94BD-048BB24363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574F38AF-B7AC-4132-81CF-395E0E4507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D6D30012-1577-4B6C-A05D-328926B470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6DE91538-9172-4BE9-895B-2DBBE976D7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7C8F398A-40DB-43CC-9670-A12876E219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3BA9EC38-4950-4C64-93C3-9CA3AFF764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C8EA996B-875B-4826-B5BB-1E8FC05D9F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2BF47761-A25F-46CE-B078-8AE8F2526C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1181474E-8AB6-48EE-A9EC-F78CDBABBD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B8B0FC7B-528F-4593-B685-A47F9B3879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D1301D4A-D6C0-44C0-94E1-C7FEC93308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1CE85BF2-F274-4E2D-8256-3CE7859053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FFF21D83-29D2-496A-A668-04E2A06774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F1753679-EE50-4868-A02D-99AC145794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A2B0C95B-A02B-4A14-BF20-AD71FA9B7B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12817B4B-E341-4607-B4EA-26793408A3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582748FE-6100-44E4-ACAA-FE4EE363DC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C5D90048-403C-4892-838A-8287E60BAC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D09A9DD8-4721-4396-9F75-D252EB7DAE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DA5B959B-F589-4313-94C5-5F7EC47063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01423CC6-788C-4D82-83BA-265F5F4C0F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48E19097-B0CA-4C18-A1BA-7B220939F6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4B2CF62D-628A-4CAC-887F-2CFF687FD3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B84291ED-414F-480A-B103-F8862EED2F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B02EB74D-0638-41CC-91A1-23CC8DF07C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BE88C2B8-4C7D-4110-A1A4-20131333C4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AED91A56-2AB9-47D7-9938-2E6F8BDEBA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F1268733-2390-4F92-992E-63CBC6D2FD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5F40AF44-15A0-4C9D-B6C6-15E64DD05B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413708D1-EC84-40EC-A112-2807C64586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91B5B786-682B-4168-819F-EF3C71F79C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7EF190CF-74AF-4B2B-9861-8A39A07BD9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C871DFB1-A0E5-4B7B-ADEC-D384305B45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5C461A1B-6C51-476F-96A0-DCDD163D50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CD821DDF-FB5B-4221-B3D3-CB386AA90A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904F3D83-F924-442F-8D5E-4C78304612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31E5ADAA-6512-4490-8837-A1BAFCBA7C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53B7F91A-8499-4330-84AE-26A2EB7698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FE9429A6-1165-42E4-8C3F-252DF6089E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879EAD45-EE29-440F-9791-6DEDAC801E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4D3DA000-75DC-40E6-AAB4-E4F8EBF826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02A3EBBE-1018-4826-8587-DCE037CB34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165A0574-E4C8-4ABE-9B0B-A35DEA6882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C47B1EA5-FF7E-49B5-88CA-1BFFC95C8F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BB3949C9-D03A-48BD-A20F-68EAA1AE26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B5DA6B60-727E-4718-9C2F-7C1DD9B0D3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350EAA5F-10C5-4265-B565-E6DC25BF8B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C58B9F9B-312F-4D1F-9E29-698300CFBF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19A52363-161E-4022-B164-A4BF5F8863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4CD23870-EDBC-4549-8568-7220538B57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66DE00A0-5683-43FE-8699-E708F42482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228E92A5-C395-40B2-B3CC-C0F9F42BC2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6C9FD64D-949E-45DE-8AB6-751D57343E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05BFC423-75E7-43AD-B949-BACA5C5466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C83E8297-0F73-4A89-8C2D-75FE624514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1506CA7D-2BD4-41F6-B804-C7AF4D2DDC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5E5B63E2-1546-491E-9A18-689EF7307D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844A8FFE-4A00-4E4D-9469-BCA6BE8C6D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5AA4ED74-A69D-4121-8B09-A10CB71DD5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53739203-628A-4B9B-AE56-5FE18EE882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546421A1-777B-490A-9D28-76410ECB7C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8AF3EAD1-F069-490E-ABCA-3FEDDF4015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BEBC17B2-6A34-4C6A-98DB-FB12147DBC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C225EB05-4AD9-44AF-99AE-C9E264635A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D5D6F63B-E598-4E2D-900B-426643B83D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C79053FB-4E62-432A-AA67-B1A721FE6C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7213B1B7-8F52-4346-98FB-357DF13E33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1DC21F3E-7DA0-4102-BFE4-BC511D5D0F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E969F622-FEF1-488F-8AEE-DF9B1199F2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4FEA3A5D-B66B-4277-9FE1-947EF38B89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81368F6F-F5A4-4207-B385-9925E370D4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802F4015-6050-4C35-9B12-20FD68551B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0E4FCE21-2E79-4599-BCA8-B871968967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E293B065-26EC-447D-8C14-C74F3A4FE1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E75B18F1-56C0-4679-91A9-257033916D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E46EF32C-EEC5-4358-AD00-3FA2D8A950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AB24AC80-321E-4A94-94C8-77107D9718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F14615A9-773F-4294-87DE-9160222E5A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29E68849-4453-4DA9-AB90-82A36E4357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9821C7C5-1300-4B36-858B-F0D3F0AA83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ABFA616C-0DF5-4D71-A103-791522E3EA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79706BBC-1A1E-4906-9901-33888DCF74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1CFDC4B9-EB08-492A-B1D3-CDFEAEF5FE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CEE7DB59-40BE-4320-A335-E690A28D82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CC3C28E2-CDA8-4601-A2ED-CEFAABE111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BEA57DF6-09D1-46A5-A5A2-F8C374A37A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8C25EAC6-B8D9-4C7A-9ED0-1F52A7A440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87CACEBC-9225-47A8-9FE1-899003C911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D6C1BBCB-BA60-423F-8F45-81AD8970DB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CB29D992-27B3-4063-963A-80CD408D54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9919A80C-7669-46B4-B9DE-E7E607484C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8BFF7C2E-3AAC-45AF-8E7E-84833DB52D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B85A93BB-2D1A-4D90-8C5D-7C9E66619C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1DE2120E-2AD6-48CC-9588-84136A4EB9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27A3C449-26AC-4D80-877A-B2E5A296E9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932192D3-E2AC-490B-B910-04A5D1E569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4ED6D651-12FC-43F8-AA5C-640884A9FA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723093D6-55C1-4CEF-A9CA-F70BBE4280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80CD9EF5-DA39-4D7B-A9F4-F0750EC3F5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D7264CA2-AF29-4F36-BAE8-7F1A24815B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57F0DAC8-BCBB-42D3-9FDE-E748683071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E177A066-C261-4055-815D-0E2F2F1E5B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AC0E919D-897B-4065-95E9-91C70FD77E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AF88FC3E-DADC-46B7-895B-2FE4EE0A4A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9989B209-6703-450E-9B5A-00D766541D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F09131FD-44BC-4A3D-B1A1-9757922722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8318734D-3325-4F29-9261-46C21EFA40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8D1334B4-BC1F-4E0D-A055-CF7B4ABC58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73178315-C66F-4656-9B1F-D11A2370FF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9DD16D8C-97D5-40E4-9B48-7E7C912A3B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00F4DB4C-BE56-4FCB-84A8-F1A1331074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6A78D4A6-2D49-43C7-B10C-1B4FCE3DB2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2B3E3725-A136-487A-8AD8-19908052F5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EDD52EEA-0624-4143-A353-46028D847D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4E8B2AD3-910B-4E7C-A8D7-3E9FF0CD35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6289DC1D-3C75-4E35-A671-E2132EB402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98E75DAF-44A0-4471-838D-D96879C484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8B68ACFF-0FEB-4A22-A71C-A3FC7F868E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9CFD120A-A845-402C-B677-176FC5B39F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DA1AB40D-1BA3-4278-B997-6026970F1B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18AF4FFA-26DD-4AC0-82CF-414C1D2902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5A6C26C7-782D-4943-BD2A-E590A3A86F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370234F3-F8FD-446D-BD35-59752DBB0A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380BDDC8-BAED-4451-B1BE-1A5B4BD60B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67585550-E4F7-4CA5-ACA9-16E1A4D9B9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CD31566C-F223-4810-B00C-3502FDEEB2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556F2E6E-59C8-4BD4-913D-EA9C2B51CB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EC9C448D-A802-4B26-B3D8-D215EE4DE3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B4005433-1B8E-496F-B006-104EC1AA0B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6C8D9D95-0059-4E45-BED9-A219C6BB51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9E242F14-3621-4710-BE4C-6EF22D3729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669FA004-F38D-4833-A225-4777265DA4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E000C273-B0F0-4A9F-A82E-C4C4F56D24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169823BF-2859-44DB-8627-75210A4942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AE090B9C-163D-4038-A6CD-4945EA4109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F89D100D-0B5A-44CE-90DD-394A16AE94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3BF7EECB-9F5E-4433-A824-185B8F26EC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8817C76B-32F8-49B4-8D2E-868E05D8FB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C20BE10B-C0A8-4C51-9FC0-51329929C1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DE35CBD6-597A-46C6-AD53-AC6BCB7272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799CCDDC-A06B-402E-BD99-E4EB8F5AE2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5ECF938A-FC2B-47A1-8D37-A2121B0F88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B35C3FAE-A73D-4293-BE33-5C37E1FE17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A635A777-13F9-4786-BB12-3CE49EE3F2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2A6FF616-6B17-4DB6-A517-1295E2343B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61E66F0D-6228-46A6-940A-9A33818318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28CD0FBC-8644-4156-93AF-CC70B6A9AC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205B7D93-F606-480E-845F-7EBB2BA135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054501BF-E3E1-47B3-9231-042C270440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1EC68CC7-6A38-4483-A840-C54977F50D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4BCFBC8E-BB3B-4125-9EB3-95FA126AA6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8C8A8398-1C90-409D-88F7-3417852BA8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1AB43C63-E2ED-470E-9DBE-430D1DE04E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DA1AF7CB-F9AE-4844-92A0-5E48AFB47F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A73A0BBA-406D-40ED-94BF-6885C1C8F0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0A54A00F-B660-40E4-B5BF-7621B3656B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EF6411A2-C738-43B7-A99F-E710ED4AE3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0C80FC09-F476-44C2-8EA9-81B5C692DE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20251333-C814-457E-B601-6F1EF9DC15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A7CBC6C7-D87D-4F1A-B9B3-CC00330535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1300236D-4324-4EA2-BC2A-77B2B6FA40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6B9ED268-3A01-40F5-A9D4-6763D53E32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34258D3C-992A-4142-82C2-E475CB6401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6D044F9A-25DA-4BBD-9FC2-FC8458347E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0B0396C5-65E9-4957-9CBE-863A9DC7DF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F8BE09B5-5A69-4C24-B0B5-E8E802D6E1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326F4B61-8756-4112-A162-0B4524A35F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97701613-14BC-4A66-B526-341B062BEF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D4B025F4-46E1-4B5A-9333-9CCA88F993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597EC5FC-E454-4758-9BCC-781ABE7250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CD95185B-A3CA-4380-A198-A90FB0FD5A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3D04E510-99F8-46BB-ADB7-5AD1418AEC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759261A7-F12D-478C-8D29-9EACFEB7EE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9BEEC4F4-1912-426B-AD10-D9A3D9923E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8B23EDA1-2DAB-4EE3-B4CD-D293FEBEFB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60E80C60-8A08-4916-BE26-7E5325CA17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3B01F5DB-5386-4D94-A833-F6B61D1905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70C1E939-5B3E-4DB3-9F10-A07DA74616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39F40B33-CF2D-45ED-B890-BA3746B912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FFAEAA1A-C32E-4F1F-996A-77762A140A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8862E7BE-BB04-4812-BC6D-EB15CE732E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F86E4FAD-2894-4EDB-BF48-7212A6A24D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66A579F9-B835-44D1-8CAE-42F9DABC0C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13BCAC0A-B201-4370-BD63-A878E209B4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93AC8623-F550-40F5-BF60-7FE884E658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7C012381-9C84-498C-82F0-75B519B3A2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247312F1-EE62-4329-9DC4-3AF4FB3AEE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45CE7695-8F0A-4C0B-8DC4-2C3629BAEA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66696BD8-1799-4572-A8C5-1926C7F233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2990F6EA-8CCA-4B5C-8927-3FBC450E9B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4E3E9C57-9D0F-46B9-BE1C-D5C3476140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C5709A47-D3F9-4879-9EB0-C58C098641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98DC40E2-8712-483A-956F-68DBB112EE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E1898781-072C-4408-866C-DF4DAF3CFB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7B2B984A-8BBC-430B-B5A3-0868F35BB1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43374B1E-754A-4F7B-A85D-59C873840C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5E7E71EF-E88A-4335-B608-D51FFAC7D9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6FF26391-09F4-4263-80B4-EE60DDE8CB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D51787D8-69C3-47C5-9AEE-522BDFC27B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E42BDC09-C227-44B8-B178-5747729529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1A2BEFB0-9BFA-4631-A7DE-A94F2DEC3F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59A958DD-2F2B-427D-8D72-5D626EA0F0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706719C9-D636-497B-8926-1E61C6EBF0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0BBEB183-C5D5-4C78-A46F-BEF6CE20E1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EAE77051-6729-4088-9BC4-97A0138755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90DC56DC-4C12-42B0-8257-4E5D0DCA53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76EC5CE2-2E84-45BB-B143-2F9E4D4813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0DA68005-BF9D-4A6A-9633-503A5736C8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496AD3AF-BD0D-41F6-8AEA-9ECE55FF19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748A06BE-3AD7-4051-B218-670A7AF167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FC31C999-50CC-49D9-ADCD-F2040E86E4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150A0F8A-50F5-48C9-965A-EB911B26ED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C046AB78-A05D-4B3B-8066-021C270531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8A130E6E-4B6F-4E69-80D8-87CC3B32C5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724D647E-FB01-4620-9837-BD49387E6B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6B59D16A-65B6-4366-A55A-86FA8B0B48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AAF5C853-AB3F-47F5-91BB-8BA51CC595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E88FA41C-4DB9-43A9-A465-472AF1C5AD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99E7A74A-CF33-4825-8FC8-4B79FB49F2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2F1C313F-7C71-48CB-92C3-58C0241241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B00D16E6-112D-4B62-BEEA-5948B89389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DCCFF26B-27C0-417F-BACC-DA7E10F70E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89A1C5F4-D50B-49BA-A875-532FC5EEB8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119EC4E1-4409-4166-A66C-9EE4BE04BA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F2A1E994-0A59-4E96-99A6-9ADA8141F6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FB47BD09-DC9C-4926-8E18-2767112A3F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27C252FA-1C06-4B81-932F-50B3210558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54D8DC1B-FF63-4469-B0C4-DC4928DD97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C52C49EC-F4C7-4DE3-91BC-9ECCB4DF4B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B3DB4B72-2079-4D37-92A3-7C17CFBF16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91F57F79-CE65-4F57-9801-33A4E12693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7578AF99-603A-44B2-9D0B-61810DCA51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E2D9618A-0B7A-4EA6-B82A-FA00742BAA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A0F2CF52-CE44-44EB-9C0C-7B24F18318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086FA557-82C5-4E62-953D-402152B11F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C780990E-ECB3-4E33-B2B1-5C92D19979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9EE6E5C8-4641-48A4-ACEE-407FAA1D4E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D3140307-D3B2-4B18-B7FF-C5BE9B2E66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D333EFC2-AA65-4AE9-A135-5A55545625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293</xdr:row>
      <xdr:rowOff>12700</xdr:rowOff>
    </xdr:from>
    <xdr:to>
      <xdr:col>3</xdr:col>
      <xdr:colOff>952500</xdr:colOff>
      <xdr:row>293</xdr:row>
      <xdr:rowOff>950819</xdr:rowOff>
    </xdr:to>
    <xdr:pic>
      <xdr:nvPicPr>
        <xdr:cNvPr id="566" name="Рисунок 565">
          <a:extLst>
            <a:ext uri="{FF2B5EF4-FFF2-40B4-BE49-F238E27FC236}">
              <a16:creationId xmlns:a16="http://schemas.microsoft.com/office/drawing/2014/main" id="{C8D0BC8E-6A61-4DF1-B816-87B9CE59FE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91719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294</xdr:row>
      <xdr:rowOff>12700</xdr:rowOff>
    </xdr:from>
    <xdr:to>
      <xdr:col>3</xdr:col>
      <xdr:colOff>952500</xdr:colOff>
      <xdr:row>294</xdr:row>
      <xdr:rowOff>950819</xdr:rowOff>
    </xdr:to>
    <xdr:pic>
      <xdr:nvPicPr>
        <xdr:cNvPr id="568" name="Рисунок 567">
          <a:extLst>
            <a:ext uri="{FF2B5EF4-FFF2-40B4-BE49-F238E27FC236}">
              <a16:creationId xmlns:a16="http://schemas.microsoft.com/office/drawing/2014/main" id="{AC8E2FBF-9FEA-42A3-8F38-F3A989B00F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92033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295</xdr:row>
      <xdr:rowOff>12700</xdr:rowOff>
    </xdr:from>
    <xdr:to>
      <xdr:col>3</xdr:col>
      <xdr:colOff>952500</xdr:colOff>
      <xdr:row>295</xdr:row>
      <xdr:rowOff>950819</xdr:rowOff>
    </xdr:to>
    <xdr:pic>
      <xdr:nvPicPr>
        <xdr:cNvPr id="570" name="Рисунок 569">
          <a:extLst>
            <a:ext uri="{FF2B5EF4-FFF2-40B4-BE49-F238E27FC236}">
              <a16:creationId xmlns:a16="http://schemas.microsoft.com/office/drawing/2014/main" id="{EA3E1E75-B85B-489C-BC93-89129AD413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92348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296</xdr:row>
      <xdr:rowOff>12700</xdr:rowOff>
    </xdr:from>
    <xdr:to>
      <xdr:col>3</xdr:col>
      <xdr:colOff>952500</xdr:colOff>
      <xdr:row>296</xdr:row>
      <xdr:rowOff>950819</xdr:rowOff>
    </xdr:to>
    <xdr:pic>
      <xdr:nvPicPr>
        <xdr:cNvPr id="572" name="Рисунок 571">
          <a:extLst>
            <a:ext uri="{FF2B5EF4-FFF2-40B4-BE49-F238E27FC236}">
              <a16:creationId xmlns:a16="http://schemas.microsoft.com/office/drawing/2014/main" id="{EB2ECCFC-D788-4F75-AF4E-278F200BF0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92662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297</xdr:row>
      <xdr:rowOff>12700</xdr:rowOff>
    </xdr:from>
    <xdr:to>
      <xdr:col>3</xdr:col>
      <xdr:colOff>952500</xdr:colOff>
      <xdr:row>297</xdr:row>
      <xdr:rowOff>950819</xdr:rowOff>
    </xdr:to>
    <xdr:pic>
      <xdr:nvPicPr>
        <xdr:cNvPr id="574" name="Рисунок 573">
          <a:extLst>
            <a:ext uri="{FF2B5EF4-FFF2-40B4-BE49-F238E27FC236}">
              <a16:creationId xmlns:a16="http://schemas.microsoft.com/office/drawing/2014/main" id="{4494FAC5-EDD2-40CF-AF06-10FDFE5E2F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92976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298</xdr:row>
      <xdr:rowOff>12700</xdr:rowOff>
    </xdr:from>
    <xdr:to>
      <xdr:col>3</xdr:col>
      <xdr:colOff>952500</xdr:colOff>
      <xdr:row>298</xdr:row>
      <xdr:rowOff>950819</xdr:rowOff>
    </xdr:to>
    <xdr:pic>
      <xdr:nvPicPr>
        <xdr:cNvPr id="576" name="Рисунок 575">
          <a:extLst>
            <a:ext uri="{FF2B5EF4-FFF2-40B4-BE49-F238E27FC236}">
              <a16:creationId xmlns:a16="http://schemas.microsoft.com/office/drawing/2014/main" id="{032DF7BD-C5D9-4589-9143-DDC092D6ED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93291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299</xdr:row>
      <xdr:rowOff>12700</xdr:rowOff>
    </xdr:from>
    <xdr:to>
      <xdr:col>3</xdr:col>
      <xdr:colOff>952500</xdr:colOff>
      <xdr:row>299</xdr:row>
      <xdr:rowOff>950819</xdr:rowOff>
    </xdr:to>
    <xdr:pic>
      <xdr:nvPicPr>
        <xdr:cNvPr id="578" name="Рисунок 577">
          <a:extLst>
            <a:ext uri="{FF2B5EF4-FFF2-40B4-BE49-F238E27FC236}">
              <a16:creationId xmlns:a16="http://schemas.microsoft.com/office/drawing/2014/main" id="{09521F9F-A259-4A93-B8AF-51D9CF653F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93605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300</xdr:row>
      <xdr:rowOff>12700</xdr:rowOff>
    </xdr:from>
    <xdr:to>
      <xdr:col>3</xdr:col>
      <xdr:colOff>952500</xdr:colOff>
      <xdr:row>300</xdr:row>
      <xdr:rowOff>950819</xdr:rowOff>
    </xdr:to>
    <xdr:pic>
      <xdr:nvPicPr>
        <xdr:cNvPr id="580" name="Рисунок 579">
          <a:extLst>
            <a:ext uri="{FF2B5EF4-FFF2-40B4-BE49-F238E27FC236}">
              <a16:creationId xmlns:a16="http://schemas.microsoft.com/office/drawing/2014/main" id="{317196DB-8F40-407F-A676-72DB43D98B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93919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301</xdr:row>
      <xdr:rowOff>12700</xdr:rowOff>
    </xdr:from>
    <xdr:to>
      <xdr:col>3</xdr:col>
      <xdr:colOff>952500</xdr:colOff>
      <xdr:row>301</xdr:row>
      <xdr:rowOff>950820</xdr:rowOff>
    </xdr:to>
    <xdr:pic>
      <xdr:nvPicPr>
        <xdr:cNvPr id="582" name="Рисунок 581">
          <a:extLst>
            <a:ext uri="{FF2B5EF4-FFF2-40B4-BE49-F238E27FC236}">
              <a16:creationId xmlns:a16="http://schemas.microsoft.com/office/drawing/2014/main" id="{8CDD5A31-1A01-4B6A-98AF-92C19D1D62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4234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302</xdr:row>
      <xdr:rowOff>12700</xdr:rowOff>
    </xdr:from>
    <xdr:to>
      <xdr:col>3</xdr:col>
      <xdr:colOff>952500</xdr:colOff>
      <xdr:row>302</xdr:row>
      <xdr:rowOff>950819</xdr:rowOff>
    </xdr:to>
    <xdr:pic>
      <xdr:nvPicPr>
        <xdr:cNvPr id="584" name="Рисунок 583">
          <a:extLst>
            <a:ext uri="{FF2B5EF4-FFF2-40B4-BE49-F238E27FC236}">
              <a16:creationId xmlns:a16="http://schemas.microsoft.com/office/drawing/2014/main" id="{5261A3AA-880B-4552-89CB-0C0D964858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4548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303</xdr:row>
      <xdr:rowOff>12700</xdr:rowOff>
    </xdr:from>
    <xdr:to>
      <xdr:col>3</xdr:col>
      <xdr:colOff>952500</xdr:colOff>
      <xdr:row>303</xdr:row>
      <xdr:rowOff>950819</xdr:rowOff>
    </xdr:to>
    <xdr:pic>
      <xdr:nvPicPr>
        <xdr:cNvPr id="586" name="Рисунок 585">
          <a:extLst>
            <a:ext uri="{FF2B5EF4-FFF2-40B4-BE49-F238E27FC236}">
              <a16:creationId xmlns:a16="http://schemas.microsoft.com/office/drawing/2014/main" id="{EB7E5C96-014B-4B78-A012-B57BEE9497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4862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304</xdr:row>
      <xdr:rowOff>12700</xdr:rowOff>
    </xdr:from>
    <xdr:to>
      <xdr:col>3</xdr:col>
      <xdr:colOff>952500</xdr:colOff>
      <xdr:row>304</xdr:row>
      <xdr:rowOff>950819</xdr:rowOff>
    </xdr:to>
    <xdr:pic>
      <xdr:nvPicPr>
        <xdr:cNvPr id="588" name="Рисунок 587">
          <a:extLst>
            <a:ext uri="{FF2B5EF4-FFF2-40B4-BE49-F238E27FC236}">
              <a16:creationId xmlns:a16="http://schemas.microsoft.com/office/drawing/2014/main" id="{5908DBEE-A1D3-4C65-94FA-E1773122C3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5176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305</xdr:row>
      <xdr:rowOff>12700</xdr:rowOff>
    </xdr:from>
    <xdr:to>
      <xdr:col>3</xdr:col>
      <xdr:colOff>952500</xdr:colOff>
      <xdr:row>305</xdr:row>
      <xdr:rowOff>950819</xdr:rowOff>
    </xdr:to>
    <xdr:pic>
      <xdr:nvPicPr>
        <xdr:cNvPr id="590" name="Рисунок 589">
          <a:extLst>
            <a:ext uri="{FF2B5EF4-FFF2-40B4-BE49-F238E27FC236}">
              <a16:creationId xmlns:a16="http://schemas.microsoft.com/office/drawing/2014/main" id="{D955A22A-D732-4C2C-8873-2F0F2FCE97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5491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306</xdr:row>
      <xdr:rowOff>12700</xdr:rowOff>
    </xdr:from>
    <xdr:to>
      <xdr:col>3</xdr:col>
      <xdr:colOff>952500</xdr:colOff>
      <xdr:row>306</xdr:row>
      <xdr:rowOff>950819</xdr:rowOff>
    </xdr:to>
    <xdr:pic>
      <xdr:nvPicPr>
        <xdr:cNvPr id="592" name="Рисунок 591">
          <a:extLst>
            <a:ext uri="{FF2B5EF4-FFF2-40B4-BE49-F238E27FC236}">
              <a16:creationId xmlns:a16="http://schemas.microsoft.com/office/drawing/2014/main" id="{02ADB526-0A2A-4D93-8B0D-D841BE584C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4784725" y="95805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307</xdr:row>
      <xdr:rowOff>12700</xdr:rowOff>
    </xdr:from>
    <xdr:to>
      <xdr:col>3</xdr:col>
      <xdr:colOff>952500</xdr:colOff>
      <xdr:row>307</xdr:row>
      <xdr:rowOff>950819</xdr:rowOff>
    </xdr:to>
    <xdr:pic>
      <xdr:nvPicPr>
        <xdr:cNvPr id="594" name="Рисунок 593">
          <a:extLst>
            <a:ext uri="{FF2B5EF4-FFF2-40B4-BE49-F238E27FC236}">
              <a16:creationId xmlns:a16="http://schemas.microsoft.com/office/drawing/2014/main" id="{ACF25387-8ADB-43A7-8AB8-C686FC1E57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4784725" y="96119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308</xdr:row>
      <xdr:rowOff>12700</xdr:rowOff>
    </xdr:from>
    <xdr:to>
      <xdr:col>3</xdr:col>
      <xdr:colOff>952500</xdr:colOff>
      <xdr:row>308</xdr:row>
      <xdr:rowOff>950820</xdr:rowOff>
    </xdr:to>
    <xdr:pic>
      <xdr:nvPicPr>
        <xdr:cNvPr id="596" name="Рисунок 595">
          <a:extLst>
            <a:ext uri="{FF2B5EF4-FFF2-40B4-BE49-F238E27FC236}">
              <a16:creationId xmlns:a16="http://schemas.microsoft.com/office/drawing/2014/main" id="{A36846AC-8C63-428E-A097-EFFF3C67CA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4784725" y="96434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309</xdr:row>
      <xdr:rowOff>12700</xdr:rowOff>
    </xdr:from>
    <xdr:to>
      <xdr:col>3</xdr:col>
      <xdr:colOff>952500</xdr:colOff>
      <xdr:row>309</xdr:row>
      <xdr:rowOff>950819</xdr:rowOff>
    </xdr:to>
    <xdr:pic>
      <xdr:nvPicPr>
        <xdr:cNvPr id="598" name="Рисунок 597">
          <a:extLst>
            <a:ext uri="{FF2B5EF4-FFF2-40B4-BE49-F238E27FC236}">
              <a16:creationId xmlns:a16="http://schemas.microsoft.com/office/drawing/2014/main" id="{D6FA3856-309C-49B3-81EC-091EBD168A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4784725" y="96748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310</xdr:row>
      <xdr:rowOff>12700</xdr:rowOff>
    </xdr:from>
    <xdr:to>
      <xdr:col>3</xdr:col>
      <xdr:colOff>952500</xdr:colOff>
      <xdr:row>310</xdr:row>
      <xdr:rowOff>950819</xdr:rowOff>
    </xdr:to>
    <xdr:pic>
      <xdr:nvPicPr>
        <xdr:cNvPr id="600" name="Рисунок 599">
          <a:extLst>
            <a:ext uri="{FF2B5EF4-FFF2-40B4-BE49-F238E27FC236}">
              <a16:creationId xmlns:a16="http://schemas.microsoft.com/office/drawing/2014/main" id="{0C0E9FEF-9547-4CBD-B8AA-0C437B687E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4784725" y="97062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311</xdr:row>
      <xdr:rowOff>12700</xdr:rowOff>
    </xdr:from>
    <xdr:to>
      <xdr:col>3</xdr:col>
      <xdr:colOff>952500</xdr:colOff>
      <xdr:row>311</xdr:row>
      <xdr:rowOff>950819</xdr:rowOff>
    </xdr:to>
    <xdr:pic>
      <xdr:nvPicPr>
        <xdr:cNvPr id="602" name="Рисунок 601">
          <a:extLst>
            <a:ext uri="{FF2B5EF4-FFF2-40B4-BE49-F238E27FC236}">
              <a16:creationId xmlns:a16="http://schemas.microsoft.com/office/drawing/2014/main" id="{86CED9CC-3A41-49ED-A5C0-7A4ECC70F2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4784725" y="97377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312</xdr:row>
      <xdr:rowOff>12700</xdr:rowOff>
    </xdr:from>
    <xdr:to>
      <xdr:col>3</xdr:col>
      <xdr:colOff>952500</xdr:colOff>
      <xdr:row>312</xdr:row>
      <xdr:rowOff>950819</xdr:rowOff>
    </xdr:to>
    <xdr:pic>
      <xdr:nvPicPr>
        <xdr:cNvPr id="604" name="Рисунок 603">
          <a:extLst>
            <a:ext uri="{FF2B5EF4-FFF2-40B4-BE49-F238E27FC236}">
              <a16:creationId xmlns:a16="http://schemas.microsoft.com/office/drawing/2014/main" id="{592F4BEF-883C-45DA-AA7F-F756E049F8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4784725" y="97691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313</xdr:row>
      <xdr:rowOff>12700</xdr:rowOff>
    </xdr:from>
    <xdr:to>
      <xdr:col>3</xdr:col>
      <xdr:colOff>952500</xdr:colOff>
      <xdr:row>313</xdr:row>
      <xdr:rowOff>950819</xdr:rowOff>
    </xdr:to>
    <xdr:pic>
      <xdr:nvPicPr>
        <xdr:cNvPr id="606" name="Рисунок 605">
          <a:extLst>
            <a:ext uri="{FF2B5EF4-FFF2-40B4-BE49-F238E27FC236}">
              <a16:creationId xmlns:a16="http://schemas.microsoft.com/office/drawing/2014/main" id="{56365D90-FD86-40AD-B1B5-B9A52C3E8A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4784725" y="9800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314</xdr:row>
      <xdr:rowOff>12700</xdr:rowOff>
    </xdr:from>
    <xdr:to>
      <xdr:col>3</xdr:col>
      <xdr:colOff>952500</xdr:colOff>
      <xdr:row>314</xdr:row>
      <xdr:rowOff>950819</xdr:rowOff>
    </xdr:to>
    <xdr:pic>
      <xdr:nvPicPr>
        <xdr:cNvPr id="608" name="Рисунок 607">
          <a:extLst>
            <a:ext uri="{FF2B5EF4-FFF2-40B4-BE49-F238E27FC236}">
              <a16:creationId xmlns:a16="http://schemas.microsoft.com/office/drawing/2014/main" id="{9EB1B8AE-82EE-41BB-BCD0-7AD874A9FF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4784725" y="98320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315</xdr:row>
      <xdr:rowOff>12700</xdr:rowOff>
    </xdr:from>
    <xdr:to>
      <xdr:col>3</xdr:col>
      <xdr:colOff>952500</xdr:colOff>
      <xdr:row>315</xdr:row>
      <xdr:rowOff>950819</xdr:rowOff>
    </xdr:to>
    <xdr:pic>
      <xdr:nvPicPr>
        <xdr:cNvPr id="610" name="Рисунок 609">
          <a:extLst>
            <a:ext uri="{FF2B5EF4-FFF2-40B4-BE49-F238E27FC236}">
              <a16:creationId xmlns:a16="http://schemas.microsoft.com/office/drawing/2014/main" id="{8309D876-7388-4CCD-996C-BADAC2EE83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4784725" y="98634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316</xdr:row>
      <xdr:rowOff>12700</xdr:rowOff>
    </xdr:from>
    <xdr:to>
      <xdr:col>3</xdr:col>
      <xdr:colOff>952500</xdr:colOff>
      <xdr:row>316</xdr:row>
      <xdr:rowOff>950819</xdr:rowOff>
    </xdr:to>
    <xdr:pic>
      <xdr:nvPicPr>
        <xdr:cNvPr id="612" name="Рисунок 611">
          <a:extLst>
            <a:ext uri="{FF2B5EF4-FFF2-40B4-BE49-F238E27FC236}">
              <a16:creationId xmlns:a16="http://schemas.microsoft.com/office/drawing/2014/main" id="{F32CECBA-290B-4096-A57E-BBDF09FD70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4784725" y="98948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317</xdr:row>
      <xdr:rowOff>12700</xdr:rowOff>
    </xdr:from>
    <xdr:to>
      <xdr:col>3</xdr:col>
      <xdr:colOff>952500</xdr:colOff>
      <xdr:row>317</xdr:row>
      <xdr:rowOff>950819</xdr:rowOff>
    </xdr:to>
    <xdr:pic>
      <xdr:nvPicPr>
        <xdr:cNvPr id="614" name="Рисунок 613">
          <a:extLst>
            <a:ext uri="{FF2B5EF4-FFF2-40B4-BE49-F238E27FC236}">
              <a16:creationId xmlns:a16="http://schemas.microsoft.com/office/drawing/2014/main" id="{870076CB-DD19-439D-98B8-4033B6C59C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4784725" y="99263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318</xdr:row>
      <xdr:rowOff>12700</xdr:rowOff>
    </xdr:from>
    <xdr:to>
      <xdr:col>3</xdr:col>
      <xdr:colOff>952500</xdr:colOff>
      <xdr:row>318</xdr:row>
      <xdr:rowOff>950820</xdr:rowOff>
    </xdr:to>
    <xdr:pic>
      <xdr:nvPicPr>
        <xdr:cNvPr id="616" name="Рисунок 615">
          <a:extLst>
            <a:ext uri="{FF2B5EF4-FFF2-40B4-BE49-F238E27FC236}">
              <a16:creationId xmlns:a16="http://schemas.microsoft.com/office/drawing/2014/main" id="{67B49FD4-0289-48D6-814C-707A82ABFE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4784725" y="9957752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319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45915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SUM(Z13:Z329)</f>
        <v>0</v>
      </c>
      <c r="AA10" s="73">
        <f t="shared" ref="AA10:AB10" si="0">SUM(AA13:AA329)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1198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1198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1645.86</v>
      </c>
      <c r="H15" s="80">
        <v>1371.55</v>
      </c>
      <c r="I15" s="80">
        <f t="shared" si="1"/>
        <v>1053.3503999999998</v>
      </c>
      <c r="J15" s="80">
        <f t="shared" si="2"/>
        <v>1234.395</v>
      </c>
      <c r="K15" s="81">
        <f t="shared" si="3"/>
        <v>1053.3504</v>
      </c>
      <c r="L15" s="81">
        <f t="shared" si="4"/>
        <v>877.79200000000003</v>
      </c>
      <c r="M15" s="80" t="s">
        <v>1198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1627.47</v>
      </c>
      <c r="H16" s="80">
        <v>1356.23</v>
      </c>
      <c r="I16" s="80">
        <f t="shared" si="1"/>
        <v>1041.5808000000002</v>
      </c>
      <c r="J16" s="80">
        <f t="shared" si="2"/>
        <v>1220.6025</v>
      </c>
      <c r="K16" s="81">
        <f t="shared" si="3"/>
        <v>1041.5808</v>
      </c>
      <c r="L16" s="81">
        <f t="shared" si="4"/>
        <v>867.98720000000003</v>
      </c>
      <c r="M16" s="80" t="s">
        <v>1198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1185.19</v>
      </c>
      <c r="H17" s="80">
        <v>987.66</v>
      </c>
      <c r="I17" s="80">
        <f t="shared" si="1"/>
        <v>758.52160000000003</v>
      </c>
      <c r="J17" s="80">
        <f t="shared" si="2"/>
        <v>888.89250000000004</v>
      </c>
      <c r="K17" s="81">
        <f t="shared" si="3"/>
        <v>758.52160000000003</v>
      </c>
      <c r="L17" s="81">
        <f t="shared" si="4"/>
        <v>632.10239999999999</v>
      </c>
      <c r="M17" s="80" t="s">
        <v>1198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1185.19</v>
      </c>
      <c r="H18" s="80">
        <v>987.66</v>
      </c>
      <c r="I18" s="80">
        <f t="shared" si="1"/>
        <v>758.52160000000003</v>
      </c>
      <c r="J18" s="80">
        <f t="shared" si="2"/>
        <v>888.89250000000004</v>
      </c>
      <c r="K18" s="81">
        <f t="shared" si="3"/>
        <v>758.52160000000003</v>
      </c>
      <c r="L18" s="81">
        <f t="shared" si="4"/>
        <v>632.10239999999999</v>
      </c>
      <c r="M18" s="80" t="s">
        <v>1198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1691.21</v>
      </c>
      <c r="H19" s="80">
        <v>1409.34</v>
      </c>
      <c r="I19" s="80">
        <f t="shared" si="1"/>
        <v>1082.3744000000002</v>
      </c>
      <c r="J19" s="80">
        <f t="shared" si="2"/>
        <v>1268.4075</v>
      </c>
      <c r="K19" s="81">
        <f t="shared" si="3"/>
        <v>1082.3744000000002</v>
      </c>
      <c r="L19" s="81">
        <f t="shared" si="4"/>
        <v>901.97759999999994</v>
      </c>
      <c r="M19" s="80" t="s">
        <v>1198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1691.21</v>
      </c>
      <c r="H20" s="80">
        <v>1409.34</v>
      </c>
      <c r="I20" s="80">
        <f t="shared" si="1"/>
        <v>1082.3744000000002</v>
      </c>
      <c r="J20" s="80">
        <f t="shared" si="2"/>
        <v>1268.4075</v>
      </c>
      <c r="K20" s="81">
        <f t="shared" si="3"/>
        <v>1082.3744000000002</v>
      </c>
      <c r="L20" s="81">
        <f t="shared" si="4"/>
        <v>901.97759999999994</v>
      </c>
      <c r="M20" s="80" t="s">
        <v>1198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2130.66</v>
      </c>
      <c r="H21" s="80">
        <v>1775.55</v>
      </c>
      <c r="I21" s="80">
        <f t="shared" si="1"/>
        <v>1363.6223999999997</v>
      </c>
      <c r="J21" s="80">
        <f t="shared" si="2"/>
        <v>1597.9949999999999</v>
      </c>
      <c r="K21" s="81">
        <f t="shared" si="3"/>
        <v>1363.6224</v>
      </c>
      <c r="L21" s="81">
        <f t="shared" si="4"/>
        <v>1136.3520000000001</v>
      </c>
      <c r="M21" s="80" t="s">
        <v>1198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2130.66</v>
      </c>
      <c r="H22" s="80">
        <v>1775.55</v>
      </c>
      <c r="I22" s="80">
        <f t="shared" si="1"/>
        <v>1363.6223999999997</v>
      </c>
      <c r="J22" s="80">
        <f t="shared" si="2"/>
        <v>1597.9949999999999</v>
      </c>
      <c r="K22" s="81">
        <f t="shared" si="3"/>
        <v>1363.6224</v>
      </c>
      <c r="L22" s="81">
        <f t="shared" si="4"/>
        <v>1136.3520000000001</v>
      </c>
      <c r="M22" s="80" t="s">
        <v>1198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2037.43</v>
      </c>
      <c r="H23" s="80">
        <v>1697.86</v>
      </c>
      <c r="I23" s="80">
        <f t="shared" si="1"/>
        <v>1303.9552000000001</v>
      </c>
      <c r="J23" s="80">
        <f t="shared" si="2"/>
        <v>1528.0725</v>
      </c>
      <c r="K23" s="81">
        <f t="shared" si="3"/>
        <v>1303.9552000000001</v>
      </c>
      <c r="L23" s="81">
        <f t="shared" si="4"/>
        <v>1086.6304</v>
      </c>
      <c r="M23" s="80" t="s">
        <v>1198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2037.43</v>
      </c>
      <c r="H24" s="80">
        <v>1697.86</v>
      </c>
      <c r="I24" s="80">
        <f t="shared" si="1"/>
        <v>1303.9552000000001</v>
      </c>
      <c r="J24" s="80">
        <f t="shared" si="2"/>
        <v>1528.0725</v>
      </c>
      <c r="K24" s="81">
        <f t="shared" si="3"/>
        <v>1303.9552000000001</v>
      </c>
      <c r="L24" s="81">
        <f t="shared" si="4"/>
        <v>1086.6304</v>
      </c>
      <c r="M24" s="80" t="s">
        <v>1198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3080.18</v>
      </c>
      <c r="H25" s="80">
        <v>2566.8200000000002</v>
      </c>
      <c r="I25" s="80">
        <f t="shared" si="1"/>
        <v>1971.3151999999998</v>
      </c>
      <c r="J25" s="80">
        <f t="shared" si="2"/>
        <v>2310.1349999999998</v>
      </c>
      <c r="K25" s="81">
        <f t="shared" si="3"/>
        <v>1971.3152</v>
      </c>
      <c r="L25" s="81">
        <f t="shared" si="4"/>
        <v>1642.7648000000002</v>
      </c>
      <c r="M25" s="80" t="s">
        <v>1198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3080.18</v>
      </c>
      <c r="H26" s="80">
        <v>2566.8200000000002</v>
      </c>
      <c r="I26" s="80">
        <f t="shared" si="1"/>
        <v>1971.3151999999998</v>
      </c>
      <c r="J26" s="80">
        <f t="shared" si="2"/>
        <v>2310.1349999999998</v>
      </c>
      <c r="K26" s="81">
        <f t="shared" si="3"/>
        <v>1971.3152</v>
      </c>
      <c r="L26" s="81">
        <f t="shared" si="4"/>
        <v>1642.7648000000002</v>
      </c>
      <c r="M26" s="80" t="s">
        <v>1198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3438.89</v>
      </c>
      <c r="H27" s="80">
        <v>2865.74</v>
      </c>
      <c r="I27" s="80">
        <f t="shared" si="1"/>
        <v>2200.8896</v>
      </c>
      <c r="J27" s="80">
        <f t="shared" si="2"/>
        <v>2579.1675</v>
      </c>
      <c r="K27" s="81">
        <f t="shared" si="3"/>
        <v>2200.8896</v>
      </c>
      <c r="L27" s="81">
        <f t="shared" si="4"/>
        <v>1834.0735999999999</v>
      </c>
      <c r="M27" s="80" t="s">
        <v>1198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3438.89</v>
      </c>
      <c r="H28" s="80">
        <v>2865.74</v>
      </c>
      <c r="I28" s="80">
        <f t="shared" si="1"/>
        <v>2200.8896</v>
      </c>
      <c r="J28" s="80">
        <f t="shared" si="2"/>
        <v>2579.1675</v>
      </c>
      <c r="K28" s="81">
        <f t="shared" si="3"/>
        <v>2200.8896</v>
      </c>
      <c r="L28" s="81">
        <f t="shared" si="4"/>
        <v>1834.0735999999999</v>
      </c>
      <c r="M28" s="80" t="s">
        <v>1198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10794.83</v>
      </c>
      <c r="H29" s="80">
        <v>8995.69</v>
      </c>
      <c r="I29" s="80">
        <f t="shared" si="1"/>
        <v>6908.6911999999993</v>
      </c>
      <c r="J29" s="80">
        <f t="shared" si="2"/>
        <v>8096.1224999999995</v>
      </c>
      <c r="K29" s="81">
        <f t="shared" si="3"/>
        <v>6908.6912000000002</v>
      </c>
      <c r="L29" s="81">
        <f t="shared" si="4"/>
        <v>5757.2416000000003</v>
      </c>
      <c r="M29" s="80" t="s">
        <v>1198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10794.83</v>
      </c>
      <c r="H30" s="80">
        <v>8995.69</v>
      </c>
      <c r="I30" s="80">
        <f t="shared" si="1"/>
        <v>6908.6911999999993</v>
      </c>
      <c r="J30" s="80">
        <f t="shared" si="2"/>
        <v>8096.1224999999995</v>
      </c>
      <c r="K30" s="81">
        <f t="shared" si="3"/>
        <v>6908.6912000000002</v>
      </c>
      <c r="L30" s="81">
        <f t="shared" si="4"/>
        <v>5757.2416000000003</v>
      </c>
      <c r="M30" s="80" t="s">
        <v>1198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3958.19</v>
      </c>
      <c r="H31" s="80">
        <v>3298.49</v>
      </c>
      <c r="I31" s="80">
        <f t="shared" si="1"/>
        <v>2533.2416000000003</v>
      </c>
      <c r="J31" s="80">
        <f t="shared" si="2"/>
        <v>2968.6424999999999</v>
      </c>
      <c r="K31" s="81">
        <f t="shared" si="3"/>
        <v>2533.2416000000003</v>
      </c>
      <c r="L31" s="81">
        <f t="shared" si="4"/>
        <v>2111.0335999999998</v>
      </c>
      <c r="M31" s="80" t="s">
        <v>1198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3958.19</v>
      </c>
      <c r="H32" s="80">
        <v>3298.49</v>
      </c>
      <c r="I32" s="80">
        <f t="shared" si="1"/>
        <v>2533.2416000000003</v>
      </c>
      <c r="J32" s="80">
        <f t="shared" si="2"/>
        <v>2968.6424999999999</v>
      </c>
      <c r="K32" s="81">
        <f t="shared" si="3"/>
        <v>2533.2416000000003</v>
      </c>
      <c r="L32" s="81">
        <f t="shared" si="4"/>
        <v>2111.0335999999998</v>
      </c>
      <c r="M32" s="80" t="s">
        <v>1198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6117.21</v>
      </c>
      <c r="H33" s="80">
        <v>5097.68</v>
      </c>
      <c r="I33" s="80">
        <f t="shared" si="1"/>
        <v>3915.0144</v>
      </c>
      <c r="J33" s="80">
        <f t="shared" si="2"/>
        <v>4587.9075000000003</v>
      </c>
      <c r="K33" s="81">
        <f t="shared" si="3"/>
        <v>3915.0144</v>
      </c>
      <c r="L33" s="81">
        <f t="shared" si="4"/>
        <v>3262.5152000000003</v>
      </c>
      <c r="M33" s="80" t="s">
        <v>1198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6117.21</v>
      </c>
      <c r="H34" s="80">
        <v>5097.68</v>
      </c>
      <c r="I34" s="80">
        <f t="shared" si="1"/>
        <v>3915.0144</v>
      </c>
      <c r="J34" s="80">
        <f t="shared" si="2"/>
        <v>4587.9075000000003</v>
      </c>
      <c r="K34" s="81">
        <f t="shared" si="3"/>
        <v>3915.0144</v>
      </c>
      <c r="L34" s="81">
        <f t="shared" si="4"/>
        <v>3262.5152000000003</v>
      </c>
      <c r="M34" s="80" t="s">
        <v>1198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1198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7556.55</v>
      </c>
      <c r="H36" s="80">
        <v>6297.13</v>
      </c>
      <c r="I36" s="80">
        <f t="shared" si="1"/>
        <v>4836.1920000000009</v>
      </c>
      <c r="J36" s="80">
        <f t="shared" si="2"/>
        <v>5667.4125000000004</v>
      </c>
      <c r="K36" s="81">
        <f t="shared" si="3"/>
        <v>4836.192</v>
      </c>
      <c r="L36" s="81">
        <f t="shared" si="4"/>
        <v>4030.1632</v>
      </c>
      <c r="M36" s="80" t="s">
        <v>1198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1198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16385.349999999999</v>
      </c>
      <c r="H38" s="80">
        <v>13654.46</v>
      </c>
      <c r="I38" s="80">
        <f t="shared" si="1"/>
        <v>10486.624</v>
      </c>
      <c r="J38" s="80">
        <f t="shared" si="2"/>
        <v>12289.012499999999</v>
      </c>
      <c r="K38" s="81">
        <f t="shared" si="3"/>
        <v>10486.624</v>
      </c>
      <c r="L38" s="81">
        <f t="shared" si="4"/>
        <v>8738.8544000000002</v>
      </c>
      <c r="M38" s="80" t="s">
        <v>1198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4287.8599999999997</v>
      </c>
      <c r="H39" s="80">
        <v>3573.22</v>
      </c>
      <c r="I39" s="80">
        <f t="shared" si="1"/>
        <v>2744.2303999999995</v>
      </c>
      <c r="J39" s="80">
        <f t="shared" si="2"/>
        <v>3215.8949999999995</v>
      </c>
      <c r="K39" s="81">
        <f t="shared" si="3"/>
        <v>2744.2303999999999</v>
      </c>
      <c r="L39" s="81">
        <f t="shared" si="4"/>
        <v>2286.8607999999999</v>
      </c>
      <c r="M39" s="80" t="s">
        <v>1198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6159.42</v>
      </c>
      <c r="H40" s="80">
        <v>5132.8500000000004</v>
      </c>
      <c r="I40" s="80">
        <f t="shared" si="1"/>
        <v>3942.0288</v>
      </c>
      <c r="J40" s="80">
        <f t="shared" si="2"/>
        <v>4619.5650000000005</v>
      </c>
      <c r="K40" s="81">
        <f t="shared" si="3"/>
        <v>3942.0288</v>
      </c>
      <c r="L40" s="81">
        <f t="shared" si="4"/>
        <v>3285.0240000000003</v>
      </c>
      <c r="M40" s="80" t="s">
        <v>1198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8025.98</v>
      </c>
      <c r="H41" s="80">
        <v>6688.32</v>
      </c>
      <c r="I41" s="80">
        <f t="shared" si="1"/>
        <v>5136.6271999999999</v>
      </c>
      <c r="J41" s="80">
        <f t="shared" si="2"/>
        <v>6019.4849999999997</v>
      </c>
      <c r="K41" s="81">
        <f t="shared" si="3"/>
        <v>5136.6271999999999</v>
      </c>
      <c r="L41" s="81">
        <f t="shared" si="4"/>
        <v>4280.5248000000001</v>
      </c>
      <c r="M41" s="80" t="s">
        <v>1198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15736.41</v>
      </c>
      <c r="H42" s="80">
        <v>13113.68</v>
      </c>
      <c r="I42" s="80">
        <f t="shared" si="1"/>
        <v>10071.3024</v>
      </c>
      <c r="J42" s="80">
        <f t="shared" si="2"/>
        <v>11802.307499999999</v>
      </c>
      <c r="K42" s="81">
        <f t="shared" si="3"/>
        <v>10071.3024</v>
      </c>
      <c r="L42" s="81">
        <f t="shared" si="4"/>
        <v>8392.7551999999996</v>
      </c>
      <c r="M42" s="80" t="s">
        <v>1198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15736.41</v>
      </c>
      <c r="H43" s="80">
        <v>13113.68</v>
      </c>
      <c r="I43" s="80">
        <f t="shared" si="1"/>
        <v>10071.3024</v>
      </c>
      <c r="J43" s="80">
        <f t="shared" si="2"/>
        <v>11802.307499999999</v>
      </c>
      <c r="K43" s="81">
        <f t="shared" si="3"/>
        <v>10071.3024</v>
      </c>
      <c r="L43" s="81">
        <f t="shared" si="4"/>
        <v>8392.7551999999996</v>
      </c>
      <c r="M43" s="80" t="s">
        <v>1198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18096.87</v>
      </c>
      <c r="H44" s="80">
        <v>15080.73</v>
      </c>
      <c r="I44" s="80">
        <f t="shared" si="1"/>
        <v>11581.996800000001</v>
      </c>
      <c r="J44" s="80">
        <f t="shared" si="2"/>
        <v>13572.6525</v>
      </c>
      <c r="K44" s="81">
        <f t="shared" si="3"/>
        <v>11581.996799999999</v>
      </c>
      <c r="L44" s="81">
        <f t="shared" si="4"/>
        <v>9651.6671999999999</v>
      </c>
      <c r="M44" s="80" t="s">
        <v>1198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18096.87</v>
      </c>
      <c r="H45" s="80">
        <v>15080.73</v>
      </c>
      <c r="I45" s="80">
        <f t="shared" si="1"/>
        <v>11581.996800000001</v>
      </c>
      <c r="J45" s="80">
        <f t="shared" si="2"/>
        <v>13572.6525</v>
      </c>
      <c r="K45" s="81">
        <f t="shared" si="3"/>
        <v>11581.996799999999</v>
      </c>
      <c r="L45" s="81">
        <f t="shared" si="4"/>
        <v>9651.6671999999999</v>
      </c>
      <c r="M45" s="80" t="s">
        <v>1198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22030.99</v>
      </c>
      <c r="H46" s="80">
        <v>18359.16</v>
      </c>
      <c r="I46" s="80">
        <f t="shared" si="1"/>
        <v>14099.833600000002</v>
      </c>
      <c r="J46" s="80">
        <f t="shared" si="2"/>
        <v>16523.2425</v>
      </c>
      <c r="K46" s="81">
        <f t="shared" si="3"/>
        <v>14099.833600000002</v>
      </c>
      <c r="L46" s="81">
        <f t="shared" si="4"/>
        <v>11749.8624</v>
      </c>
      <c r="M46" s="80" t="s">
        <v>1198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1198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366.22</v>
      </c>
      <c r="H48" s="80">
        <v>305.18</v>
      </c>
      <c r="I48" s="80">
        <f t="shared" si="1"/>
        <v>234.38080000000002</v>
      </c>
      <c r="J48" s="80">
        <f t="shared" si="2"/>
        <v>274.66500000000002</v>
      </c>
      <c r="K48" s="81">
        <f t="shared" si="3"/>
        <v>234.38080000000002</v>
      </c>
      <c r="L48" s="81">
        <f t="shared" si="4"/>
        <v>195.3152</v>
      </c>
      <c r="M48" s="80" t="s">
        <v>1198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1198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1198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1198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580.89</v>
      </c>
      <c r="H52" s="80">
        <v>484.08</v>
      </c>
      <c r="I52" s="80">
        <f t="shared" si="1"/>
        <v>371.76959999999997</v>
      </c>
      <c r="J52" s="80">
        <f t="shared" si="2"/>
        <v>435.66750000000002</v>
      </c>
      <c r="K52" s="81">
        <f t="shared" si="3"/>
        <v>371.76960000000003</v>
      </c>
      <c r="L52" s="81">
        <f t="shared" si="4"/>
        <v>309.81119999999999</v>
      </c>
      <c r="M52" s="80" t="s">
        <v>1198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1198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707.18</v>
      </c>
      <c r="H54" s="80">
        <v>589.32000000000005</v>
      </c>
      <c r="I54" s="80">
        <f t="shared" si="1"/>
        <v>452.59519999999998</v>
      </c>
      <c r="J54" s="80">
        <f t="shared" si="2"/>
        <v>530.38499999999999</v>
      </c>
      <c r="K54" s="81">
        <f t="shared" si="3"/>
        <v>452.59519999999998</v>
      </c>
      <c r="L54" s="81">
        <f t="shared" si="4"/>
        <v>377.16480000000001</v>
      </c>
      <c r="M54" s="80" t="s">
        <v>1198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505.12</v>
      </c>
      <c r="H55" s="80">
        <v>420.93</v>
      </c>
      <c r="I55" s="80">
        <f t="shared" si="1"/>
        <v>323.27679999999998</v>
      </c>
      <c r="J55" s="80">
        <f t="shared" si="2"/>
        <v>378.84000000000003</v>
      </c>
      <c r="K55" s="81">
        <f t="shared" si="3"/>
        <v>323.27680000000004</v>
      </c>
      <c r="L55" s="81">
        <f t="shared" si="4"/>
        <v>269.39519999999999</v>
      </c>
      <c r="M55" s="80" t="s">
        <v>1198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656.68</v>
      </c>
      <c r="H56" s="80">
        <v>547.23</v>
      </c>
      <c r="I56" s="80">
        <f t="shared" si="1"/>
        <v>420.27519999999993</v>
      </c>
      <c r="J56" s="80">
        <f t="shared" si="2"/>
        <v>492.51</v>
      </c>
      <c r="K56" s="81">
        <f t="shared" si="3"/>
        <v>420.27519999999998</v>
      </c>
      <c r="L56" s="81">
        <f t="shared" si="4"/>
        <v>350.22720000000004</v>
      </c>
      <c r="M56" s="80" t="s">
        <v>1198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656.68</v>
      </c>
      <c r="H57" s="80">
        <v>547.23</v>
      </c>
      <c r="I57" s="80">
        <f t="shared" si="1"/>
        <v>420.27519999999993</v>
      </c>
      <c r="J57" s="80">
        <f t="shared" si="2"/>
        <v>492.51</v>
      </c>
      <c r="K57" s="81">
        <f t="shared" si="3"/>
        <v>420.27519999999998</v>
      </c>
      <c r="L57" s="81">
        <f t="shared" si="4"/>
        <v>350.22720000000004</v>
      </c>
      <c r="M57" s="80" t="s">
        <v>1198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9.9999999999999995E-7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1198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795.58</v>
      </c>
      <c r="H59" s="80">
        <v>662.98</v>
      </c>
      <c r="I59" s="80">
        <f t="shared" si="1"/>
        <v>509.17120000000006</v>
      </c>
      <c r="J59" s="80">
        <f t="shared" si="2"/>
        <v>596.68500000000006</v>
      </c>
      <c r="K59" s="81">
        <f t="shared" si="3"/>
        <v>509.17120000000006</v>
      </c>
      <c r="L59" s="81">
        <f t="shared" si="4"/>
        <v>424.30720000000002</v>
      </c>
      <c r="M59" s="80" t="s">
        <v>1198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1198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680.84</v>
      </c>
      <c r="H61" s="80">
        <v>567.37</v>
      </c>
      <c r="I61" s="80">
        <f t="shared" si="1"/>
        <v>435.73760000000004</v>
      </c>
      <c r="J61" s="80">
        <f t="shared" si="2"/>
        <v>510.63</v>
      </c>
      <c r="K61" s="81">
        <f t="shared" si="3"/>
        <v>435.73760000000004</v>
      </c>
      <c r="L61" s="81">
        <f t="shared" si="4"/>
        <v>363.11680000000001</v>
      </c>
      <c r="M61" s="80" t="s">
        <v>1198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991.32</v>
      </c>
      <c r="H62" s="80">
        <v>826.1</v>
      </c>
      <c r="I62" s="80">
        <f t="shared" si="1"/>
        <v>634.44479999999999</v>
      </c>
      <c r="J62" s="80">
        <f t="shared" si="2"/>
        <v>743.49</v>
      </c>
      <c r="K62" s="81">
        <f t="shared" si="3"/>
        <v>634.4448000000001</v>
      </c>
      <c r="L62" s="81">
        <f t="shared" si="4"/>
        <v>528.70400000000006</v>
      </c>
      <c r="M62" s="80" t="s">
        <v>1198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1206</v>
      </c>
      <c r="H63" s="80">
        <v>1005</v>
      </c>
      <c r="I63" s="80">
        <f t="shared" si="1"/>
        <v>771.83999999999992</v>
      </c>
      <c r="J63" s="80">
        <f t="shared" si="2"/>
        <v>904.5</v>
      </c>
      <c r="K63" s="81">
        <f t="shared" si="3"/>
        <v>771.84</v>
      </c>
      <c r="L63" s="81">
        <f t="shared" si="4"/>
        <v>643.20000000000005</v>
      </c>
      <c r="M63" s="80" t="s">
        <v>1198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1477.49</v>
      </c>
      <c r="H64" s="80">
        <v>1231.24</v>
      </c>
      <c r="I64" s="80">
        <f t="shared" si="1"/>
        <v>945.59360000000004</v>
      </c>
      <c r="J64" s="80">
        <f t="shared" si="2"/>
        <v>1108.1175000000001</v>
      </c>
      <c r="K64" s="81">
        <f t="shared" si="3"/>
        <v>945.59360000000004</v>
      </c>
      <c r="L64" s="81">
        <f t="shared" si="4"/>
        <v>787.99360000000001</v>
      </c>
      <c r="M64" s="80" t="s">
        <v>1198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1654.3</v>
      </c>
      <c r="H65" s="80">
        <v>1378.58</v>
      </c>
      <c r="I65" s="80">
        <f t="shared" si="1"/>
        <v>1058.752</v>
      </c>
      <c r="J65" s="80">
        <f t="shared" si="2"/>
        <v>1240.7249999999999</v>
      </c>
      <c r="K65" s="81">
        <f t="shared" si="3"/>
        <v>1058.752</v>
      </c>
      <c r="L65" s="81">
        <f t="shared" si="4"/>
        <v>882.2912</v>
      </c>
      <c r="M65" s="80" t="s">
        <v>1198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680.84</v>
      </c>
      <c r="H66" s="80">
        <v>567.37</v>
      </c>
      <c r="I66" s="80">
        <f t="shared" si="1"/>
        <v>435.73760000000004</v>
      </c>
      <c r="J66" s="80">
        <f t="shared" si="2"/>
        <v>510.63</v>
      </c>
      <c r="K66" s="81">
        <f t="shared" si="3"/>
        <v>435.73760000000004</v>
      </c>
      <c r="L66" s="81">
        <f t="shared" si="4"/>
        <v>363.11680000000001</v>
      </c>
      <c r="M66" s="80" t="s">
        <v>1198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1198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1206</v>
      </c>
      <c r="H68" s="80">
        <v>1005</v>
      </c>
      <c r="I68" s="80">
        <f t="shared" si="1"/>
        <v>771.83999999999992</v>
      </c>
      <c r="J68" s="80">
        <f t="shared" si="2"/>
        <v>904.5</v>
      </c>
      <c r="K68" s="81">
        <f t="shared" si="3"/>
        <v>771.84</v>
      </c>
      <c r="L68" s="81">
        <f t="shared" si="4"/>
        <v>643.20000000000005</v>
      </c>
      <c r="M68" s="80" t="s">
        <v>1198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1477.49</v>
      </c>
      <c r="H69" s="80">
        <v>1231.24</v>
      </c>
      <c r="I69" s="80">
        <f t="shared" si="1"/>
        <v>945.59360000000004</v>
      </c>
      <c r="J69" s="80">
        <f t="shared" si="2"/>
        <v>1108.1175000000001</v>
      </c>
      <c r="K69" s="81">
        <f t="shared" si="3"/>
        <v>945.59360000000004</v>
      </c>
      <c r="L69" s="81">
        <f t="shared" si="4"/>
        <v>787.99360000000001</v>
      </c>
      <c r="M69" s="80" t="s">
        <v>1198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1721.81</v>
      </c>
      <c r="H70" s="80">
        <v>1434.84</v>
      </c>
      <c r="I70" s="80">
        <f t="shared" si="1"/>
        <v>1101.9584</v>
      </c>
      <c r="J70" s="80">
        <f t="shared" si="2"/>
        <v>1291.3575000000001</v>
      </c>
      <c r="K70" s="81">
        <f t="shared" si="3"/>
        <v>1101.9584</v>
      </c>
      <c r="L70" s="81">
        <f t="shared" si="4"/>
        <v>918.29759999999999</v>
      </c>
      <c r="M70" s="80" t="s">
        <v>1198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1454.54</v>
      </c>
      <c r="H71" s="80">
        <v>1212.1199999999999</v>
      </c>
      <c r="I71" s="80">
        <f t="shared" si="1"/>
        <v>930.90559999999994</v>
      </c>
      <c r="J71" s="80">
        <f t="shared" si="2"/>
        <v>1090.905</v>
      </c>
      <c r="K71" s="81">
        <f t="shared" si="3"/>
        <v>930.90560000000005</v>
      </c>
      <c r="L71" s="81">
        <f t="shared" si="4"/>
        <v>775.7568</v>
      </c>
      <c r="M71" s="80" t="s">
        <v>1198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1454.54</v>
      </c>
      <c r="H72" s="80">
        <v>1212.1199999999999</v>
      </c>
      <c r="I72" s="80">
        <f t="shared" si="1"/>
        <v>930.90559999999994</v>
      </c>
      <c r="J72" s="80">
        <f t="shared" si="2"/>
        <v>1090.905</v>
      </c>
      <c r="K72" s="81">
        <f t="shared" si="3"/>
        <v>930.90560000000005</v>
      </c>
      <c r="L72" s="81">
        <f t="shared" si="4"/>
        <v>775.7568</v>
      </c>
      <c r="M72" s="80" t="s">
        <v>1198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1779.48</v>
      </c>
      <c r="H73" s="80">
        <v>1482.9</v>
      </c>
      <c r="I73" s="80">
        <f t="shared" si="1"/>
        <v>1138.8672000000001</v>
      </c>
      <c r="J73" s="80">
        <f t="shared" si="2"/>
        <v>1334.6100000000001</v>
      </c>
      <c r="K73" s="81">
        <f t="shared" si="3"/>
        <v>1138.8672000000001</v>
      </c>
      <c r="L73" s="81">
        <f t="shared" si="4"/>
        <v>949.05600000000004</v>
      </c>
      <c r="M73" s="80" t="s">
        <v>1198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1755.33</v>
      </c>
      <c r="H74" s="80">
        <v>1462.78</v>
      </c>
      <c r="I74" s="80">
        <f t="shared" si="1"/>
        <v>1123.4112</v>
      </c>
      <c r="J74" s="80">
        <f t="shared" si="2"/>
        <v>1316.4974999999999</v>
      </c>
      <c r="K74" s="81">
        <f t="shared" si="3"/>
        <v>1123.4112</v>
      </c>
      <c r="L74" s="81">
        <f t="shared" si="4"/>
        <v>936.17920000000004</v>
      </c>
      <c r="M74" s="80" t="s">
        <v>1198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1198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2071.0300000000002</v>
      </c>
      <c r="H76" s="80">
        <v>1725.86</v>
      </c>
      <c r="I76" s="80">
        <f t="shared" si="1"/>
        <v>1325.4592000000002</v>
      </c>
      <c r="J76" s="80">
        <f t="shared" si="2"/>
        <v>1553.2725</v>
      </c>
      <c r="K76" s="81">
        <f t="shared" si="3"/>
        <v>1325.4592000000002</v>
      </c>
      <c r="L76" s="81">
        <f t="shared" si="4"/>
        <v>1104.5503999999999</v>
      </c>
      <c r="M76" s="80" t="s">
        <v>1198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1198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1198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2147.1</v>
      </c>
      <c r="H79" s="80">
        <v>1789.25</v>
      </c>
      <c r="I79" s="80">
        <f t="shared" si="8"/>
        <v>1374.144</v>
      </c>
      <c r="J79" s="80">
        <f t="shared" si="9"/>
        <v>1610.3249999999998</v>
      </c>
      <c r="K79" s="81">
        <f t="shared" si="10"/>
        <v>1374.144</v>
      </c>
      <c r="L79" s="81">
        <f t="shared" si="11"/>
        <v>1145.1200000000001</v>
      </c>
      <c r="M79" s="80" t="s">
        <v>1198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347.28</v>
      </c>
      <c r="H80" s="80">
        <v>289.39999999999998</v>
      </c>
      <c r="I80" s="80">
        <f t="shared" si="8"/>
        <v>222.25919999999999</v>
      </c>
      <c r="J80" s="80">
        <f t="shared" si="9"/>
        <v>260.45999999999998</v>
      </c>
      <c r="K80" s="81">
        <f t="shared" si="10"/>
        <v>222.25919999999999</v>
      </c>
      <c r="L80" s="81">
        <f t="shared" si="11"/>
        <v>185.21599999999998</v>
      </c>
      <c r="M80" s="80" t="s">
        <v>1198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1198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650.34</v>
      </c>
      <c r="H82" s="80">
        <v>541.95000000000005</v>
      </c>
      <c r="I82" s="80">
        <f t="shared" si="8"/>
        <v>416.2176</v>
      </c>
      <c r="J82" s="80">
        <f t="shared" si="9"/>
        <v>487.755</v>
      </c>
      <c r="K82" s="81">
        <f t="shared" si="10"/>
        <v>416.2176</v>
      </c>
      <c r="L82" s="81">
        <f t="shared" si="11"/>
        <v>346.84800000000001</v>
      </c>
      <c r="M82" s="80" t="s">
        <v>1198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915.54</v>
      </c>
      <c r="H83" s="80">
        <v>762.95</v>
      </c>
      <c r="I83" s="80">
        <f t="shared" si="8"/>
        <v>585.94560000000001</v>
      </c>
      <c r="J83" s="80">
        <f t="shared" si="9"/>
        <v>686.65499999999997</v>
      </c>
      <c r="K83" s="81">
        <f t="shared" si="10"/>
        <v>585.94560000000001</v>
      </c>
      <c r="L83" s="81">
        <f t="shared" si="11"/>
        <v>488.28800000000001</v>
      </c>
      <c r="M83" s="80" t="s">
        <v>1198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1198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1198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1198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1198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1198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769.91</v>
      </c>
      <c r="H89" s="80">
        <v>641.59</v>
      </c>
      <c r="I89" s="80">
        <f t="shared" si="8"/>
        <v>492.74239999999998</v>
      </c>
      <c r="J89" s="80">
        <f t="shared" si="9"/>
        <v>577.4325</v>
      </c>
      <c r="K89" s="81">
        <f t="shared" si="10"/>
        <v>492.74239999999998</v>
      </c>
      <c r="L89" s="81">
        <f t="shared" si="11"/>
        <v>410.61760000000004</v>
      </c>
      <c r="M89" s="80" t="s">
        <v>1198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1156.23</v>
      </c>
      <c r="H90" s="80">
        <v>963.53</v>
      </c>
      <c r="I90" s="80">
        <f t="shared" si="8"/>
        <v>739.98720000000003</v>
      </c>
      <c r="J90" s="80">
        <f t="shared" si="9"/>
        <v>867.17250000000001</v>
      </c>
      <c r="K90" s="81">
        <f t="shared" si="10"/>
        <v>739.98720000000003</v>
      </c>
      <c r="L90" s="81">
        <f t="shared" si="11"/>
        <v>616.65919999999994</v>
      </c>
      <c r="M90" s="80" t="s">
        <v>1198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1156.23</v>
      </c>
      <c r="H91" s="80">
        <v>963.53</v>
      </c>
      <c r="I91" s="80">
        <f t="shared" si="8"/>
        <v>739.98720000000003</v>
      </c>
      <c r="J91" s="80">
        <f t="shared" si="9"/>
        <v>867.17250000000001</v>
      </c>
      <c r="K91" s="81">
        <f t="shared" si="10"/>
        <v>739.98720000000003</v>
      </c>
      <c r="L91" s="81">
        <f t="shared" si="11"/>
        <v>616.65919999999994</v>
      </c>
      <c r="M91" s="80" t="s">
        <v>1198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1198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1198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1198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1198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1198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1198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598.04999999999995</v>
      </c>
      <c r="H98" s="80">
        <v>498.38</v>
      </c>
      <c r="I98" s="80">
        <f t="shared" si="8"/>
        <v>382.75199999999995</v>
      </c>
      <c r="J98" s="80">
        <f t="shared" si="9"/>
        <v>448.53749999999997</v>
      </c>
      <c r="K98" s="81">
        <f t="shared" si="10"/>
        <v>382.75199999999995</v>
      </c>
      <c r="L98" s="81">
        <f t="shared" si="11"/>
        <v>318.96320000000003</v>
      </c>
      <c r="M98" s="80" t="s">
        <v>1198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720.42</v>
      </c>
      <c r="H99" s="80">
        <v>600.35</v>
      </c>
      <c r="I99" s="80">
        <f t="shared" si="8"/>
        <v>461.06879999999995</v>
      </c>
      <c r="J99" s="80">
        <f t="shared" si="9"/>
        <v>540.31499999999994</v>
      </c>
      <c r="K99" s="81">
        <f t="shared" si="10"/>
        <v>461.06880000000001</v>
      </c>
      <c r="L99" s="81">
        <f t="shared" si="11"/>
        <v>384.22400000000005</v>
      </c>
      <c r="M99" s="80" t="s">
        <v>1198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793.65</v>
      </c>
      <c r="H100" s="80">
        <v>661.38</v>
      </c>
      <c r="I100" s="80">
        <f t="shared" si="8"/>
        <v>507.93599999999998</v>
      </c>
      <c r="J100" s="80">
        <f t="shared" si="9"/>
        <v>595.23749999999995</v>
      </c>
      <c r="K100" s="81">
        <f t="shared" si="10"/>
        <v>507.93599999999998</v>
      </c>
      <c r="L100" s="81">
        <f t="shared" si="11"/>
        <v>423.28320000000002</v>
      </c>
      <c r="M100" s="80" t="s">
        <v>1198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908.35</v>
      </c>
      <c r="H101" s="80">
        <v>756.96</v>
      </c>
      <c r="I101" s="80">
        <f t="shared" si="8"/>
        <v>581.34400000000005</v>
      </c>
      <c r="J101" s="80">
        <f t="shared" si="9"/>
        <v>681.26250000000005</v>
      </c>
      <c r="K101" s="81">
        <f t="shared" si="10"/>
        <v>581.34400000000005</v>
      </c>
      <c r="L101" s="81">
        <f t="shared" si="11"/>
        <v>484.45440000000002</v>
      </c>
      <c r="M101" s="80" t="s">
        <v>1198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714</v>
      </c>
      <c r="H102" s="80">
        <v>595</v>
      </c>
      <c r="I102" s="80">
        <f t="shared" si="8"/>
        <v>456.96</v>
      </c>
      <c r="J102" s="80">
        <f t="shared" si="9"/>
        <v>535.5</v>
      </c>
      <c r="K102" s="81">
        <f t="shared" si="10"/>
        <v>456.96000000000004</v>
      </c>
      <c r="L102" s="81">
        <f t="shared" si="11"/>
        <v>380.8</v>
      </c>
      <c r="M102" s="80" t="s">
        <v>1198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2448</v>
      </c>
      <c r="H103" s="80">
        <v>2040</v>
      </c>
      <c r="I103" s="80">
        <f t="shared" si="8"/>
        <v>1566.72</v>
      </c>
      <c r="J103" s="80">
        <f t="shared" si="9"/>
        <v>1836</v>
      </c>
      <c r="K103" s="81">
        <f t="shared" si="10"/>
        <v>1566.72</v>
      </c>
      <c r="L103" s="81">
        <f t="shared" si="11"/>
        <v>1305.6000000000001</v>
      </c>
      <c r="M103" s="80" t="s">
        <v>1198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2448</v>
      </c>
      <c r="H104" s="80">
        <v>2040</v>
      </c>
      <c r="I104" s="80">
        <f t="shared" si="8"/>
        <v>1566.72</v>
      </c>
      <c r="J104" s="80">
        <f t="shared" si="9"/>
        <v>1836</v>
      </c>
      <c r="K104" s="81">
        <f t="shared" si="10"/>
        <v>1566.72</v>
      </c>
      <c r="L104" s="81">
        <f t="shared" si="11"/>
        <v>1305.6000000000001</v>
      </c>
      <c r="M104" s="80" t="s">
        <v>1198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2448</v>
      </c>
      <c r="H105" s="80">
        <v>2040</v>
      </c>
      <c r="I105" s="80">
        <f t="shared" si="8"/>
        <v>1566.72</v>
      </c>
      <c r="J105" s="80">
        <f t="shared" si="9"/>
        <v>1836</v>
      </c>
      <c r="K105" s="81">
        <f t="shared" si="10"/>
        <v>1566.72</v>
      </c>
      <c r="L105" s="81">
        <f t="shared" si="11"/>
        <v>1305.6000000000001</v>
      </c>
      <c r="M105" s="80" t="s">
        <v>1198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2448</v>
      </c>
      <c r="H106" s="80">
        <v>2040</v>
      </c>
      <c r="I106" s="80">
        <f t="shared" si="8"/>
        <v>1566.72</v>
      </c>
      <c r="J106" s="80">
        <f t="shared" si="9"/>
        <v>1836</v>
      </c>
      <c r="K106" s="81">
        <f t="shared" si="10"/>
        <v>1566.72</v>
      </c>
      <c r="L106" s="81">
        <f t="shared" si="11"/>
        <v>1305.6000000000001</v>
      </c>
      <c r="M106" s="80" t="s">
        <v>1198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1198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598</v>
      </c>
      <c r="S107" s="83" t="s">
        <v>599</v>
      </c>
      <c r="T107" s="83"/>
      <c r="U107" s="79" t="s">
        <v>615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1198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618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1198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618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625</v>
      </c>
      <c r="D110" s="128"/>
      <c r="E110" s="78"/>
      <c r="F110" s="79" t="s">
        <v>39</v>
      </c>
      <c r="G110" s="80">
        <v>2397</v>
      </c>
      <c r="H110" s="80">
        <v>1997.5</v>
      </c>
      <c r="I110" s="80">
        <f t="shared" si="8"/>
        <v>1534.08</v>
      </c>
      <c r="J110" s="80">
        <f t="shared" si="9"/>
        <v>1797.75</v>
      </c>
      <c r="K110" s="81">
        <f t="shared" si="10"/>
        <v>1534.08</v>
      </c>
      <c r="L110" s="81">
        <f t="shared" si="11"/>
        <v>1278.4000000000001</v>
      </c>
      <c r="M110" s="80" t="s">
        <v>1198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618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626</v>
      </c>
      <c r="B111" s="77" t="s">
        <v>627</v>
      </c>
      <c r="C111" s="129" t="s">
        <v>625</v>
      </c>
      <c r="D111" s="128"/>
      <c r="E111" s="78"/>
      <c r="F111" s="79" t="s">
        <v>39</v>
      </c>
      <c r="G111" s="80">
        <v>2397</v>
      </c>
      <c r="H111" s="80">
        <v>1997.5</v>
      </c>
      <c r="I111" s="80">
        <f t="shared" si="8"/>
        <v>1534.08</v>
      </c>
      <c r="J111" s="80">
        <f t="shared" si="9"/>
        <v>1797.75</v>
      </c>
      <c r="K111" s="81">
        <f t="shared" si="10"/>
        <v>1534.08</v>
      </c>
      <c r="L111" s="81">
        <f t="shared" si="11"/>
        <v>1278.4000000000001</v>
      </c>
      <c r="M111" s="80" t="s">
        <v>1198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618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631</v>
      </c>
      <c r="D112" s="128"/>
      <c r="E112" s="78"/>
      <c r="F112" s="79" t="s">
        <v>39</v>
      </c>
      <c r="G112" s="80">
        <v>1257.4100000000001</v>
      </c>
      <c r="H112" s="80">
        <v>1047.8399999999999</v>
      </c>
      <c r="I112" s="80">
        <f t="shared" si="8"/>
        <v>804.74240000000009</v>
      </c>
      <c r="J112" s="80">
        <f t="shared" si="9"/>
        <v>943.05750000000012</v>
      </c>
      <c r="K112" s="81">
        <f t="shared" si="10"/>
        <v>804.74240000000009</v>
      </c>
      <c r="L112" s="81">
        <f t="shared" si="11"/>
        <v>670.61759999999992</v>
      </c>
      <c r="M112" s="80" t="s">
        <v>1198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630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631</v>
      </c>
      <c r="D113" s="128"/>
      <c r="E113" s="78"/>
      <c r="F113" s="79" t="s">
        <v>39</v>
      </c>
      <c r="G113" s="80">
        <v>1257.4100000000001</v>
      </c>
      <c r="H113" s="80">
        <v>1047.8399999999999</v>
      </c>
      <c r="I113" s="80">
        <f t="shared" si="8"/>
        <v>804.74240000000009</v>
      </c>
      <c r="J113" s="80">
        <f t="shared" si="9"/>
        <v>943.05750000000012</v>
      </c>
      <c r="K113" s="81">
        <f t="shared" si="10"/>
        <v>804.74240000000009</v>
      </c>
      <c r="L113" s="81">
        <f t="shared" si="11"/>
        <v>670.61759999999992</v>
      </c>
      <c r="M113" s="80" t="s">
        <v>1198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630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1259.28</v>
      </c>
      <c r="H114" s="80">
        <v>1049.4000000000001</v>
      </c>
      <c r="I114" s="80">
        <f t="shared" si="8"/>
        <v>805.93920000000003</v>
      </c>
      <c r="J114" s="80">
        <f t="shared" si="9"/>
        <v>944.46</v>
      </c>
      <c r="K114" s="81">
        <f t="shared" si="10"/>
        <v>805.93920000000003</v>
      </c>
      <c r="L114" s="81">
        <f t="shared" si="11"/>
        <v>671.6160000000001</v>
      </c>
      <c r="M114" s="80" t="s">
        <v>1198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630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1259.28</v>
      </c>
      <c r="H115" s="80">
        <v>1049.4000000000001</v>
      </c>
      <c r="I115" s="80">
        <f t="shared" si="8"/>
        <v>805.93920000000003</v>
      </c>
      <c r="J115" s="80">
        <f t="shared" si="9"/>
        <v>944.46</v>
      </c>
      <c r="K115" s="81">
        <f t="shared" si="10"/>
        <v>805.93920000000003</v>
      </c>
      <c r="L115" s="81">
        <f t="shared" si="11"/>
        <v>671.6160000000001</v>
      </c>
      <c r="M115" s="80" t="s">
        <v>1198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630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642</v>
      </c>
      <c r="D116" s="128"/>
      <c r="E116" s="78"/>
      <c r="F116" s="79" t="s">
        <v>39</v>
      </c>
      <c r="G116" s="80">
        <v>1286.49</v>
      </c>
      <c r="H116" s="80">
        <v>1072.08</v>
      </c>
      <c r="I116" s="80">
        <f t="shared" si="8"/>
        <v>823.35360000000003</v>
      </c>
      <c r="J116" s="80">
        <f t="shared" si="9"/>
        <v>964.86750000000006</v>
      </c>
      <c r="K116" s="81">
        <f t="shared" si="10"/>
        <v>823.35360000000003</v>
      </c>
      <c r="L116" s="81">
        <f t="shared" si="11"/>
        <v>686.13119999999992</v>
      </c>
      <c r="M116" s="80" t="s">
        <v>1198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630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643</v>
      </c>
      <c r="B117" s="77" t="s">
        <v>644</v>
      </c>
      <c r="C117" s="129" t="s">
        <v>642</v>
      </c>
      <c r="D117" s="128"/>
      <c r="E117" s="78"/>
      <c r="F117" s="79" t="s">
        <v>39</v>
      </c>
      <c r="G117" s="80">
        <v>1286.49</v>
      </c>
      <c r="H117" s="80">
        <v>1072.08</v>
      </c>
      <c r="I117" s="80">
        <f t="shared" si="8"/>
        <v>823.35360000000003</v>
      </c>
      <c r="J117" s="80">
        <f t="shared" si="9"/>
        <v>964.86750000000006</v>
      </c>
      <c r="K117" s="81">
        <f t="shared" si="10"/>
        <v>823.35360000000003</v>
      </c>
      <c r="L117" s="81">
        <f t="shared" si="11"/>
        <v>686.13119999999992</v>
      </c>
      <c r="M117" s="80" t="s">
        <v>1198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630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1286.49</v>
      </c>
      <c r="H118" s="80">
        <v>1072.08</v>
      </c>
      <c r="I118" s="80">
        <f t="shared" si="8"/>
        <v>823.35360000000003</v>
      </c>
      <c r="J118" s="80">
        <f t="shared" si="9"/>
        <v>964.86750000000006</v>
      </c>
      <c r="K118" s="81">
        <f t="shared" si="10"/>
        <v>823.35360000000003</v>
      </c>
      <c r="L118" s="81">
        <f t="shared" si="11"/>
        <v>686.13119999999992</v>
      </c>
      <c r="M118" s="80" t="s">
        <v>1198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630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647</v>
      </c>
      <c r="D119" s="128"/>
      <c r="E119" s="78"/>
      <c r="F119" s="79" t="s">
        <v>39</v>
      </c>
      <c r="G119" s="80">
        <v>1286.49</v>
      </c>
      <c r="H119" s="80">
        <v>1072.08</v>
      </c>
      <c r="I119" s="80">
        <f t="shared" si="8"/>
        <v>823.35360000000003</v>
      </c>
      <c r="J119" s="80">
        <f t="shared" si="9"/>
        <v>964.86750000000006</v>
      </c>
      <c r="K119" s="81">
        <f t="shared" si="10"/>
        <v>823.35360000000003</v>
      </c>
      <c r="L119" s="81">
        <f t="shared" si="11"/>
        <v>686.13119999999992</v>
      </c>
      <c r="M119" s="80" t="s">
        <v>1198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598</v>
      </c>
      <c r="S119" s="83" t="s">
        <v>630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6318.35</v>
      </c>
      <c r="H120" s="80">
        <v>5265.29</v>
      </c>
      <c r="I120" s="80">
        <f t="shared" si="8"/>
        <v>4043.7440000000001</v>
      </c>
      <c r="J120" s="80">
        <f t="shared" si="9"/>
        <v>4738.7625000000007</v>
      </c>
      <c r="K120" s="81">
        <f t="shared" si="10"/>
        <v>4043.7440000000001</v>
      </c>
      <c r="L120" s="81">
        <f t="shared" si="11"/>
        <v>3369.7856000000002</v>
      </c>
      <c r="M120" s="80" t="s">
        <v>1198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652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657</v>
      </c>
      <c r="D121" s="128"/>
      <c r="E121" s="78"/>
      <c r="F121" s="79" t="s">
        <v>39</v>
      </c>
      <c r="G121" s="80">
        <v>11695.77</v>
      </c>
      <c r="H121" s="80">
        <v>9746.48</v>
      </c>
      <c r="I121" s="80">
        <f t="shared" si="8"/>
        <v>7485.2928000000002</v>
      </c>
      <c r="J121" s="80">
        <f t="shared" si="9"/>
        <v>8771.8274999999994</v>
      </c>
      <c r="K121" s="81">
        <f t="shared" si="10"/>
        <v>7485.2928000000002</v>
      </c>
      <c r="L121" s="81">
        <f t="shared" si="11"/>
        <v>6237.7471999999998</v>
      </c>
      <c r="M121" s="80" t="s">
        <v>1198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598</v>
      </c>
      <c r="S121" s="83" t="s">
        <v>652</v>
      </c>
      <c r="T121" s="83"/>
      <c r="U121" s="79" t="s">
        <v>656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1198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652</v>
      </c>
      <c r="T122" s="83"/>
      <c r="U122" s="79" t="s">
        <v>656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660</v>
      </c>
      <c r="B123" s="77" t="s">
        <v>661</v>
      </c>
      <c r="C123" s="129" t="s">
        <v>657</v>
      </c>
      <c r="D123" s="128"/>
      <c r="E123" s="78"/>
      <c r="F123" s="79" t="s">
        <v>39</v>
      </c>
      <c r="G123" s="80">
        <v>14873.12</v>
      </c>
      <c r="H123" s="80">
        <v>12394.27</v>
      </c>
      <c r="I123" s="80">
        <f t="shared" si="8"/>
        <v>9518.7968000000001</v>
      </c>
      <c r="J123" s="80">
        <f t="shared" si="9"/>
        <v>11154.84</v>
      </c>
      <c r="K123" s="81">
        <f t="shared" si="10"/>
        <v>9518.7968000000001</v>
      </c>
      <c r="L123" s="81">
        <f t="shared" si="11"/>
        <v>7932.3328000000001</v>
      </c>
      <c r="M123" s="80" t="s">
        <v>1198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598</v>
      </c>
      <c r="S123" s="83" t="s">
        <v>652</v>
      </c>
      <c r="T123" s="83"/>
      <c r="U123" s="79" t="s">
        <v>40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6318.35</v>
      </c>
      <c r="H124" s="80">
        <v>5265.29</v>
      </c>
      <c r="I124" s="80">
        <f t="shared" si="8"/>
        <v>4043.7440000000001</v>
      </c>
      <c r="J124" s="80">
        <f t="shared" si="9"/>
        <v>4738.7625000000007</v>
      </c>
      <c r="K124" s="81">
        <f t="shared" si="10"/>
        <v>4043.7440000000001</v>
      </c>
      <c r="L124" s="81">
        <f t="shared" si="11"/>
        <v>3369.7856000000002</v>
      </c>
      <c r="M124" s="80" t="s">
        <v>1198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598</v>
      </c>
      <c r="S124" s="83" t="s">
        <v>652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667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1198</v>
      </c>
      <c r="N125" s="82">
        <v>1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652</v>
      </c>
      <c r="T125" s="83"/>
      <c r="U125" s="79" t="s">
        <v>656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668</v>
      </c>
      <c r="B126" s="77" t="s">
        <v>669</v>
      </c>
      <c r="C126" s="129" t="s">
        <v>667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1198</v>
      </c>
      <c r="N126" s="82">
        <v>1</v>
      </c>
      <c r="O126" s="82">
        <v>1</v>
      </c>
      <c r="P126" s="82">
        <v>4</v>
      </c>
      <c r="Q126" s="83" t="s">
        <v>348</v>
      </c>
      <c r="R126" s="83" t="s">
        <v>598</v>
      </c>
      <c r="S126" s="83" t="s">
        <v>652</v>
      </c>
      <c r="T126" s="83"/>
      <c r="U126" s="79" t="s">
        <v>656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6318.35</v>
      </c>
      <c r="H127" s="80">
        <v>5265.29</v>
      </c>
      <c r="I127" s="80">
        <f t="shared" si="8"/>
        <v>4043.7440000000001</v>
      </c>
      <c r="J127" s="80">
        <f t="shared" si="9"/>
        <v>4738.7625000000007</v>
      </c>
      <c r="K127" s="81">
        <f t="shared" si="10"/>
        <v>4043.7440000000001</v>
      </c>
      <c r="L127" s="81">
        <f t="shared" si="11"/>
        <v>3369.7856000000002</v>
      </c>
      <c r="M127" s="80" t="s">
        <v>1198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652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1198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598</v>
      </c>
      <c r="S128" s="83" t="s">
        <v>652</v>
      </c>
      <c r="T128" s="83"/>
      <c r="U128" s="79" t="s">
        <v>656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678</v>
      </c>
      <c r="D129" s="128"/>
      <c r="E129" s="78"/>
      <c r="F129" s="79" t="s">
        <v>39</v>
      </c>
      <c r="G129" s="80">
        <v>20951.32</v>
      </c>
      <c r="H129" s="80">
        <v>17459.43</v>
      </c>
      <c r="I129" s="80">
        <f t="shared" si="8"/>
        <v>13408.844799999999</v>
      </c>
      <c r="J129" s="80">
        <f t="shared" si="9"/>
        <v>15713.49</v>
      </c>
      <c r="K129" s="81">
        <f t="shared" si="10"/>
        <v>13408.844800000001</v>
      </c>
      <c r="L129" s="81">
        <f t="shared" si="11"/>
        <v>11174.0352</v>
      </c>
      <c r="M129" s="80" t="s">
        <v>1198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652</v>
      </c>
      <c r="T129" s="83"/>
      <c r="U129" s="79" t="s">
        <v>656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679</v>
      </c>
      <c r="B130" s="77" t="s">
        <v>680</v>
      </c>
      <c r="C130" s="129" t="s">
        <v>681</v>
      </c>
      <c r="D130" s="128"/>
      <c r="E130" s="78"/>
      <c r="F130" s="79" t="s">
        <v>39</v>
      </c>
      <c r="G130" s="80">
        <v>6634.26</v>
      </c>
      <c r="H130" s="80">
        <v>5528.55</v>
      </c>
      <c r="I130" s="80">
        <f t="shared" si="8"/>
        <v>4245.9264000000003</v>
      </c>
      <c r="J130" s="80">
        <f t="shared" si="9"/>
        <v>4975.6949999999997</v>
      </c>
      <c r="K130" s="81">
        <f t="shared" si="10"/>
        <v>4245.9264000000003</v>
      </c>
      <c r="L130" s="81">
        <f t="shared" si="11"/>
        <v>3538.2720000000004</v>
      </c>
      <c r="M130" s="80" t="s">
        <v>1198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598</v>
      </c>
      <c r="S130" s="83" t="s">
        <v>652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682</v>
      </c>
      <c r="B131" s="77" t="s">
        <v>683</v>
      </c>
      <c r="C131" s="129" t="s">
        <v>653</v>
      </c>
      <c r="D131" s="128"/>
      <c r="E131" s="78"/>
      <c r="F131" s="79" t="s">
        <v>39</v>
      </c>
      <c r="G131" s="80">
        <v>14487.07</v>
      </c>
      <c r="H131" s="80">
        <v>12072.56</v>
      </c>
      <c r="I131" s="80">
        <f t="shared" si="8"/>
        <v>9271.7248</v>
      </c>
      <c r="J131" s="80">
        <f t="shared" si="9"/>
        <v>10865.3025</v>
      </c>
      <c r="K131" s="81">
        <f t="shared" si="10"/>
        <v>9271.7248</v>
      </c>
      <c r="L131" s="81">
        <f t="shared" si="11"/>
        <v>7726.4384</v>
      </c>
      <c r="M131" s="80" t="s">
        <v>1198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652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684</v>
      </c>
      <c r="B132" s="77" t="s">
        <v>685</v>
      </c>
      <c r="C132" s="129" t="s">
        <v>686</v>
      </c>
      <c r="D132" s="128"/>
      <c r="E132" s="78"/>
      <c r="F132" s="79" t="s">
        <v>39</v>
      </c>
      <c r="G132" s="80">
        <v>9793.4500000000007</v>
      </c>
      <c r="H132" s="80">
        <v>8161.21</v>
      </c>
      <c r="I132" s="80">
        <f t="shared" si="8"/>
        <v>6267.8080000000009</v>
      </c>
      <c r="J132" s="80">
        <f t="shared" si="9"/>
        <v>7345.0875000000005</v>
      </c>
      <c r="K132" s="81">
        <f t="shared" si="10"/>
        <v>6267.8080000000009</v>
      </c>
      <c r="L132" s="81">
        <f t="shared" si="11"/>
        <v>5223.1743999999999</v>
      </c>
      <c r="M132" s="80" t="s">
        <v>1198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598</v>
      </c>
      <c r="S132" s="83" t="s">
        <v>652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687</v>
      </c>
      <c r="B133" s="77" t="s">
        <v>688</v>
      </c>
      <c r="C133" s="129" t="s">
        <v>667</v>
      </c>
      <c r="D133" s="128"/>
      <c r="E133" s="78"/>
      <c r="F133" s="79" t="s">
        <v>39</v>
      </c>
      <c r="G133" s="80">
        <v>14554.74</v>
      </c>
      <c r="H133" s="80">
        <v>12128.95</v>
      </c>
      <c r="I133" s="80">
        <f t="shared" si="8"/>
        <v>9315.0335999999988</v>
      </c>
      <c r="J133" s="80">
        <f t="shared" si="9"/>
        <v>10916.055</v>
      </c>
      <c r="K133" s="81">
        <f t="shared" si="10"/>
        <v>9315.0336000000007</v>
      </c>
      <c r="L133" s="81">
        <f t="shared" si="11"/>
        <v>7762.5280000000002</v>
      </c>
      <c r="M133" s="80" t="s">
        <v>1198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598</v>
      </c>
      <c r="S133" s="83" t="s">
        <v>652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689</v>
      </c>
      <c r="B134" s="77" t="s">
        <v>690</v>
      </c>
      <c r="C134" s="129" t="s">
        <v>664</v>
      </c>
      <c r="D134" s="128"/>
      <c r="E134" s="78"/>
      <c r="F134" s="79" t="s">
        <v>39</v>
      </c>
      <c r="G134" s="80">
        <v>6634.26</v>
      </c>
      <c r="H134" s="80">
        <v>5528.55</v>
      </c>
      <c r="I134" s="80">
        <f t="shared" si="8"/>
        <v>4245.9264000000003</v>
      </c>
      <c r="J134" s="80">
        <f t="shared" si="9"/>
        <v>4975.6949999999997</v>
      </c>
      <c r="K134" s="81">
        <f t="shared" si="10"/>
        <v>4245.9264000000003</v>
      </c>
      <c r="L134" s="81">
        <f t="shared" si="11"/>
        <v>3538.2720000000004</v>
      </c>
      <c r="M134" s="80" t="s">
        <v>1198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652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691</v>
      </c>
      <c r="B135" s="77" t="s">
        <v>692</v>
      </c>
      <c r="C135" s="129" t="s">
        <v>653</v>
      </c>
      <c r="D135" s="128"/>
      <c r="E135" s="78"/>
      <c r="F135" s="79" t="s">
        <v>39</v>
      </c>
      <c r="G135" s="80">
        <v>14487.07</v>
      </c>
      <c r="H135" s="80">
        <v>12072.56</v>
      </c>
      <c r="I135" s="80">
        <f t="shared" si="8"/>
        <v>9271.7248</v>
      </c>
      <c r="J135" s="80">
        <f t="shared" si="9"/>
        <v>10865.3025</v>
      </c>
      <c r="K135" s="81">
        <f t="shared" si="10"/>
        <v>9271.7248</v>
      </c>
      <c r="L135" s="81">
        <f t="shared" si="11"/>
        <v>7726.4384</v>
      </c>
      <c r="M135" s="80" t="s">
        <v>1198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598</v>
      </c>
      <c r="S135" s="83" t="s">
        <v>652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693</v>
      </c>
      <c r="B136" s="77" t="s">
        <v>694</v>
      </c>
      <c r="C136" s="129" t="s">
        <v>686</v>
      </c>
      <c r="D136" s="128"/>
      <c r="E136" s="78"/>
      <c r="F136" s="79" t="s">
        <v>39</v>
      </c>
      <c r="G136" s="80">
        <v>9793.4500000000007</v>
      </c>
      <c r="H136" s="80">
        <v>8161.21</v>
      </c>
      <c r="I136" s="80">
        <f t="shared" si="8"/>
        <v>6267.8080000000009</v>
      </c>
      <c r="J136" s="80">
        <f t="shared" si="9"/>
        <v>7345.0875000000005</v>
      </c>
      <c r="K136" s="81">
        <f t="shared" si="10"/>
        <v>6267.8080000000009</v>
      </c>
      <c r="L136" s="81">
        <f t="shared" si="11"/>
        <v>5223.1743999999999</v>
      </c>
      <c r="M136" s="80" t="s">
        <v>1198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598</v>
      </c>
      <c r="S136" s="83" t="s">
        <v>652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697</v>
      </c>
      <c r="D137" s="128"/>
      <c r="E137" s="78"/>
      <c r="F137" s="79" t="s">
        <v>39</v>
      </c>
      <c r="G137" s="80">
        <v>7739.97</v>
      </c>
      <c r="H137" s="80">
        <v>6449.98</v>
      </c>
      <c r="I137" s="80">
        <f t="shared" si="8"/>
        <v>4953.5808000000006</v>
      </c>
      <c r="J137" s="80">
        <f t="shared" si="9"/>
        <v>5804.9775</v>
      </c>
      <c r="K137" s="81">
        <f t="shared" si="10"/>
        <v>4953.5808000000006</v>
      </c>
      <c r="L137" s="81">
        <f t="shared" si="11"/>
        <v>4127.9871999999996</v>
      </c>
      <c r="M137" s="80" t="s">
        <v>1198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652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698</v>
      </c>
      <c r="B138" s="77" t="s">
        <v>699</v>
      </c>
      <c r="C138" s="129" t="s">
        <v>653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1198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598</v>
      </c>
      <c r="S138" s="83" t="s">
        <v>652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700</v>
      </c>
      <c r="B139" s="77" t="s">
        <v>701</v>
      </c>
      <c r="C139" s="129" t="s">
        <v>686</v>
      </c>
      <c r="D139" s="128"/>
      <c r="E139" s="78"/>
      <c r="F139" s="79" t="s">
        <v>39</v>
      </c>
      <c r="G139" s="80">
        <v>10741.2</v>
      </c>
      <c r="H139" s="80">
        <v>8951</v>
      </c>
      <c r="I139" s="80">
        <f t="shared" si="8"/>
        <v>6874.3680000000004</v>
      </c>
      <c r="J139" s="80">
        <f t="shared" si="9"/>
        <v>8055.9000000000005</v>
      </c>
      <c r="K139" s="81">
        <f t="shared" si="10"/>
        <v>6874.3680000000004</v>
      </c>
      <c r="L139" s="81">
        <f t="shared" si="11"/>
        <v>5728.64</v>
      </c>
      <c r="M139" s="80" t="s">
        <v>1198</v>
      </c>
      <c r="N139" s="82">
        <v>1</v>
      </c>
      <c r="O139" s="82">
        <v>1</v>
      </c>
      <c r="P139" s="82">
        <v>3</v>
      </c>
      <c r="Q139" s="83" t="s">
        <v>348</v>
      </c>
      <c r="R139" s="83" t="s">
        <v>598</v>
      </c>
      <c r="S139" s="83" t="s">
        <v>652</v>
      </c>
      <c r="T139" s="83"/>
      <c r="U139" s="79" t="s">
        <v>656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702</v>
      </c>
      <c r="B140" s="77" t="s">
        <v>703</v>
      </c>
      <c r="C140" s="129" t="s">
        <v>664</v>
      </c>
      <c r="D140" s="128"/>
      <c r="E140" s="78"/>
      <c r="F140" s="79" t="s">
        <v>39</v>
      </c>
      <c r="G140" s="80">
        <v>6634.26</v>
      </c>
      <c r="H140" s="80">
        <v>5528.55</v>
      </c>
      <c r="I140" s="80">
        <f t="shared" si="8"/>
        <v>4245.9264000000003</v>
      </c>
      <c r="J140" s="80">
        <f t="shared" si="9"/>
        <v>4975.6949999999997</v>
      </c>
      <c r="K140" s="81">
        <f t="shared" si="10"/>
        <v>4245.9264000000003</v>
      </c>
      <c r="L140" s="81">
        <f t="shared" si="11"/>
        <v>3538.2720000000004</v>
      </c>
      <c r="M140" s="80" t="s">
        <v>1198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652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704</v>
      </c>
      <c r="B141" s="77" t="s">
        <v>705</v>
      </c>
      <c r="C141" s="129" t="s">
        <v>664</v>
      </c>
      <c r="D141" s="128"/>
      <c r="E141" s="78"/>
      <c r="F141" s="79" t="s">
        <v>39</v>
      </c>
      <c r="G141" s="80">
        <v>6634.26</v>
      </c>
      <c r="H141" s="80">
        <v>5528.55</v>
      </c>
      <c r="I141" s="80">
        <f t="shared" si="8"/>
        <v>4245.9264000000003</v>
      </c>
      <c r="J141" s="80">
        <f t="shared" si="9"/>
        <v>4975.6949999999997</v>
      </c>
      <c r="K141" s="81">
        <f t="shared" si="10"/>
        <v>4245.9264000000003</v>
      </c>
      <c r="L141" s="81">
        <f t="shared" si="11"/>
        <v>3538.2720000000004</v>
      </c>
      <c r="M141" s="80" t="s">
        <v>1198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652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706</v>
      </c>
      <c r="B142" s="77" t="s">
        <v>707</v>
      </c>
      <c r="C142" s="129" t="s">
        <v>678</v>
      </c>
      <c r="D142" s="128"/>
      <c r="E142" s="78"/>
      <c r="F142" s="79" t="s">
        <v>39</v>
      </c>
      <c r="G142" s="80">
        <v>13902.99</v>
      </c>
      <c r="H142" s="80">
        <v>11585.83</v>
      </c>
      <c r="I142" s="80">
        <f t="shared" ref="I142:I205" si="15">G142-(36 *G142/100)</f>
        <v>8897.9135999999999</v>
      </c>
      <c r="J142" s="80">
        <f t="shared" ref="J142:J205" si="16">G142-(25 *G142/100)</f>
        <v>10427.2425</v>
      </c>
      <c r="K142" s="81">
        <f t="shared" ref="K142:K205" si="17">IF(G142="","",G142*(1-$G$4))</f>
        <v>8897.9135999999999</v>
      </c>
      <c r="L142" s="81">
        <f t="shared" ref="L142:L205" si="18">IF(H142="","",H142*(1-$G$4))</f>
        <v>7414.9312</v>
      </c>
      <c r="M142" s="80" t="s">
        <v>1198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652</v>
      </c>
      <c r="T142" s="83"/>
      <c r="U142" s="79" t="s">
        <v>656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708</v>
      </c>
      <c r="B143" s="77" t="s">
        <v>709</v>
      </c>
      <c r="C143" s="129" t="s">
        <v>653</v>
      </c>
      <c r="D143" s="128"/>
      <c r="E143" s="78"/>
      <c r="F143" s="79" t="s">
        <v>39</v>
      </c>
      <c r="G143" s="80">
        <v>7424.07</v>
      </c>
      <c r="H143" s="80">
        <v>6186.73</v>
      </c>
      <c r="I143" s="80">
        <f t="shared" si="15"/>
        <v>4751.4047999999993</v>
      </c>
      <c r="J143" s="80">
        <f t="shared" si="16"/>
        <v>5568.0524999999998</v>
      </c>
      <c r="K143" s="81">
        <f t="shared" si="17"/>
        <v>4751.4048000000003</v>
      </c>
      <c r="L143" s="81">
        <f t="shared" si="18"/>
        <v>3959.5072</v>
      </c>
      <c r="M143" s="80" t="s">
        <v>1198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652</v>
      </c>
      <c r="T143" s="83"/>
      <c r="U143" s="79" t="s">
        <v>656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653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1198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652</v>
      </c>
      <c r="T144" s="83"/>
      <c r="U144" s="79" t="s">
        <v>656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653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1198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652</v>
      </c>
      <c r="T145" s="83"/>
      <c r="U145" s="79" t="s">
        <v>656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653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1198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652</v>
      </c>
      <c r="T146" s="83"/>
      <c r="U146" s="79" t="s">
        <v>656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716</v>
      </c>
      <c r="B147" s="77" t="s">
        <v>717</v>
      </c>
      <c r="C147" s="129" t="s">
        <v>653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1198</v>
      </c>
      <c r="N147" s="82">
        <v>1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652</v>
      </c>
      <c r="T147" s="83"/>
      <c r="U147" s="79" t="s">
        <v>656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718</v>
      </c>
      <c r="B148" s="77" t="s">
        <v>719</v>
      </c>
      <c r="C148" s="129" t="s">
        <v>653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1198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652</v>
      </c>
      <c r="T148" s="83"/>
      <c r="U148" s="79" t="s">
        <v>656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720</v>
      </c>
      <c r="B149" s="77" t="s">
        <v>721</v>
      </c>
      <c r="C149" s="129" t="s">
        <v>653</v>
      </c>
      <c r="D149" s="128"/>
      <c r="E149" s="78"/>
      <c r="F149" s="79" t="s">
        <v>39</v>
      </c>
      <c r="G149" s="80">
        <v>6792.24</v>
      </c>
      <c r="H149" s="80">
        <v>5660.2</v>
      </c>
      <c r="I149" s="80">
        <f t="shared" si="15"/>
        <v>4347.0335999999998</v>
      </c>
      <c r="J149" s="80">
        <f t="shared" si="16"/>
        <v>5094.18</v>
      </c>
      <c r="K149" s="81">
        <f t="shared" si="17"/>
        <v>4347.0335999999998</v>
      </c>
      <c r="L149" s="81">
        <f t="shared" si="18"/>
        <v>3622.5279999999998</v>
      </c>
      <c r="M149" s="80" t="s">
        <v>1198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652</v>
      </c>
      <c r="T149" s="83"/>
      <c r="U149" s="79" t="s">
        <v>656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722</v>
      </c>
      <c r="B150" s="77" t="s">
        <v>723</v>
      </c>
      <c r="C150" s="129" t="s">
        <v>653</v>
      </c>
      <c r="D150" s="128"/>
      <c r="E150" s="78"/>
      <c r="F150" s="79" t="s">
        <v>39</v>
      </c>
      <c r="G150" s="80">
        <v>6792.24</v>
      </c>
      <c r="H150" s="80">
        <v>5660.2</v>
      </c>
      <c r="I150" s="80">
        <f t="shared" si="15"/>
        <v>4347.0335999999998</v>
      </c>
      <c r="J150" s="80">
        <f t="shared" si="16"/>
        <v>5094.18</v>
      </c>
      <c r="K150" s="81">
        <f t="shared" si="17"/>
        <v>4347.0335999999998</v>
      </c>
      <c r="L150" s="81">
        <f t="shared" si="18"/>
        <v>3622.5279999999998</v>
      </c>
      <c r="M150" s="80" t="s">
        <v>1198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652</v>
      </c>
      <c r="T150" s="83"/>
      <c r="U150" s="79" t="s">
        <v>656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6634.26</v>
      </c>
      <c r="H151" s="80">
        <v>5528.55</v>
      </c>
      <c r="I151" s="80">
        <f t="shared" si="15"/>
        <v>4245.9264000000003</v>
      </c>
      <c r="J151" s="80">
        <f t="shared" si="16"/>
        <v>4975.6949999999997</v>
      </c>
      <c r="K151" s="81">
        <f t="shared" si="17"/>
        <v>4245.9264000000003</v>
      </c>
      <c r="L151" s="81">
        <f t="shared" si="18"/>
        <v>3538.2720000000004</v>
      </c>
      <c r="M151" s="80" t="s">
        <v>1198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652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11695.77</v>
      </c>
      <c r="H152" s="80">
        <v>9746.48</v>
      </c>
      <c r="I152" s="80">
        <f t="shared" si="15"/>
        <v>7485.2928000000002</v>
      </c>
      <c r="J152" s="80">
        <f t="shared" si="16"/>
        <v>8771.8274999999994</v>
      </c>
      <c r="K152" s="81">
        <f t="shared" si="17"/>
        <v>7485.2928000000002</v>
      </c>
      <c r="L152" s="81">
        <f t="shared" si="18"/>
        <v>6237.7471999999998</v>
      </c>
      <c r="M152" s="80" t="s">
        <v>1198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652</v>
      </c>
      <c r="T152" s="83"/>
      <c r="U152" s="79" t="s">
        <v>656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729</v>
      </c>
      <c r="D153" s="128"/>
      <c r="E153" s="78"/>
      <c r="F153" s="79" t="s">
        <v>39</v>
      </c>
      <c r="G153" s="80">
        <v>7751.46</v>
      </c>
      <c r="H153" s="80">
        <v>6459.55</v>
      </c>
      <c r="I153" s="80">
        <f t="shared" si="15"/>
        <v>4960.9344000000001</v>
      </c>
      <c r="J153" s="80">
        <f t="shared" si="16"/>
        <v>5813.5950000000003</v>
      </c>
      <c r="K153" s="81">
        <f t="shared" si="17"/>
        <v>4960.9344000000001</v>
      </c>
      <c r="L153" s="81">
        <f t="shared" si="18"/>
        <v>4134.1120000000001</v>
      </c>
      <c r="M153" s="80" t="s">
        <v>1198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598</v>
      </c>
      <c r="S153" s="83" t="s">
        <v>652</v>
      </c>
      <c r="T153" s="83"/>
      <c r="U153" s="79" t="s">
        <v>656</v>
      </c>
      <c r="V153" s="79" t="s">
        <v>351</v>
      </c>
      <c r="W153" s="84"/>
      <c r="X153" s="85">
        <v>2.4</v>
      </c>
      <c r="Y153" s="86">
        <v>1.1831E-2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726</v>
      </c>
      <c r="D154" s="128"/>
      <c r="E154" s="78"/>
      <c r="F154" s="79" t="s">
        <v>39</v>
      </c>
      <c r="G154" s="80">
        <v>6504.18</v>
      </c>
      <c r="H154" s="80">
        <v>5420.15</v>
      </c>
      <c r="I154" s="80">
        <f t="shared" si="15"/>
        <v>4162.6751999999997</v>
      </c>
      <c r="J154" s="80">
        <f t="shared" si="16"/>
        <v>4878.1350000000002</v>
      </c>
      <c r="K154" s="81">
        <f t="shared" si="17"/>
        <v>4162.6752000000006</v>
      </c>
      <c r="L154" s="81">
        <f t="shared" si="18"/>
        <v>3468.8959999999997</v>
      </c>
      <c r="M154" s="80" t="s">
        <v>1198</v>
      </c>
      <c r="N154" s="82">
        <v>5</v>
      </c>
      <c r="O154" s="82">
        <v>1</v>
      </c>
      <c r="P154" s="82">
        <v>5</v>
      </c>
      <c r="Q154" s="83" t="s">
        <v>348</v>
      </c>
      <c r="R154" s="83" t="s">
        <v>598</v>
      </c>
      <c r="S154" s="83" t="s">
        <v>652</v>
      </c>
      <c r="T154" s="83"/>
      <c r="U154" s="79" t="s">
        <v>656</v>
      </c>
      <c r="V154" s="79" t="s">
        <v>351</v>
      </c>
      <c r="W154" s="84"/>
      <c r="X154" s="85">
        <v>1.9</v>
      </c>
      <c r="Y154" s="86">
        <v>8.6040000000000005E-3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5212.63</v>
      </c>
      <c r="H155" s="80">
        <v>4343.8599999999997</v>
      </c>
      <c r="I155" s="80">
        <f t="shared" si="15"/>
        <v>3336.0832</v>
      </c>
      <c r="J155" s="80">
        <f t="shared" si="16"/>
        <v>3909.4724999999999</v>
      </c>
      <c r="K155" s="81">
        <f t="shared" si="17"/>
        <v>3336.0832</v>
      </c>
      <c r="L155" s="81">
        <f t="shared" si="18"/>
        <v>2780.0704000000001</v>
      </c>
      <c r="M155" s="80" t="s">
        <v>1198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598</v>
      </c>
      <c r="S155" s="83" t="s">
        <v>652</v>
      </c>
      <c r="T155" s="83"/>
      <c r="U155" s="79" t="s">
        <v>656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736</v>
      </c>
      <c r="D156" s="128"/>
      <c r="E156" s="78"/>
      <c r="F156" s="79" t="s">
        <v>39</v>
      </c>
      <c r="G156" s="80">
        <v>5110.42</v>
      </c>
      <c r="H156" s="80">
        <v>4258.68</v>
      </c>
      <c r="I156" s="80">
        <f t="shared" si="15"/>
        <v>3270.6688000000004</v>
      </c>
      <c r="J156" s="80">
        <f t="shared" si="16"/>
        <v>3832.8150000000001</v>
      </c>
      <c r="K156" s="81">
        <f t="shared" si="17"/>
        <v>3270.6687999999999</v>
      </c>
      <c r="L156" s="81">
        <f t="shared" si="18"/>
        <v>2725.5552000000002</v>
      </c>
      <c r="M156" s="80" t="s">
        <v>1198</v>
      </c>
      <c r="N156" s="82">
        <v>10</v>
      </c>
      <c r="O156" s="82">
        <v>1</v>
      </c>
      <c r="P156" s="82">
        <v>10</v>
      </c>
      <c r="Q156" s="83" t="s">
        <v>348</v>
      </c>
      <c r="R156" s="83" t="s">
        <v>598</v>
      </c>
      <c r="S156" s="83" t="s">
        <v>652</v>
      </c>
      <c r="T156" s="83"/>
      <c r="U156" s="79" t="s">
        <v>656</v>
      </c>
      <c r="V156" s="79" t="s">
        <v>351</v>
      </c>
      <c r="W156" s="84"/>
      <c r="X156" s="85">
        <v>1</v>
      </c>
      <c r="Y156" s="86">
        <v>4.2839999999999996E-3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741</v>
      </c>
      <c r="D157" s="128"/>
      <c r="E157" s="78"/>
      <c r="F157" s="79" t="s">
        <v>39</v>
      </c>
      <c r="G157" s="80">
        <v>6272.49</v>
      </c>
      <c r="H157" s="80">
        <v>5227.08</v>
      </c>
      <c r="I157" s="80">
        <f t="shared" si="15"/>
        <v>4014.3935999999999</v>
      </c>
      <c r="J157" s="80">
        <f t="shared" si="16"/>
        <v>4704.3675000000003</v>
      </c>
      <c r="K157" s="81">
        <f t="shared" si="17"/>
        <v>4014.3935999999999</v>
      </c>
      <c r="L157" s="81">
        <f t="shared" si="18"/>
        <v>3345.3312000000001</v>
      </c>
      <c r="M157" s="80" t="s">
        <v>1198</v>
      </c>
      <c r="N157" s="82">
        <v>9</v>
      </c>
      <c r="O157" s="82">
        <v>1</v>
      </c>
      <c r="P157" s="82">
        <v>9</v>
      </c>
      <c r="Q157" s="83" t="s">
        <v>348</v>
      </c>
      <c r="R157" s="83" t="s">
        <v>598</v>
      </c>
      <c r="S157" s="83" t="s">
        <v>652</v>
      </c>
      <c r="T157" s="83"/>
      <c r="U157" s="79" t="s">
        <v>656</v>
      </c>
      <c r="V157" s="79" t="s">
        <v>351</v>
      </c>
      <c r="W157" s="84"/>
      <c r="X157" s="85">
        <v>1.4</v>
      </c>
      <c r="Y157" s="86">
        <v>7.0805E-3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678</v>
      </c>
      <c r="D158" s="128"/>
      <c r="E158" s="78"/>
      <c r="F158" s="79" t="s">
        <v>39</v>
      </c>
      <c r="G158" s="80">
        <v>10113.4</v>
      </c>
      <c r="H158" s="80">
        <v>8427.83</v>
      </c>
      <c r="I158" s="80">
        <f t="shared" si="15"/>
        <v>6472.576</v>
      </c>
      <c r="J158" s="80">
        <f t="shared" si="16"/>
        <v>7585.0499999999993</v>
      </c>
      <c r="K158" s="81">
        <f t="shared" si="17"/>
        <v>6472.576</v>
      </c>
      <c r="L158" s="81">
        <f t="shared" si="18"/>
        <v>5393.8112000000001</v>
      </c>
      <c r="M158" s="80" t="s">
        <v>1198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652</v>
      </c>
      <c r="T158" s="83"/>
      <c r="U158" s="79" t="s">
        <v>656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744</v>
      </c>
      <c r="B159" s="77" t="s">
        <v>745</v>
      </c>
      <c r="C159" s="129" t="s">
        <v>678</v>
      </c>
      <c r="D159" s="128"/>
      <c r="E159" s="78"/>
      <c r="F159" s="79" t="s">
        <v>39</v>
      </c>
      <c r="G159" s="80">
        <v>10815.72</v>
      </c>
      <c r="H159" s="80">
        <v>9013.1</v>
      </c>
      <c r="I159" s="80">
        <f t="shared" si="15"/>
        <v>6922.0607999999993</v>
      </c>
      <c r="J159" s="80">
        <f t="shared" si="16"/>
        <v>8111.7899999999991</v>
      </c>
      <c r="K159" s="81">
        <f t="shared" si="17"/>
        <v>6922.0607999999993</v>
      </c>
      <c r="L159" s="81">
        <f t="shared" si="18"/>
        <v>5768.384</v>
      </c>
      <c r="M159" s="80" t="s">
        <v>1198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598</v>
      </c>
      <c r="S159" s="83" t="s">
        <v>652</v>
      </c>
      <c r="T159" s="83"/>
      <c r="U159" s="79" t="s">
        <v>656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678</v>
      </c>
      <c r="D160" s="128"/>
      <c r="E160" s="78"/>
      <c r="F160" s="79" t="s">
        <v>39</v>
      </c>
      <c r="G160" s="80">
        <v>12123.92</v>
      </c>
      <c r="H160" s="80">
        <v>10103.27</v>
      </c>
      <c r="I160" s="80">
        <f t="shared" si="15"/>
        <v>7759.3087999999998</v>
      </c>
      <c r="J160" s="80">
        <f t="shared" si="16"/>
        <v>9092.94</v>
      </c>
      <c r="K160" s="81">
        <f t="shared" si="17"/>
        <v>7759.3087999999998</v>
      </c>
      <c r="L160" s="81">
        <f t="shared" si="18"/>
        <v>6466.0928000000004</v>
      </c>
      <c r="M160" s="80" t="s">
        <v>1198</v>
      </c>
      <c r="N160" s="82">
        <v>4</v>
      </c>
      <c r="O160" s="82">
        <v>1</v>
      </c>
      <c r="P160" s="82">
        <v>4</v>
      </c>
      <c r="Q160" s="83" t="s">
        <v>348</v>
      </c>
      <c r="R160" s="83" t="s">
        <v>598</v>
      </c>
      <c r="S160" s="83" t="s">
        <v>652</v>
      </c>
      <c r="T160" s="83"/>
      <c r="U160" s="79" t="s">
        <v>656</v>
      </c>
      <c r="V160" s="79" t="s">
        <v>351</v>
      </c>
      <c r="W160" s="84"/>
      <c r="X160" s="85">
        <v>2.6</v>
      </c>
      <c r="Y160" s="86">
        <v>1.44E-2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748</v>
      </c>
      <c r="B161" s="77" t="s">
        <v>749</v>
      </c>
      <c r="C161" s="129" t="s">
        <v>750</v>
      </c>
      <c r="D161" s="128"/>
      <c r="E161" s="78"/>
      <c r="F161" s="79" t="s">
        <v>39</v>
      </c>
      <c r="G161" s="80">
        <v>9319.57</v>
      </c>
      <c r="H161" s="80">
        <v>7766.31</v>
      </c>
      <c r="I161" s="80">
        <f t="shared" si="15"/>
        <v>5964.5247999999992</v>
      </c>
      <c r="J161" s="80">
        <f t="shared" si="16"/>
        <v>6989.6774999999998</v>
      </c>
      <c r="K161" s="81">
        <f t="shared" si="17"/>
        <v>5964.5248000000001</v>
      </c>
      <c r="L161" s="81">
        <f t="shared" si="18"/>
        <v>4970.4384</v>
      </c>
      <c r="M161" s="80" t="s">
        <v>1198</v>
      </c>
      <c r="N161" s="82">
        <v>1</v>
      </c>
      <c r="O161" s="82">
        <v>1</v>
      </c>
      <c r="P161" s="82">
        <v>8</v>
      </c>
      <c r="Q161" s="83" t="s">
        <v>348</v>
      </c>
      <c r="R161" s="83" t="s">
        <v>598</v>
      </c>
      <c r="S161" s="83" t="s">
        <v>652</v>
      </c>
      <c r="T161" s="83"/>
      <c r="U161" s="79" t="s">
        <v>40</v>
      </c>
      <c r="V161" s="79" t="s">
        <v>351</v>
      </c>
      <c r="W161" s="84"/>
      <c r="X161" s="85">
        <v>2.8639999999999999</v>
      </c>
      <c r="Y161" s="86">
        <v>1.4416E-2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751</v>
      </c>
      <c r="B162" s="77" t="s">
        <v>752</v>
      </c>
      <c r="C162" s="129" t="s">
        <v>754</v>
      </c>
      <c r="D162" s="128"/>
      <c r="E162" s="78"/>
      <c r="F162" s="79" t="s">
        <v>39</v>
      </c>
      <c r="G162" s="80">
        <v>2958</v>
      </c>
      <c r="H162" s="80">
        <v>2465</v>
      </c>
      <c r="I162" s="80">
        <f t="shared" si="15"/>
        <v>1893.12</v>
      </c>
      <c r="J162" s="80">
        <f t="shared" si="16"/>
        <v>2218.5</v>
      </c>
      <c r="K162" s="81">
        <f t="shared" si="17"/>
        <v>1893.1200000000001</v>
      </c>
      <c r="L162" s="81">
        <f t="shared" si="18"/>
        <v>1577.6000000000001</v>
      </c>
      <c r="M162" s="80" t="s">
        <v>1198</v>
      </c>
      <c r="N162" s="82">
        <v>20</v>
      </c>
      <c r="O162" s="82">
        <v>1</v>
      </c>
      <c r="P162" s="82">
        <v>20</v>
      </c>
      <c r="Q162" s="83" t="s">
        <v>348</v>
      </c>
      <c r="R162" s="83" t="s">
        <v>598</v>
      </c>
      <c r="S162" s="83" t="s">
        <v>753</v>
      </c>
      <c r="T162" s="83"/>
      <c r="U162" s="79" t="s">
        <v>656</v>
      </c>
      <c r="V162" s="79" t="s">
        <v>351</v>
      </c>
      <c r="W162" s="84"/>
      <c r="X162" s="85">
        <v>0.7</v>
      </c>
      <c r="Y162" s="86">
        <v>1.8655000000000001E-2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755</v>
      </c>
      <c r="B163" s="77" t="s">
        <v>756</v>
      </c>
      <c r="C163" s="129" t="s">
        <v>757</v>
      </c>
      <c r="D163" s="128"/>
      <c r="E163" s="78"/>
      <c r="F163" s="79" t="s">
        <v>39</v>
      </c>
      <c r="G163" s="80">
        <v>2900</v>
      </c>
      <c r="H163" s="80">
        <v>2416.67</v>
      </c>
      <c r="I163" s="80">
        <f t="shared" si="15"/>
        <v>1856</v>
      </c>
      <c r="J163" s="80">
        <f t="shared" si="16"/>
        <v>2175</v>
      </c>
      <c r="K163" s="81">
        <f t="shared" si="17"/>
        <v>1856</v>
      </c>
      <c r="L163" s="81">
        <f t="shared" si="18"/>
        <v>1546.6688000000001</v>
      </c>
      <c r="M163" s="80" t="s">
        <v>1198</v>
      </c>
      <c r="N163" s="82">
        <v>10</v>
      </c>
      <c r="O163" s="82">
        <v>1</v>
      </c>
      <c r="P163" s="82">
        <v>10</v>
      </c>
      <c r="Q163" s="83" t="s">
        <v>348</v>
      </c>
      <c r="R163" s="83" t="s">
        <v>598</v>
      </c>
      <c r="S163" s="83" t="s">
        <v>753</v>
      </c>
      <c r="T163" s="83"/>
      <c r="U163" s="79" t="s">
        <v>656</v>
      </c>
      <c r="V163" s="79" t="s">
        <v>351</v>
      </c>
      <c r="W163" s="84"/>
      <c r="X163" s="85">
        <v>0.8</v>
      </c>
      <c r="Y163" s="86">
        <v>3.721E-2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758</v>
      </c>
      <c r="B164" s="77" t="s">
        <v>759</v>
      </c>
      <c r="C164" s="129" t="s">
        <v>762</v>
      </c>
      <c r="D164" s="128"/>
      <c r="E164" s="78"/>
      <c r="F164" s="79" t="s">
        <v>760</v>
      </c>
      <c r="G164" s="80">
        <v>381.7</v>
      </c>
      <c r="H164" s="80">
        <v>318.08</v>
      </c>
      <c r="I164" s="80">
        <f t="shared" si="15"/>
        <v>244.28800000000001</v>
      </c>
      <c r="J164" s="80">
        <f t="shared" si="16"/>
        <v>286.27499999999998</v>
      </c>
      <c r="K164" s="81">
        <f t="shared" si="17"/>
        <v>244.28800000000001</v>
      </c>
      <c r="L164" s="81">
        <f t="shared" si="18"/>
        <v>203.5712</v>
      </c>
      <c r="M164" s="80" t="s">
        <v>1198</v>
      </c>
      <c r="N164" s="82">
        <v>200</v>
      </c>
      <c r="O164" s="82">
        <v>1</v>
      </c>
      <c r="P164" s="82">
        <v>200</v>
      </c>
      <c r="Q164" s="83" t="s">
        <v>348</v>
      </c>
      <c r="R164" s="83" t="s">
        <v>598</v>
      </c>
      <c r="S164" s="83" t="s">
        <v>753</v>
      </c>
      <c r="T164" s="83"/>
      <c r="U164" s="79" t="s">
        <v>656</v>
      </c>
      <c r="V164" s="79" t="s">
        <v>761</v>
      </c>
      <c r="W164" s="84"/>
      <c r="X164" s="85">
        <v>0.107</v>
      </c>
      <c r="Y164" s="86">
        <v>2.9E-4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763</v>
      </c>
      <c r="B165" s="77" t="s">
        <v>764</v>
      </c>
      <c r="C165" s="129" t="s">
        <v>767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1198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765</v>
      </c>
      <c r="S165" s="83" t="s">
        <v>766</v>
      </c>
      <c r="T165" s="83"/>
      <c r="U165" s="79" t="s">
        <v>615</v>
      </c>
      <c r="V165" s="79" t="s">
        <v>351</v>
      </c>
      <c r="W165" s="84"/>
      <c r="X165" s="85">
        <v>0.108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768</v>
      </c>
      <c r="B166" s="77" t="s">
        <v>769</v>
      </c>
      <c r="C166" s="129" t="s">
        <v>767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1198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765</v>
      </c>
      <c r="S166" s="83" t="s">
        <v>766</v>
      </c>
      <c r="T166" s="83"/>
      <c r="U166" s="79" t="s">
        <v>615</v>
      </c>
      <c r="V166" s="79" t="s">
        <v>351</v>
      </c>
      <c r="W166" s="84"/>
      <c r="X166" s="85">
        <v>0.08</v>
      </c>
      <c r="Y166" s="86">
        <v>2.9704999999999998E-4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770</v>
      </c>
      <c r="B167" s="77" t="s">
        <v>771</v>
      </c>
      <c r="C167" s="129" t="s">
        <v>767</v>
      </c>
      <c r="D167" s="128"/>
      <c r="E167" s="78"/>
      <c r="F167" s="79" t="s">
        <v>39</v>
      </c>
      <c r="G167" s="80">
        <v>232.4</v>
      </c>
      <c r="H167" s="80">
        <v>193.67</v>
      </c>
      <c r="I167" s="80">
        <f t="shared" si="15"/>
        <v>148.73599999999999</v>
      </c>
      <c r="J167" s="80">
        <f t="shared" si="16"/>
        <v>174.3</v>
      </c>
      <c r="K167" s="81">
        <f t="shared" si="17"/>
        <v>148.73600000000002</v>
      </c>
      <c r="L167" s="81">
        <f t="shared" si="18"/>
        <v>123.94879999999999</v>
      </c>
      <c r="M167" s="80" t="s">
        <v>1198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765</v>
      </c>
      <c r="S167" s="83" t="s">
        <v>766</v>
      </c>
      <c r="T167" s="83"/>
      <c r="U167" s="79" t="s">
        <v>615</v>
      </c>
      <c r="V167" s="79" t="s">
        <v>351</v>
      </c>
      <c r="W167" s="84"/>
      <c r="X167" s="85">
        <v>0.105</v>
      </c>
      <c r="Y167" s="86">
        <v>3.4499999999999998E-4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772</v>
      </c>
      <c r="B168" s="77" t="s">
        <v>773</v>
      </c>
      <c r="C168" s="129" t="s">
        <v>774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1198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765</v>
      </c>
      <c r="S168" s="83" t="s">
        <v>766</v>
      </c>
      <c r="T168" s="83"/>
      <c r="U168" s="79" t="s">
        <v>40</v>
      </c>
      <c r="V168" s="79" t="s">
        <v>351</v>
      </c>
      <c r="W168" s="84"/>
      <c r="X168" s="85">
        <v>0.13400000000000001</v>
      </c>
      <c r="Y168" s="86">
        <v>3.8200000000000002E-4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775</v>
      </c>
      <c r="B169" s="77" t="s">
        <v>776</v>
      </c>
      <c r="C169" s="129" t="s">
        <v>767</v>
      </c>
      <c r="D169" s="128"/>
      <c r="E169" s="78"/>
      <c r="F169" s="79" t="s">
        <v>39</v>
      </c>
      <c r="G169" s="80">
        <v>344.92</v>
      </c>
      <c r="H169" s="80">
        <v>287.43</v>
      </c>
      <c r="I169" s="80">
        <f t="shared" si="15"/>
        <v>220.74880000000002</v>
      </c>
      <c r="J169" s="80">
        <f t="shared" si="16"/>
        <v>258.69</v>
      </c>
      <c r="K169" s="81">
        <f t="shared" si="17"/>
        <v>220.74880000000002</v>
      </c>
      <c r="L169" s="81">
        <f t="shared" si="18"/>
        <v>183.95520000000002</v>
      </c>
      <c r="M169" s="80" t="s">
        <v>1198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765</v>
      </c>
      <c r="S169" s="83" t="s">
        <v>766</v>
      </c>
      <c r="T169" s="83"/>
      <c r="U169" s="79" t="s">
        <v>40</v>
      </c>
      <c r="V169" s="79" t="s">
        <v>351</v>
      </c>
      <c r="W169" s="84"/>
      <c r="X169" s="85">
        <v>0.122</v>
      </c>
      <c r="Y169" s="86">
        <v>4.0700000000000003E-4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777</v>
      </c>
      <c r="B170" s="77" t="s">
        <v>778</v>
      </c>
      <c r="C170" s="129" t="s">
        <v>767</v>
      </c>
      <c r="D170" s="128"/>
      <c r="E170" s="78"/>
      <c r="F170" s="79" t="s">
        <v>39</v>
      </c>
      <c r="G170" s="80">
        <v>344.92</v>
      </c>
      <c r="H170" s="80">
        <v>287.43</v>
      </c>
      <c r="I170" s="80">
        <f t="shared" si="15"/>
        <v>220.74880000000002</v>
      </c>
      <c r="J170" s="80">
        <f t="shared" si="16"/>
        <v>258.69</v>
      </c>
      <c r="K170" s="81">
        <f t="shared" si="17"/>
        <v>220.74880000000002</v>
      </c>
      <c r="L170" s="81">
        <f t="shared" si="18"/>
        <v>183.95520000000002</v>
      </c>
      <c r="M170" s="80" t="s">
        <v>1198</v>
      </c>
      <c r="N170" s="82">
        <v>1</v>
      </c>
      <c r="O170" s="82">
        <v>1</v>
      </c>
      <c r="P170" s="82">
        <v>100</v>
      </c>
      <c r="Q170" s="83" t="s">
        <v>348</v>
      </c>
      <c r="R170" s="83" t="s">
        <v>765</v>
      </c>
      <c r="S170" s="83" t="s">
        <v>766</v>
      </c>
      <c r="T170" s="83"/>
      <c r="U170" s="79" t="s">
        <v>40</v>
      </c>
      <c r="V170" s="79" t="s">
        <v>351</v>
      </c>
      <c r="W170" s="84"/>
      <c r="X170" s="85">
        <v>0.13800000000000001</v>
      </c>
      <c r="Y170" s="86">
        <v>2.7799999999999998E-4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779</v>
      </c>
      <c r="B171" s="77" t="s">
        <v>780</v>
      </c>
      <c r="C171" s="129" t="s">
        <v>781</v>
      </c>
      <c r="D171" s="128"/>
      <c r="E171" s="78"/>
      <c r="F171" s="79" t="s">
        <v>39</v>
      </c>
      <c r="G171" s="80">
        <v>580.53</v>
      </c>
      <c r="H171" s="80">
        <v>483.78</v>
      </c>
      <c r="I171" s="80">
        <f t="shared" si="15"/>
        <v>371.53919999999999</v>
      </c>
      <c r="J171" s="80">
        <f t="shared" si="16"/>
        <v>435.39749999999998</v>
      </c>
      <c r="K171" s="81">
        <f t="shared" si="17"/>
        <v>371.53919999999999</v>
      </c>
      <c r="L171" s="81">
        <f t="shared" si="18"/>
        <v>309.61919999999998</v>
      </c>
      <c r="M171" s="80" t="s">
        <v>1198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765</v>
      </c>
      <c r="S171" s="83" t="s">
        <v>766</v>
      </c>
      <c r="T171" s="83"/>
      <c r="U171" s="79" t="s">
        <v>40</v>
      </c>
      <c r="V171" s="79" t="s">
        <v>351</v>
      </c>
      <c r="W171" s="84"/>
      <c r="X171" s="85">
        <v>0.255</v>
      </c>
      <c r="Y171" s="86">
        <v>1.005E-3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782</v>
      </c>
      <c r="B172" s="77" t="s">
        <v>783</v>
      </c>
      <c r="C172" s="129" t="s">
        <v>781</v>
      </c>
      <c r="D172" s="128"/>
      <c r="E172" s="78"/>
      <c r="F172" s="79" t="s">
        <v>39</v>
      </c>
      <c r="G172" s="80">
        <v>580.53</v>
      </c>
      <c r="H172" s="80">
        <v>483.78</v>
      </c>
      <c r="I172" s="80">
        <f t="shared" si="15"/>
        <v>371.53919999999999</v>
      </c>
      <c r="J172" s="80">
        <f t="shared" si="16"/>
        <v>435.39749999999998</v>
      </c>
      <c r="K172" s="81">
        <f t="shared" si="17"/>
        <v>371.53919999999999</v>
      </c>
      <c r="L172" s="81">
        <f t="shared" si="18"/>
        <v>309.61919999999998</v>
      </c>
      <c r="M172" s="80" t="s">
        <v>1198</v>
      </c>
      <c r="N172" s="82">
        <v>1</v>
      </c>
      <c r="O172" s="82">
        <v>1</v>
      </c>
      <c r="P172" s="82">
        <v>60</v>
      </c>
      <c r="Q172" s="83" t="s">
        <v>348</v>
      </c>
      <c r="R172" s="83" t="s">
        <v>765</v>
      </c>
      <c r="S172" s="83" t="s">
        <v>766</v>
      </c>
      <c r="T172" s="83"/>
      <c r="U172" s="79" t="s">
        <v>40</v>
      </c>
      <c r="V172" s="79" t="s">
        <v>351</v>
      </c>
      <c r="W172" s="84"/>
      <c r="X172" s="85">
        <v>0.27500000000000002</v>
      </c>
      <c r="Y172" s="86">
        <v>9.2199999999999997E-4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784</v>
      </c>
      <c r="B173" s="77" t="s">
        <v>785</v>
      </c>
      <c r="C173" s="129" t="s">
        <v>781</v>
      </c>
      <c r="D173" s="128"/>
      <c r="E173" s="78"/>
      <c r="F173" s="79" t="s">
        <v>39</v>
      </c>
      <c r="G173" s="80">
        <v>967.53</v>
      </c>
      <c r="H173" s="80">
        <v>806.28</v>
      </c>
      <c r="I173" s="80">
        <f t="shared" si="15"/>
        <v>619.2192</v>
      </c>
      <c r="J173" s="80">
        <f t="shared" si="16"/>
        <v>725.64750000000004</v>
      </c>
      <c r="K173" s="81">
        <f t="shared" si="17"/>
        <v>619.2192</v>
      </c>
      <c r="L173" s="81">
        <f t="shared" si="18"/>
        <v>516.01919999999996</v>
      </c>
      <c r="M173" s="80" t="s">
        <v>1198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765</v>
      </c>
      <c r="S173" s="83" t="s">
        <v>766</v>
      </c>
      <c r="T173" s="83"/>
      <c r="U173" s="79" t="s">
        <v>40</v>
      </c>
      <c r="V173" s="79" t="s">
        <v>351</v>
      </c>
      <c r="W173" s="84"/>
      <c r="X173" s="85">
        <v>0.47399999999999998</v>
      </c>
      <c r="Y173" s="86">
        <v>2.176E-3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786</v>
      </c>
      <c r="B174" s="77" t="s">
        <v>787</v>
      </c>
      <c r="C174" s="129" t="s">
        <v>781</v>
      </c>
      <c r="D174" s="128"/>
      <c r="E174" s="78"/>
      <c r="F174" s="79" t="s">
        <v>39</v>
      </c>
      <c r="G174" s="80">
        <v>967.53</v>
      </c>
      <c r="H174" s="80">
        <v>806.28</v>
      </c>
      <c r="I174" s="80">
        <f t="shared" si="15"/>
        <v>619.2192</v>
      </c>
      <c r="J174" s="80">
        <f t="shared" si="16"/>
        <v>725.64750000000004</v>
      </c>
      <c r="K174" s="81">
        <f t="shared" si="17"/>
        <v>619.2192</v>
      </c>
      <c r="L174" s="81">
        <f t="shared" si="18"/>
        <v>516.01919999999996</v>
      </c>
      <c r="M174" s="80" t="s">
        <v>1198</v>
      </c>
      <c r="N174" s="82">
        <v>1</v>
      </c>
      <c r="O174" s="82">
        <v>1</v>
      </c>
      <c r="P174" s="82">
        <v>30</v>
      </c>
      <c r="Q174" s="83" t="s">
        <v>348</v>
      </c>
      <c r="R174" s="83" t="s">
        <v>765</v>
      </c>
      <c r="S174" s="83" t="s">
        <v>766</v>
      </c>
      <c r="T174" s="83"/>
      <c r="U174" s="79" t="s">
        <v>40</v>
      </c>
      <c r="V174" s="79" t="s">
        <v>351</v>
      </c>
      <c r="W174" s="84"/>
      <c r="X174" s="85">
        <v>0.47599999999999998</v>
      </c>
      <c r="Y174" s="86">
        <v>2.5760000000000002E-3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788</v>
      </c>
      <c r="B175" s="77" t="s">
        <v>789</v>
      </c>
      <c r="C175" s="129" t="s">
        <v>791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1198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765</v>
      </c>
      <c r="S175" s="83" t="s">
        <v>790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792</v>
      </c>
      <c r="B176" s="77" t="s">
        <v>793</v>
      </c>
      <c r="C176" s="129" t="s">
        <v>791</v>
      </c>
      <c r="D176" s="128"/>
      <c r="E176" s="78"/>
      <c r="F176" s="79" t="s">
        <v>39</v>
      </c>
      <c r="G176" s="80">
        <v>300</v>
      </c>
      <c r="H176" s="80">
        <v>250</v>
      </c>
      <c r="I176" s="80">
        <f t="shared" si="15"/>
        <v>192</v>
      </c>
      <c r="J176" s="80">
        <f t="shared" si="16"/>
        <v>225</v>
      </c>
      <c r="K176" s="81">
        <f t="shared" si="17"/>
        <v>192</v>
      </c>
      <c r="L176" s="81">
        <f t="shared" si="18"/>
        <v>160</v>
      </c>
      <c r="M176" s="80" t="s">
        <v>1198</v>
      </c>
      <c r="N176" s="82">
        <v>1</v>
      </c>
      <c r="O176" s="82">
        <v>1</v>
      </c>
      <c r="P176" s="82">
        <v>100</v>
      </c>
      <c r="Q176" s="83" t="s">
        <v>348</v>
      </c>
      <c r="R176" s="83" t="s">
        <v>765</v>
      </c>
      <c r="S176" s="83" t="s">
        <v>790</v>
      </c>
      <c r="T176" s="83"/>
      <c r="U176" s="79" t="s">
        <v>40</v>
      </c>
      <c r="V176" s="79" t="s">
        <v>351</v>
      </c>
      <c r="W176" s="84"/>
      <c r="X176" s="85">
        <v>0.1</v>
      </c>
      <c r="Y176" s="86">
        <v>5.1999999999999995E-4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794</v>
      </c>
      <c r="B177" s="77" t="s">
        <v>795</v>
      </c>
      <c r="C177" s="129" t="s">
        <v>796</v>
      </c>
      <c r="D177" s="128"/>
      <c r="E177" s="78"/>
      <c r="F177" s="79" t="s">
        <v>39</v>
      </c>
      <c r="G177" s="80">
        <v>357</v>
      </c>
      <c r="H177" s="80">
        <v>297.5</v>
      </c>
      <c r="I177" s="80">
        <f t="shared" si="15"/>
        <v>228.48</v>
      </c>
      <c r="J177" s="80">
        <f t="shared" si="16"/>
        <v>267.75</v>
      </c>
      <c r="K177" s="81">
        <f t="shared" si="17"/>
        <v>228.48000000000002</v>
      </c>
      <c r="L177" s="81">
        <f t="shared" si="18"/>
        <v>190.4</v>
      </c>
      <c r="M177" s="80" t="s">
        <v>1198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765</v>
      </c>
      <c r="S177" s="83" t="s">
        <v>790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797</v>
      </c>
      <c r="B178" s="77" t="s">
        <v>798</v>
      </c>
      <c r="C178" s="129" t="s">
        <v>796</v>
      </c>
      <c r="D178" s="128"/>
      <c r="E178" s="78"/>
      <c r="F178" s="79" t="s">
        <v>39</v>
      </c>
      <c r="G178" s="80">
        <v>357</v>
      </c>
      <c r="H178" s="80">
        <v>297.5</v>
      </c>
      <c r="I178" s="80">
        <f t="shared" si="15"/>
        <v>228.48</v>
      </c>
      <c r="J178" s="80">
        <f t="shared" si="16"/>
        <v>267.75</v>
      </c>
      <c r="K178" s="81">
        <f t="shared" si="17"/>
        <v>228.48000000000002</v>
      </c>
      <c r="L178" s="81">
        <f t="shared" si="18"/>
        <v>190.4</v>
      </c>
      <c r="M178" s="80" t="s">
        <v>1198</v>
      </c>
      <c r="N178" s="82">
        <v>1</v>
      </c>
      <c r="O178" s="82">
        <v>1</v>
      </c>
      <c r="P178" s="82">
        <v>60</v>
      </c>
      <c r="Q178" s="83" t="s">
        <v>348</v>
      </c>
      <c r="R178" s="83" t="s">
        <v>765</v>
      </c>
      <c r="S178" s="83" t="s">
        <v>790</v>
      </c>
      <c r="T178" s="83"/>
      <c r="U178" s="79" t="s">
        <v>40</v>
      </c>
      <c r="V178" s="79" t="s">
        <v>351</v>
      </c>
      <c r="W178" s="84"/>
      <c r="X178" s="85">
        <v>0.14000000000000001</v>
      </c>
      <c r="Y178" s="86">
        <v>7.0500000000000001E-4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799</v>
      </c>
      <c r="B179" s="77" t="s">
        <v>800</v>
      </c>
      <c r="C179" s="129" t="s">
        <v>801</v>
      </c>
      <c r="D179" s="128"/>
      <c r="E179" s="78"/>
      <c r="F179" s="79" t="s">
        <v>39</v>
      </c>
      <c r="G179" s="80">
        <v>510</v>
      </c>
      <c r="H179" s="80">
        <v>425</v>
      </c>
      <c r="I179" s="80">
        <f t="shared" si="15"/>
        <v>326.39999999999998</v>
      </c>
      <c r="J179" s="80">
        <f t="shared" si="16"/>
        <v>382.5</v>
      </c>
      <c r="K179" s="81">
        <f t="shared" si="17"/>
        <v>326.40000000000003</v>
      </c>
      <c r="L179" s="81">
        <f t="shared" si="18"/>
        <v>272</v>
      </c>
      <c r="M179" s="80" t="s">
        <v>1198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765</v>
      </c>
      <c r="S179" s="83" t="s">
        <v>790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802</v>
      </c>
      <c r="B180" s="77" t="s">
        <v>803</v>
      </c>
      <c r="C180" s="129" t="s">
        <v>801</v>
      </c>
      <c r="D180" s="128"/>
      <c r="E180" s="78"/>
      <c r="F180" s="79" t="s">
        <v>39</v>
      </c>
      <c r="G180" s="80">
        <v>510</v>
      </c>
      <c r="H180" s="80">
        <v>425</v>
      </c>
      <c r="I180" s="80">
        <f t="shared" si="15"/>
        <v>326.39999999999998</v>
      </c>
      <c r="J180" s="80">
        <f t="shared" si="16"/>
        <v>382.5</v>
      </c>
      <c r="K180" s="81">
        <f t="shared" si="17"/>
        <v>326.40000000000003</v>
      </c>
      <c r="L180" s="81">
        <f t="shared" si="18"/>
        <v>272</v>
      </c>
      <c r="M180" s="80" t="s">
        <v>1198</v>
      </c>
      <c r="N180" s="82">
        <v>1</v>
      </c>
      <c r="O180" s="82">
        <v>1</v>
      </c>
      <c r="P180" s="82">
        <v>40</v>
      </c>
      <c r="Q180" s="83" t="s">
        <v>348</v>
      </c>
      <c r="R180" s="83" t="s">
        <v>765</v>
      </c>
      <c r="S180" s="83" t="s">
        <v>790</v>
      </c>
      <c r="T180" s="83"/>
      <c r="U180" s="79" t="s">
        <v>40</v>
      </c>
      <c r="V180" s="79" t="s">
        <v>351</v>
      </c>
      <c r="W180" s="84"/>
      <c r="X180" s="85">
        <v>0.24</v>
      </c>
      <c r="Y180" s="86">
        <v>1.317E-3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804</v>
      </c>
      <c r="B181" s="77" t="s">
        <v>805</v>
      </c>
      <c r="C181" s="129" t="s">
        <v>807</v>
      </c>
      <c r="D181" s="128"/>
      <c r="E181" s="78"/>
      <c r="F181" s="79" t="s">
        <v>39</v>
      </c>
      <c r="G181" s="80">
        <v>274</v>
      </c>
      <c r="H181" s="80">
        <v>228.33</v>
      </c>
      <c r="I181" s="80">
        <f t="shared" si="15"/>
        <v>175.36</v>
      </c>
      <c r="J181" s="80">
        <f t="shared" si="16"/>
        <v>205.5</v>
      </c>
      <c r="K181" s="81">
        <f t="shared" si="17"/>
        <v>175.36</v>
      </c>
      <c r="L181" s="81">
        <f t="shared" si="18"/>
        <v>146.13120000000001</v>
      </c>
      <c r="M181" s="80" t="s">
        <v>1198</v>
      </c>
      <c r="N181" s="82">
        <v>1</v>
      </c>
      <c r="O181" s="82">
        <v>1</v>
      </c>
      <c r="P181" s="82">
        <v>100</v>
      </c>
      <c r="Q181" s="83" t="s">
        <v>348</v>
      </c>
      <c r="R181" s="83" t="s">
        <v>765</v>
      </c>
      <c r="S181" s="83" t="s">
        <v>806</v>
      </c>
      <c r="T181" s="83"/>
      <c r="U181" s="79" t="s">
        <v>40</v>
      </c>
      <c r="V181" s="79" t="s">
        <v>351</v>
      </c>
      <c r="W181" s="84"/>
      <c r="X181" s="85">
        <v>0.09</v>
      </c>
      <c r="Y181" s="86">
        <v>4.2000000000000002E-4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808</v>
      </c>
      <c r="B182" s="77" t="s">
        <v>809</v>
      </c>
      <c r="C182" s="129" t="s">
        <v>810</v>
      </c>
      <c r="D182" s="128"/>
      <c r="E182" s="78"/>
      <c r="F182" s="79" t="s">
        <v>39</v>
      </c>
      <c r="G182" s="80">
        <v>274</v>
      </c>
      <c r="H182" s="80">
        <v>228.33</v>
      </c>
      <c r="I182" s="80">
        <f t="shared" si="15"/>
        <v>175.36</v>
      </c>
      <c r="J182" s="80">
        <f t="shared" si="16"/>
        <v>205.5</v>
      </c>
      <c r="K182" s="81">
        <f t="shared" si="17"/>
        <v>175.36</v>
      </c>
      <c r="L182" s="81">
        <f t="shared" si="18"/>
        <v>146.13120000000001</v>
      </c>
      <c r="M182" s="80" t="s">
        <v>1198</v>
      </c>
      <c r="N182" s="82">
        <v>1</v>
      </c>
      <c r="O182" s="82">
        <v>1</v>
      </c>
      <c r="P182" s="82">
        <v>100</v>
      </c>
      <c r="Q182" s="83" t="s">
        <v>348</v>
      </c>
      <c r="R182" s="83" t="s">
        <v>765</v>
      </c>
      <c r="S182" s="83" t="s">
        <v>806</v>
      </c>
      <c r="T182" s="83"/>
      <c r="U182" s="79" t="s">
        <v>40</v>
      </c>
      <c r="V182" s="79" t="s">
        <v>351</v>
      </c>
      <c r="W182" s="84"/>
      <c r="X182" s="85">
        <v>0.09</v>
      </c>
      <c r="Y182" s="86">
        <v>4.2000000000000002E-4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811</v>
      </c>
      <c r="B183" s="77" t="s">
        <v>812</v>
      </c>
      <c r="C183" s="129" t="s">
        <v>813</v>
      </c>
      <c r="D183" s="128"/>
      <c r="E183" s="78"/>
      <c r="F183" s="79" t="s">
        <v>39</v>
      </c>
      <c r="G183" s="80">
        <v>108</v>
      </c>
      <c r="H183" s="80">
        <v>90</v>
      </c>
      <c r="I183" s="80">
        <f t="shared" si="15"/>
        <v>69.12</v>
      </c>
      <c r="J183" s="80">
        <f t="shared" si="16"/>
        <v>81</v>
      </c>
      <c r="K183" s="81">
        <f t="shared" si="17"/>
        <v>69.12</v>
      </c>
      <c r="L183" s="81">
        <f t="shared" si="18"/>
        <v>57.6</v>
      </c>
      <c r="M183" s="80" t="s">
        <v>1198</v>
      </c>
      <c r="N183" s="82">
        <v>1</v>
      </c>
      <c r="O183" s="82">
        <v>1</v>
      </c>
      <c r="P183" s="82">
        <v>100</v>
      </c>
      <c r="Q183" s="83" t="s">
        <v>348</v>
      </c>
      <c r="R183" s="83" t="s">
        <v>765</v>
      </c>
      <c r="S183" s="83" t="s">
        <v>806</v>
      </c>
      <c r="T183" s="83"/>
      <c r="U183" s="79" t="s">
        <v>40</v>
      </c>
      <c r="V183" s="79" t="s">
        <v>351</v>
      </c>
      <c r="W183" s="84"/>
      <c r="X183" s="85">
        <v>0.06</v>
      </c>
      <c r="Y183" s="86">
        <v>1.37E-4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814</v>
      </c>
      <c r="B184" s="77" t="s">
        <v>815</v>
      </c>
      <c r="C184" s="129" t="s">
        <v>816</v>
      </c>
      <c r="D184" s="128"/>
      <c r="E184" s="78"/>
      <c r="F184" s="79" t="s">
        <v>39</v>
      </c>
      <c r="G184" s="80">
        <v>180</v>
      </c>
      <c r="H184" s="80">
        <v>150</v>
      </c>
      <c r="I184" s="80">
        <f t="shared" si="15"/>
        <v>115.2</v>
      </c>
      <c r="J184" s="80">
        <f t="shared" si="16"/>
        <v>135</v>
      </c>
      <c r="K184" s="81">
        <f t="shared" si="17"/>
        <v>115.2</v>
      </c>
      <c r="L184" s="81">
        <f t="shared" si="18"/>
        <v>96</v>
      </c>
      <c r="M184" s="80" t="s">
        <v>1198</v>
      </c>
      <c r="N184" s="82">
        <v>1</v>
      </c>
      <c r="O184" s="82">
        <v>1</v>
      </c>
      <c r="P184" s="82">
        <v>100</v>
      </c>
      <c r="Q184" s="83" t="s">
        <v>348</v>
      </c>
      <c r="R184" s="83" t="s">
        <v>765</v>
      </c>
      <c r="S184" s="83" t="s">
        <v>806</v>
      </c>
      <c r="T184" s="83"/>
      <c r="U184" s="79" t="s">
        <v>40</v>
      </c>
      <c r="V184" s="79" t="s">
        <v>351</v>
      </c>
      <c r="W184" s="84"/>
      <c r="X184" s="85">
        <v>7.0000000000000007E-2</v>
      </c>
      <c r="Y184" s="86">
        <v>2.7E-4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817</v>
      </c>
      <c r="B185" s="77" t="s">
        <v>818</v>
      </c>
      <c r="C185" s="129" t="s">
        <v>819</v>
      </c>
      <c r="D185" s="128"/>
      <c r="E185" s="78"/>
      <c r="F185" s="79" t="s">
        <v>39</v>
      </c>
      <c r="G185" s="80">
        <v>4171</v>
      </c>
      <c r="H185" s="80">
        <v>3475.83</v>
      </c>
      <c r="I185" s="80">
        <f t="shared" si="15"/>
        <v>2669.44</v>
      </c>
      <c r="J185" s="80">
        <f t="shared" si="16"/>
        <v>3128.25</v>
      </c>
      <c r="K185" s="81">
        <f t="shared" si="17"/>
        <v>2669.44</v>
      </c>
      <c r="L185" s="81">
        <f t="shared" si="18"/>
        <v>2224.5311999999999</v>
      </c>
      <c r="M185" s="80" t="s">
        <v>1198</v>
      </c>
      <c r="N185" s="82">
        <v>1</v>
      </c>
      <c r="O185" s="82">
        <v>1</v>
      </c>
      <c r="P185" s="82">
        <v>10</v>
      </c>
      <c r="Q185" s="83" t="s">
        <v>348</v>
      </c>
      <c r="R185" s="83" t="s">
        <v>765</v>
      </c>
      <c r="S185" s="83" t="s">
        <v>806</v>
      </c>
      <c r="T185" s="83"/>
      <c r="U185" s="79" t="s">
        <v>40</v>
      </c>
      <c r="V185" s="79" t="s">
        <v>351</v>
      </c>
      <c r="W185" s="84"/>
      <c r="X185" s="85">
        <v>1.208</v>
      </c>
      <c r="Y185" s="86">
        <v>5.7949999999999998E-3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820</v>
      </c>
      <c r="B186" s="77" t="s">
        <v>821</v>
      </c>
      <c r="C186" s="129" t="s">
        <v>819</v>
      </c>
      <c r="D186" s="128"/>
      <c r="E186" s="78"/>
      <c r="F186" s="79" t="s">
        <v>39</v>
      </c>
      <c r="G186" s="80">
        <v>4171</v>
      </c>
      <c r="H186" s="80">
        <v>3475.83</v>
      </c>
      <c r="I186" s="80">
        <f t="shared" si="15"/>
        <v>2669.44</v>
      </c>
      <c r="J186" s="80">
        <f t="shared" si="16"/>
        <v>3128.25</v>
      </c>
      <c r="K186" s="81">
        <f t="shared" si="17"/>
        <v>2669.44</v>
      </c>
      <c r="L186" s="81">
        <f t="shared" si="18"/>
        <v>2224.5311999999999</v>
      </c>
      <c r="M186" s="80" t="s">
        <v>1198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765</v>
      </c>
      <c r="S186" s="83" t="s">
        <v>806</v>
      </c>
      <c r="T186" s="83"/>
      <c r="U186" s="79" t="s">
        <v>40</v>
      </c>
      <c r="V186" s="79" t="s">
        <v>351</v>
      </c>
      <c r="W186" s="84"/>
      <c r="X186" s="85">
        <v>1.208</v>
      </c>
      <c r="Y186" s="86">
        <v>5.7949999999999998E-3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822</v>
      </c>
      <c r="B187" s="77" t="s">
        <v>823</v>
      </c>
      <c r="C187" s="129" t="s">
        <v>824</v>
      </c>
      <c r="D187" s="128"/>
      <c r="E187" s="78"/>
      <c r="F187" s="79" t="s">
        <v>39</v>
      </c>
      <c r="G187" s="80">
        <v>4171</v>
      </c>
      <c r="H187" s="80">
        <v>3475.83</v>
      </c>
      <c r="I187" s="80">
        <f t="shared" si="15"/>
        <v>2669.44</v>
      </c>
      <c r="J187" s="80">
        <f t="shared" si="16"/>
        <v>3128.25</v>
      </c>
      <c r="K187" s="81">
        <f t="shared" si="17"/>
        <v>2669.44</v>
      </c>
      <c r="L187" s="81">
        <f t="shared" si="18"/>
        <v>2224.5311999999999</v>
      </c>
      <c r="M187" s="80" t="s">
        <v>1198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765</v>
      </c>
      <c r="S187" s="83" t="s">
        <v>806</v>
      </c>
      <c r="T187" s="83"/>
      <c r="U187" s="79" t="s">
        <v>40</v>
      </c>
      <c r="V187" s="79" t="s">
        <v>351</v>
      </c>
      <c r="W187" s="84"/>
      <c r="X187" s="85">
        <v>1.208</v>
      </c>
      <c r="Y187" s="86">
        <v>5.7949999999999998E-3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824</v>
      </c>
      <c r="D188" s="128"/>
      <c r="E188" s="78"/>
      <c r="F188" s="79" t="s">
        <v>39</v>
      </c>
      <c r="G188" s="80">
        <v>4171</v>
      </c>
      <c r="H188" s="80">
        <v>3475.83</v>
      </c>
      <c r="I188" s="80">
        <f t="shared" si="15"/>
        <v>2669.44</v>
      </c>
      <c r="J188" s="80">
        <f t="shared" si="16"/>
        <v>3128.25</v>
      </c>
      <c r="K188" s="81">
        <f t="shared" si="17"/>
        <v>2669.44</v>
      </c>
      <c r="L188" s="81">
        <f t="shared" si="18"/>
        <v>2224.5311999999999</v>
      </c>
      <c r="M188" s="80" t="s">
        <v>1198</v>
      </c>
      <c r="N188" s="82">
        <v>1</v>
      </c>
      <c r="O188" s="82">
        <v>1</v>
      </c>
      <c r="P188" s="82">
        <v>10</v>
      </c>
      <c r="Q188" s="83" t="s">
        <v>348</v>
      </c>
      <c r="R188" s="83" t="s">
        <v>765</v>
      </c>
      <c r="S188" s="83" t="s">
        <v>806</v>
      </c>
      <c r="T188" s="83"/>
      <c r="U188" s="79" t="s">
        <v>40</v>
      </c>
      <c r="V188" s="79" t="s">
        <v>351</v>
      </c>
      <c r="W188" s="84"/>
      <c r="X188" s="85">
        <v>1.208</v>
      </c>
      <c r="Y188" s="86">
        <v>5.7949999999999998E-3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819</v>
      </c>
      <c r="D189" s="128"/>
      <c r="E189" s="78"/>
      <c r="F189" s="79" t="s">
        <v>39</v>
      </c>
      <c r="G189" s="80">
        <v>5736</v>
      </c>
      <c r="H189" s="80">
        <v>4780</v>
      </c>
      <c r="I189" s="80">
        <f t="shared" si="15"/>
        <v>3671.04</v>
      </c>
      <c r="J189" s="80">
        <f t="shared" si="16"/>
        <v>4302</v>
      </c>
      <c r="K189" s="81">
        <f t="shared" si="17"/>
        <v>3671.04</v>
      </c>
      <c r="L189" s="81">
        <f t="shared" si="18"/>
        <v>3059.2000000000003</v>
      </c>
      <c r="M189" s="80" t="s">
        <v>1198</v>
      </c>
      <c r="N189" s="82">
        <v>1</v>
      </c>
      <c r="O189" s="82">
        <v>1</v>
      </c>
      <c r="P189" s="82">
        <v>10</v>
      </c>
      <c r="Q189" s="83" t="s">
        <v>348</v>
      </c>
      <c r="R189" s="83" t="s">
        <v>765</v>
      </c>
      <c r="S189" s="83" t="s">
        <v>806</v>
      </c>
      <c r="T189" s="83"/>
      <c r="U189" s="79" t="s">
        <v>40</v>
      </c>
      <c r="V189" s="79" t="s">
        <v>351</v>
      </c>
      <c r="W189" s="84"/>
      <c r="X189" s="85">
        <v>1.474</v>
      </c>
      <c r="Y189" s="86">
        <v>7.1739999999999998E-3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819</v>
      </c>
      <c r="D190" s="128"/>
      <c r="E190" s="78"/>
      <c r="F190" s="79" t="s">
        <v>39</v>
      </c>
      <c r="G190" s="80">
        <v>5736</v>
      </c>
      <c r="H190" s="80">
        <v>4780</v>
      </c>
      <c r="I190" s="80">
        <f t="shared" si="15"/>
        <v>3671.04</v>
      </c>
      <c r="J190" s="80">
        <f t="shared" si="16"/>
        <v>4302</v>
      </c>
      <c r="K190" s="81">
        <f t="shared" si="17"/>
        <v>3671.04</v>
      </c>
      <c r="L190" s="81">
        <f t="shared" si="18"/>
        <v>3059.2000000000003</v>
      </c>
      <c r="M190" s="80" t="s">
        <v>1198</v>
      </c>
      <c r="N190" s="82">
        <v>1</v>
      </c>
      <c r="O190" s="82">
        <v>1</v>
      </c>
      <c r="P190" s="82">
        <v>10</v>
      </c>
      <c r="Q190" s="83" t="s">
        <v>348</v>
      </c>
      <c r="R190" s="83" t="s">
        <v>765</v>
      </c>
      <c r="S190" s="83" t="s">
        <v>806</v>
      </c>
      <c r="T190" s="83"/>
      <c r="U190" s="79" t="s">
        <v>40</v>
      </c>
      <c r="V190" s="79" t="s">
        <v>351</v>
      </c>
      <c r="W190" s="84"/>
      <c r="X190" s="85">
        <v>1.474</v>
      </c>
      <c r="Y190" s="86">
        <v>7.1739999999999998E-3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824</v>
      </c>
      <c r="D191" s="128"/>
      <c r="E191" s="78"/>
      <c r="F191" s="79" t="s">
        <v>39</v>
      </c>
      <c r="G191" s="80">
        <v>5736</v>
      </c>
      <c r="H191" s="80">
        <v>4780</v>
      </c>
      <c r="I191" s="80">
        <f t="shared" si="15"/>
        <v>3671.04</v>
      </c>
      <c r="J191" s="80">
        <f t="shared" si="16"/>
        <v>4302</v>
      </c>
      <c r="K191" s="81">
        <f t="shared" si="17"/>
        <v>3671.04</v>
      </c>
      <c r="L191" s="81">
        <f t="shared" si="18"/>
        <v>3059.2000000000003</v>
      </c>
      <c r="M191" s="80" t="s">
        <v>1198</v>
      </c>
      <c r="N191" s="82">
        <v>1</v>
      </c>
      <c r="O191" s="82">
        <v>1</v>
      </c>
      <c r="P191" s="82">
        <v>10</v>
      </c>
      <c r="Q191" s="83" t="s">
        <v>348</v>
      </c>
      <c r="R191" s="83" t="s">
        <v>765</v>
      </c>
      <c r="S191" s="83" t="s">
        <v>806</v>
      </c>
      <c r="T191" s="83"/>
      <c r="U191" s="79" t="s">
        <v>40</v>
      </c>
      <c r="V191" s="79" t="s">
        <v>351</v>
      </c>
      <c r="W191" s="84"/>
      <c r="X191" s="85">
        <v>1.474</v>
      </c>
      <c r="Y191" s="86">
        <v>7.1739999999999998E-3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824</v>
      </c>
      <c r="D192" s="128"/>
      <c r="E192" s="78"/>
      <c r="F192" s="79" t="s">
        <v>39</v>
      </c>
      <c r="G192" s="80">
        <v>5736</v>
      </c>
      <c r="H192" s="80">
        <v>4780</v>
      </c>
      <c r="I192" s="80">
        <f t="shared" si="15"/>
        <v>3671.04</v>
      </c>
      <c r="J192" s="80">
        <f t="shared" si="16"/>
        <v>4302</v>
      </c>
      <c r="K192" s="81">
        <f t="shared" si="17"/>
        <v>3671.04</v>
      </c>
      <c r="L192" s="81">
        <f t="shared" si="18"/>
        <v>3059.2000000000003</v>
      </c>
      <c r="M192" s="80" t="s">
        <v>1198</v>
      </c>
      <c r="N192" s="82">
        <v>1</v>
      </c>
      <c r="O192" s="82">
        <v>1</v>
      </c>
      <c r="P192" s="82">
        <v>10</v>
      </c>
      <c r="Q192" s="83" t="s">
        <v>348</v>
      </c>
      <c r="R192" s="83" t="s">
        <v>765</v>
      </c>
      <c r="S192" s="83" t="s">
        <v>806</v>
      </c>
      <c r="T192" s="83"/>
      <c r="U192" s="79" t="s">
        <v>40</v>
      </c>
      <c r="V192" s="79" t="s">
        <v>351</v>
      </c>
      <c r="W192" s="84"/>
      <c r="X192" s="85">
        <v>1.474</v>
      </c>
      <c r="Y192" s="86">
        <v>7.1739999999999998E-3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835</v>
      </c>
      <c r="B193" s="77" t="s">
        <v>836</v>
      </c>
      <c r="C193" s="129" t="s">
        <v>837</v>
      </c>
      <c r="D193" s="128"/>
      <c r="E193" s="78"/>
      <c r="F193" s="79" t="s">
        <v>39</v>
      </c>
      <c r="G193" s="80">
        <v>2548</v>
      </c>
      <c r="H193" s="80">
        <v>2123.33</v>
      </c>
      <c r="I193" s="80">
        <f t="shared" si="15"/>
        <v>1630.72</v>
      </c>
      <c r="J193" s="80">
        <f t="shared" si="16"/>
        <v>1911</v>
      </c>
      <c r="K193" s="81">
        <f t="shared" si="17"/>
        <v>1630.72</v>
      </c>
      <c r="L193" s="81">
        <f t="shared" si="18"/>
        <v>1358.9312</v>
      </c>
      <c r="M193" s="80" t="s">
        <v>1198</v>
      </c>
      <c r="N193" s="82">
        <v>1</v>
      </c>
      <c r="O193" s="82">
        <v>1</v>
      </c>
      <c r="P193" s="82">
        <v>20</v>
      </c>
      <c r="Q193" s="83" t="s">
        <v>348</v>
      </c>
      <c r="R193" s="83" t="s">
        <v>765</v>
      </c>
      <c r="S193" s="83" t="s">
        <v>806</v>
      </c>
      <c r="T193" s="83"/>
      <c r="U193" s="79" t="s">
        <v>40</v>
      </c>
      <c r="V193" s="79" t="s">
        <v>351</v>
      </c>
      <c r="W193" s="84"/>
      <c r="X193" s="85">
        <v>0.71</v>
      </c>
      <c r="Y193" s="86">
        <v>3.0860000000000002E-3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838</v>
      </c>
      <c r="B194" s="77" t="s">
        <v>839</v>
      </c>
      <c r="C194" s="129" t="s">
        <v>837</v>
      </c>
      <c r="D194" s="128"/>
      <c r="E194" s="78"/>
      <c r="F194" s="79" t="s">
        <v>39</v>
      </c>
      <c r="G194" s="80">
        <v>2548</v>
      </c>
      <c r="H194" s="80">
        <v>2123.33</v>
      </c>
      <c r="I194" s="80">
        <f t="shared" si="15"/>
        <v>1630.72</v>
      </c>
      <c r="J194" s="80">
        <f t="shared" si="16"/>
        <v>1911</v>
      </c>
      <c r="K194" s="81">
        <f t="shared" si="17"/>
        <v>1630.72</v>
      </c>
      <c r="L194" s="81">
        <f t="shared" si="18"/>
        <v>1358.9312</v>
      </c>
      <c r="M194" s="80" t="s">
        <v>1198</v>
      </c>
      <c r="N194" s="82">
        <v>1</v>
      </c>
      <c r="O194" s="82">
        <v>1</v>
      </c>
      <c r="P194" s="82">
        <v>20</v>
      </c>
      <c r="Q194" s="83" t="s">
        <v>348</v>
      </c>
      <c r="R194" s="83" t="s">
        <v>765</v>
      </c>
      <c r="S194" s="83" t="s">
        <v>806</v>
      </c>
      <c r="T194" s="83"/>
      <c r="U194" s="79" t="s">
        <v>40</v>
      </c>
      <c r="V194" s="79" t="s">
        <v>351</v>
      </c>
      <c r="W194" s="84"/>
      <c r="X194" s="85">
        <v>0.71</v>
      </c>
      <c r="Y194" s="86">
        <v>3.0860000000000002E-3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840</v>
      </c>
      <c r="B195" s="77" t="s">
        <v>841</v>
      </c>
      <c r="C195" s="129" t="s">
        <v>842</v>
      </c>
      <c r="D195" s="128"/>
      <c r="E195" s="78"/>
      <c r="F195" s="79" t="s">
        <v>39</v>
      </c>
      <c r="G195" s="80">
        <v>2548</v>
      </c>
      <c r="H195" s="80">
        <v>2123.33</v>
      </c>
      <c r="I195" s="80">
        <f t="shared" si="15"/>
        <v>1630.72</v>
      </c>
      <c r="J195" s="80">
        <f t="shared" si="16"/>
        <v>1911</v>
      </c>
      <c r="K195" s="81">
        <f t="shared" si="17"/>
        <v>1630.72</v>
      </c>
      <c r="L195" s="81">
        <f t="shared" si="18"/>
        <v>1358.9312</v>
      </c>
      <c r="M195" s="80" t="s">
        <v>1198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765</v>
      </c>
      <c r="S195" s="83" t="s">
        <v>806</v>
      </c>
      <c r="T195" s="83"/>
      <c r="U195" s="79" t="s">
        <v>40</v>
      </c>
      <c r="V195" s="79" t="s">
        <v>351</v>
      </c>
      <c r="W195" s="84"/>
      <c r="X195" s="85">
        <v>0.71</v>
      </c>
      <c r="Y195" s="86">
        <v>3.0860000000000002E-3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842</v>
      </c>
      <c r="D196" s="128"/>
      <c r="E196" s="78"/>
      <c r="F196" s="79" t="s">
        <v>39</v>
      </c>
      <c r="G196" s="80">
        <v>2548</v>
      </c>
      <c r="H196" s="80">
        <v>2123.33</v>
      </c>
      <c r="I196" s="80">
        <f t="shared" si="15"/>
        <v>1630.72</v>
      </c>
      <c r="J196" s="80">
        <f t="shared" si="16"/>
        <v>1911</v>
      </c>
      <c r="K196" s="81">
        <f t="shared" si="17"/>
        <v>1630.72</v>
      </c>
      <c r="L196" s="81">
        <f t="shared" si="18"/>
        <v>1358.9312</v>
      </c>
      <c r="M196" s="80" t="s">
        <v>1198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765</v>
      </c>
      <c r="S196" s="83" t="s">
        <v>806</v>
      </c>
      <c r="T196" s="83"/>
      <c r="U196" s="79" t="s">
        <v>40</v>
      </c>
      <c r="V196" s="79" t="s">
        <v>351</v>
      </c>
      <c r="W196" s="84"/>
      <c r="X196" s="85">
        <v>0.71</v>
      </c>
      <c r="Y196" s="86">
        <v>3.0860000000000002E-3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847</v>
      </c>
      <c r="D197" s="128"/>
      <c r="E197" s="78"/>
      <c r="F197" s="79" t="s">
        <v>39</v>
      </c>
      <c r="G197" s="80">
        <v>2184</v>
      </c>
      <c r="H197" s="80">
        <v>1820</v>
      </c>
      <c r="I197" s="80">
        <f t="shared" si="15"/>
        <v>1397.76</v>
      </c>
      <c r="J197" s="80">
        <f t="shared" si="16"/>
        <v>1638</v>
      </c>
      <c r="K197" s="81">
        <f t="shared" si="17"/>
        <v>1397.76</v>
      </c>
      <c r="L197" s="81">
        <f t="shared" si="18"/>
        <v>1164.8</v>
      </c>
      <c r="M197" s="80" t="s">
        <v>1198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765</v>
      </c>
      <c r="S197" s="83" t="s">
        <v>806</v>
      </c>
      <c r="T197" s="83"/>
      <c r="U197" s="79" t="s">
        <v>40</v>
      </c>
      <c r="V197" s="79" t="s">
        <v>351</v>
      </c>
      <c r="W197" s="84"/>
      <c r="X197" s="85">
        <v>0.215</v>
      </c>
      <c r="Y197" s="86">
        <v>1.1481999999999999E-2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848</v>
      </c>
      <c r="B198" s="77" t="s">
        <v>849</v>
      </c>
      <c r="C198" s="129" t="s">
        <v>847</v>
      </c>
      <c r="D198" s="128"/>
      <c r="E198" s="78"/>
      <c r="F198" s="79" t="s">
        <v>39</v>
      </c>
      <c r="G198" s="80">
        <v>2184</v>
      </c>
      <c r="H198" s="80">
        <v>1820</v>
      </c>
      <c r="I198" s="80">
        <f t="shared" si="15"/>
        <v>1397.76</v>
      </c>
      <c r="J198" s="80">
        <f t="shared" si="16"/>
        <v>1638</v>
      </c>
      <c r="K198" s="81">
        <f t="shared" si="17"/>
        <v>1397.76</v>
      </c>
      <c r="L198" s="81">
        <f t="shared" si="18"/>
        <v>1164.8</v>
      </c>
      <c r="M198" s="80" t="s">
        <v>1198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765</v>
      </c>
      <c r="S198" s="83" t="s">
        <v>806</v>
      </c>
      <c r="T198" s="83"/>
      <c r="U198" s="79" t="s">
        <v>40</v>
      </c>
      <c r="V198" s="79" t="s">
        <v>351</v>
      </c>
      <c r="W198" s="84"/>
      <c r="X198" s="85">
        <v>0.215</v>
      </c>
      <c r="Y198" s="86">
        <v>1.1481999999999999E-2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850</v>
      </c>
      <c r="B199" s="77" t="s">
        <v>851</v>
      </c>
      <c r="C199" s="129" t="s">
        <v>852</v>
      </c>
      <c r="D199" s="128"/>
      <c r="E199" s="78"/>
      <c r="F199" s="79" t="s">
        <v>39</v>
      </c>
      <c r="G199" s="80">
        <v>2184</v>
      </c>
      <c r="H199" s="80">
        <v>1820</v>
      </c>
      <c r="I199" s="80">
        <f t="shared" si="15"/>
        <v>1397.76</v>
      </c>
      <c r="J199" s="80">
        <f t="shared" si="16"/>
        <v>1638</v>
      </c>
      <c r="K199" s="81">
        <f t="shared" si="17"/>
        <v>1397.76</v>
      </c>
      <c r="L199" s="81">
        <f t="shared" si="18"/>
        <v>1164.8</v>
      </c>
      <c r="M199" s="80" t="s">
        <v>1198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765</v>
      </c>
      <c r="S199" s="83" t="s">
        <v>806</v>
      </c>
      <c r="T199" s="83"/>
      <c r="U199" s="79" t="s">
        <v>40</v>
      </c>
      <c r="V199" s="79" t="s">
        <v>351</v>
      </c>
      <c r="W199" s="84"/>
      <c r="X199" s="85">
        <v>0.215</v>
      </c>
      <c r="Y199" s="86">
        <v>1.1481999999999999E-2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853</v>
      </c>
      <c r="B200" s="77" t="s">
        <v>854</v>
      </c>
      <c r="C200" s="129" t="s">
        <v>852</v>
      </c>
      <c r="D200" s="128"/>
      <c r="E200" s="78"/>
      <c r="F200" s="79" t="s">
        <v>39</v>
      </c>
      <c r="G200" s="80">
        <v>2184</v>
      </c>
      <c r="H200" s="80">
        <v>1820</v>
      </c>
      <c r="I200" s="80">
        <f t="shared" si="15"/>
        <v>1397.76</v>
      </c>
      <c r="J200" s="80">
        <f t="shared" si="16"/>
        <v>1638</v>
      </c>
      <c r="K200" s="81">
        <f t="shared" si="17"/>
        <v>1397.76</v>
      </c>
      <c r="L200" s="81">
        <f t="shared" si="18"/>
        <v>1164.8</v>
      </c>
      <c r="M200" s="80" t="s">
        <v>1198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765</v>
      </c>
      <c r="S200" s="83" t="s">
        <v>806</v>
      </c>
      <c r="T200" s="83"/>
      <c r="U200" s="79" t="s">
        <v>40</v>
      </c>
      <c r="V200" s="79" t="s">
        <v>351</v>
      </c>
      <c r="W200" s="84"/>
      <c r="X200" s="85">
        <v>0.215</v>
      </c>
      <c r="Y200" s="86">
        <v>1.1481999999999999E-2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855</v>
      </c>
      <c r="B201" s="77" t="s">
        <v>856</v>
      </c>
      <c r="C201" s="129" t="s">
        <v>857</v>
      </c>
      <c r="D201" s="128"/>
      <c r="E201" s="78"/>
      <c r="F201" s="79" t="s">
        <v>39</v>
      </c>
      <c r="G201" s="80">
        <v>2662</v>
      </c>
      <c r="H201" s="80">
        <v>2218.33</v>
      </c>
      <c r="I201" s="80">
        <f t="shared" si="15"/>
        <v>1703.6799999999998</v>
      </c>
      <c r="J201" s="80">
        <f t="shared" si="16"/>
        <v>1996.5</v>
      </c>
      <c r="K201" s="81">
        <f t="shared" si="17"/>
        <v>1703.68</v>
      </c>
      <c r="L201" s="81">
        <f t="shared" si="18"/>
        <v>1419.7311999999999</v>
      </c>
      <c r="M201" s="80" t="s">
        <v>1198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765</v>
      </c>
      <c r="S201" s="83" t="s">
        <v>806</v>
      </c>
      <c r="T201" s="83"/>
      <c r="U201" s="79" t="s">
        <v>40</v>
      </c>
      <c r="V201" s="79" t="s">
        <v>351</v>
      </c>
      <c r="W201" s="84"/>
      <c r="X201" s="85">
        <v>0.28999999999999998</v>
      </c>
      <c r="Y201" s="86">
        <v>2.2738999999999999E-2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858</v>
      </c>
      <c r="B202" s="77" t="s">
        <v>859</v>
      </c>
      <c r="C202" s="129" t="s">
        <v>857</v>
      </c>
      <c r="D202" s="128"/>
      <c r="E202" s="78"/>
      <c r="F202" s="79" t="s">
        <v>39</v>
      </c>
      <c r="G202" s="80">
        <v>2662</v>
      </c>
      <c r="H202" s="80">
        <v>2218.33</v>
      </c>
      <c r="I202" s="80">
        <f t="shared" si="15"/>
        <v>1703.6799999999998</v>
      </c>
      <c r="J202" s="80">
        <f t="shared" si="16"/>
        <v>1996.5</v>
      </c>
      <c r="K202" s="81">
        <f t="shared" si="17"/>
        <v>1703.68</v>
      </c>
      <c r="L202" s="81">
        <f t="shared" si="18"/>
        <v>1419.7311999999999</v>
      </c>
      <c r="M202" s="80" t="s">
        <v>1198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765</v>
      </c>
      <c r="S202" s="83" t="s">
        <v>806</v>
      </c>
      <c r="T202" s="83"/>
      <c r="U202" s="79" t="s">
        <v>40</v>
      </c>
      <c r="V202" s="79" t="s">
        <v>351</v>
      </c>
      <c r="W202" s="84"/>
      <c r="X202" s="85">
        <v>0.28999999999999998</v>
      </c>
      <c r="Y202" s="86">
        <v>2.2738999999999999E-2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860</v>
      </c>
      <c r="B203" s="77" t="s">
        <v>861</v>
      </c>
      <c r="C203" s="129" t="s">
        <v>862</v>
      </c>
      <c r="D203" s="128"/>
      <c r="E203" s="78"/>
      <c r="F203" s="79" t="s">
        <v>39</v>
      </c>
      <c r="G203" s="80">
        <v>2662</v>
      </c>
      <c r="H203" s="80">
        <v>2218.33</v>
      </c>
      <c r="I203" s="80">
        <f t="shared" si="15"/>
        <v>1703.6799999999998</v>
      </c>
      <c r="J203" s="80">
        <f t="shared" si="16"/>
        <v>1996.5</v>
      </c>
      <c r="K203" s="81">
        <f t="shared" si="17"/>
        <v>1703.68</v>
      </c>
      <c r="L203" s="81">
        <f t="shared" si="18"/>
        <v>1419.7311999999999</v>
      </c>
      <c r="M203" s="80" t="s">
        <v>1198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765</v>
      </c>
      <c r="S203" s="83" t="s">
        <v>806</v>
      </c>
      <c r="T203" s="83"/>
      <c r="U203" s="79" t="s">
        <v>40</v>
      </c>
      <c r="V203" s="79" t="s">
        <v>351</v>
      </c>
      <c r="W203" s="84"/>
      <c r="X203" s="85">
        <v>0.28999999999999998</v>
      </c>
      <c r="Y203" s="86">
        <v>2.2738999999999999E-2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863</v>
      </c>
      <c r="B204" s="77" t="s">
        <v>864</v>
      </c>
      <c r="C204" s="129" t="s">
        <v>862</v>
      </c>
      <c r="D204" s="128"/>
      <c r="E204" s="78"/>
      <c r="F204" s="79" t="s">
        <v>39</v>
      </c>
      <c r="G204" s="80">
        <v>2662</v>
      </c>
      <c r="H204" s="80">
        <v>2218.33</v>
      </c>
      <c r="I204" s="80">
        <f t="shared" si="15"/>
        <v>1703.6799999999998</v>
      </c>
      <c r="J204" s="80">
        <f t="shared" si="16"/>
        <v>1996.5</v>
      </c>
      <c r="K204" s="81">
        <f t="shared" si="17"/>
        <v>1703.68</v>
      </c>
      <c r="L204" s="81">
        <f t="shared" si="18"/>
        <v>1419.7311999999999</v>
      </c>
      <c r="M204" s="80" t="s">
        <v>1198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765</v>
      </c>
      <c r="S204" s="83" t="s">
        <v>806</v>
      </c>
      <c r="T204" s="83"/>
      <c r="U204" s="79" t="s">
        <v>40</v>
      </c>
      <c r="V204" s="79" t="s">
        <v>351</v>
      </c>
      <c r="W204" s="84"/>
      <c r="X204" s="85">
        <v>0.28999999999999998</v>
      </c>
      <c r="Y204" s="86">
        <v>2.2738999999999999E-2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865</v>
      </c>
      <c r="B205" s="77" t="s">
        <v>866</v>
      </c>
      <c r="C205" s="129" t="s">
        <v>867</v>
      </c>
      <c r="D205" s="128"/>
      <c r="E205" s="78"/>
      <c r="F205" s="79" t="s">
        <v>39</v>
      </c>
      <c r="G205" s="80">
        <v>3136</v>
      </c>
      <c r="H205" s="80">
        <v>2613.33</v>
      </c>
      <c r="I205" s="80">
        <f t="shared" si="15"/>
        <v>2007.04</v>
      </c>
      <c r="J205" s="80">
        <f t="shared" si="16"/>
        <v>2352</v>
      </c>
      <c r="K205" s="81">
        <f t="shared" si="17"/>
        <v>2007.04</v>
      </c>
      <c r="L205" s="81">
        <f t="shared" si="18"/>
        <v>1672.5311999999999</v>
      </c>
      <c r="M205" s="80" t="s">
        <v>1198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765</v>
      </c>
      <c r="S205" s="83" t="s">
        <v>806</v>
      </c>
      <c r="T205" s="83"/>
      <c r="U205" s="79" t="s">
        <v>40</v>
      </c>
      <c r="V205" s="79" t="s">
        <v>351</v>
      </c>
      <c r="W205" s="84"/>
      <c r="X205" s="85">
        <v>0.36299999999999999</v>
      </c>
      <c r="Y205" s="86">
        <v>2.3106999999999999E-2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868</v>
      </c>
      <c r="B206" s="77" t="s">
        <v>869</v>
      </c>
      <c r="C206" s="129" t="s">
        <v>867</v>
      </c>
      <c r="D206" s="128"/>
      <c r="E206" s="78"/>
      <c r="F206" s="79" t="s">
        <v>39</v>
      </c>
      <c r="G206" s="80">
        <v>3136</v>
      </c>
      <c r="H206" s="80">
        <v>2613.33</v>
      </c>
      <c r="I206" s="80">
        <f t="shared" ref="I206:I269" si="22">G206-(36 *G206/100)</f>
        <v>2007.04</v>
      </c>
      <c r="J206" s="80">
        <f t="shared" ref="J206:J269" si="23">G206-(25 *G206/100)</f>
        <v>2352</v>
      </c>
      <c r="K206" s="81">
        <f t="shared" ref="K206:K269" si="24">IF(G206="","",G206*(1-$G$4))</f>
        <v>2007.04</v>
      </c>
      <c r="L206" s="81">
        <f t="shared" ref="L206:L269" si="25">IF(H206="","",H206*(1-$G$4))</f>
        <v>1672.5311999999999</v>
      </c>
      <c r="M206" s="80" t="s">
        <v>1198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765</v>
      </c>
      <c r="S206" s="83" t="s">
        <v>806</v>
      </c>
      <c r="T206" s="83"/>
      <c r="U206" s="79" t="s">
        <v>40</v>
      </c>
      <c r="V206" s="79" t="s">
        <v>351</v>
      </c>
      <c r="W206" s="84"/>
      <c r="X206" s="85">
        <v>0.36299999999999999</v>
      </c>
      <c r="Y206" s="86">
        <v>2.3106999999999999E-2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3136</v>
      </c>
      <c r="H207" s="80">
        <v>2613.33</v>
      </c>
      <c r="I207" s="80">
        <f t="shared" si="22"/>
        <v>2007.04</v>
      </c>
      <c r="J207" s="80">
        <f t="shared" si="23"/>
        <v>2352</v>
      </c>
      <c r="K207" s="81">
        <f t="shared" si="24"/>
        <v>2007.04</v>
      </c>
      <c r="L207" s="81">
        <f t="shared" si="25"/>
        <v>1672.5311999999999</v>
      </c>
      <c r="M207" s="80" t="s">
        <v>1198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765</v>
      </c>
      <c r="S207" s="83" t="s">
        <v>806</v>
      </c>
      <c r="T207" s="83"/>
      <c r="U207" s="79" t="s">
        <v>40</v>
      </c>
      <c r="V207" s="79" t="s">
        <v>351</v>
      </c>
      <c r="W207" s="84"/>
      <c r="X207" s="85">
        <v>0.36299999999999999</v>
      </c>
      <c r="Y207" s="86">
        <v>2.3106999999999999E-2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872</v>
      </c>
      <c r="D208" s="128"/>
      <c r="E208" s="78"/>
      <c r="F208" s="79" t="s">
        <v>39</v>
      </c>
      <c r="G208" s="80">
        <v>3136</v>
      </c>
      <c r="H208" s="80">
        <v>2613.33</v>
      </c>
      <c r="I208" s="80">
        <f t="shared" si="22"/>
        <v>2007.04</v>
      </c>
      <c r="J208" s="80">
        <f t="shared" si="23"/>
        <v>2352</v>
      </c>
      <c r="K208" s="81">
        <f t="shared" si="24"/>
        <v>2007.04</v>
      </c>
      <c r="L208" s="81">
        <f t="shared" si="25"/>
        <v>1672.5311999999999</v>
      </c>
      <c r="M208" s="80" t="s">
        <v>1198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765</v>
      </c>
      <c r="S208" s="83" t="s">
        <v>806</v>
      </c>
      <c r="T208" s="83"/>
      <c r="U208" s="79" t="s">
        <v>40</v>
      </c>
      <c r="V208" s="79" t="s">
        <v>351</v>
      </c>
      <c r="W208" s="84"/>
      <c r="X208" s="85">
        <v>0.36299999999999999</v>
      </c>
      <c r="Y208" s="86">
        <v>2.3106999999999999E-2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875</v>
      </c>
      <c r="B209" s="77" t="s">
        <v>876</v>
      </c>
      <c r="C209" s="129" t="s">
        <v>877</v>
      </c>
      <c r="D209" s="128"/>
      <c r="E209" s="78"/>
      <c r="F209" s="79" t="s">
        <v>39</v>
      </c>
      <c r="G209" s="80">
        <v>2827</v>
      </c>
      <c r="H209" s="80">
        <v>2355.83</v>
      </c>
      <c r="I209" s="80">
        <f t="shared" si="22"/>
        <v>1809.28</v>
      </c>
      <c r="J209" s="80">
        <f t="shared" si="23"/>
        <v>2120.25</v>
      </c>
      <c r="K209" s="81">
        <f t="shared" si="24"/>
        <v>1809.28</v>
      </c>
      <c r="L209" s="81">
        <f t="shared" si="25"/>
        <v>1507.7311999999999</v>
      </c>
      <c r="M209" s="80" t="s">
        <v>1198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765</v>
      </c>
      <c r="S209" s="83" t="s">
        <v>806</v>
      </c>
      <c r="T209" s="83"/>
      <c r="U209" s="79" t="s">
        <v>40</v>
      </c>
      <c r="V209" s="79" t="s">
        <v>351</v>
      </c>
      <c r="W209" s="84"/>
      <c r="X209" s="85">
        <v>0.313</v>
      </c>
      <c r="Y209" s="86">
        <v>2.2738999999999999E-2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878</v>
      </c>
      <c r="B210" s="77" t="s">
        <v>879</v>
      </c>
      <c r="C210" s="129" t="s">
        <v>877</v>
      </c>
      <c r="D210" s="128"/>
      <c r="E210" s="78"/>
      <c r="F210" s="79" t="s">
        <v>39</v>
      </c>
      <c r="G210" s="80">
        <v>2827</v>
      </c>
      <c r="H210" s="80">
        <v>2355.83</v>
      </c>
      <c r="I210" s="80">
        <f t="shared" si="22"/>
        <v>1809.28</v>
      </c>
      <c r="J210" s="80">
        <f t="shared" si="23"/>
        <v>2120.25</v>
      </c>
      <c r="K210" s="81">
        <f t="shared" si="24"/>
        <v>1809.28</v>
      </c>
      <c r="L210" s="81">
        <f t="shared" si="25"/>
        <v>1507.7311999999999</v>
      </c>
      <c r="M210" s="80" t="s">
        <v>1198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765</v>
      </c>
      <c r="S210" s="83" t="s">
        <v>806</v>
      </c>
      <c r="T210" s="83"/>
      <c r="U210" s="79" t="s">
        <v>40</v>
      </c>
      <c r="V210" s="79" t="s">
        <v>351</v>
      </c>
      <c r="W210" s="84"/>
      <c r="X210" s="85">
        <v>0.313</v>
      </c>
      <c r="Y210" s="86">
        <v>2.2738999999999999E-2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880</v>
      </c>
      <c r="B211" s="77" t="s">
        <v>881</v>
      </c>
      <c r="C211" s="129" t="s">
        <v>882</v>
      </c>
      <c r="D211" s="128"/>
      <c r="E211" s="78"/>
      <c r="F211" s="79" t="s">
        <v>39</v>
      </c>
      <c r="G211" s="80">
        <v>2827</v>
      </c>
      <c r="H211" s="80">
        <v>2355.83</v>
      </c>
      <c r="I211" s="80">
        <f t="shared" si="22"/>
        <v>1809.28</v>
      </c>
      <c r="J211" s="80">
        <f t="shared" si="23"/>
        <v>2120.25</v>
      </c>
      <c r="K211" s="81">
        <f t="shared" si="24"/>
        <v>1809.28</v>
      </c>
      <c r="L211" s="81">
        <f t="shared" si="25"/>
        <v>1507.7311999999999</v>
      </c>
      <c r="M211" s="80" t="s">
        <v>1198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765</v>
      </c>
      <c r="S211" s="83" t="s">
        <v>806</v>
      </c>
      <c r="T211" s="83"/>
      <c r="U211" s="79" t="s">
        <v>40</v>
      </c>
      <c r="V211" s="79" t="s">
        <v>351</v>
      </c>
      <c r="W211" s="84"/>
      <c r="X211" s="85">
        <v>0.313</v>
      </c>
      <c r="Y211" s="86">
        <v>2.2738999999999999E-2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883</v>
      </c>
      <c r="B212" s="77" t="s">
        <v>884</v>
      </c>
      <c r="C212" s="129" t="s">
        <v>882</v>
      </c>
      <c r="D212" s="128"/>
      <c r="E212" s="78"/>
      <c r="F212" s="79" t="s">
        <v>39</v>
      </c>
      <c r="G212" s="80">
        <v>2827</v>
      </c>
      <c r="H212" s="80">
        <v>2355.83</v>
      </c>
      <c r="I212" s="80">
        <f t="shared" si="22"/>
        <v>1809.28</v>
      </c>
      <c r="J212" s="80">
        <f t="shared" si="23"/>
        <v>2120.25</v>
      </c>
      <c r="K212" s="81">
        <f t="shared" si="24"/>
        <v>1809.28</v>
      </c>
      <c r="L212" s="81">
        <f t="shared" si="25"/>
        <v>1507.7311999999999</v>
      </c>
      <c r="M212" s="80" t="s">
        <v>1198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765</v>
      </c>
      <c r="S212" s="83" t="s">
        <v>806</v>
      </c>
      <c r="T212" s="83"/>
      <c r="U212" s="79" t="s">
        <v>40</v>
      </c>
      <c r="V212" s="79" t="s">
        <v>351</v>
      </c>
      <c r="W212" s="84"/>
      <c r="X212" s="85">
        <v>0.313</v>
      </c>
      <c r="Y212" s="86">
        <v>2.2738999999999999E-2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885</v>
      </c>
      <c r="B213" s="77" t="s">
        <v>886</v>
      </c>
      <c r="C213" s="129" t="s">
        <v>889</v>
      </c>
      <c r="D213" s="128"/>
      <c r="E213" s="78"/>
      <c r="F213" s="79" t="s">
        <v>39</v>
      </c>
      <c r="G213" s="80">
        <v>6093.09</v>
      </c>
      <c r="H213" s="80">
        <v>5077.58</v>
      </c>
      <c r="I213" s="80">
        <f t="shared" si="22"/>
        <v>3899.5776000000001</v>
      </c>
      <c r="J213" s="80">
        <f t="shared" si="23"/>
        <v>4569.8175000000001</v>
      </c>
      <c r="K213" s="81">
        <f t="shared" si="24"/>
        <v>3899.5776000000001</v>
      </c>
      <c r="L213" s="81">
        <f t="shared" si="25"/>
        <v>3249.6512000000002</v>
      </c>
      <c r="M213" s="80" t="s">
        <v>1198</v>
      </c>
      <c r="N213" s="82">
        <v>1</v>
      </c>
      <c r="O213" s="82">
        <v>1</v>
      </c>
      <c r="P213" s="82">
        <v>9</v>
      </c>
      <c r="Q213" s="83" t="s">
        <v>348</v>
      </c>
      <c r="R213" s="83" t="s">
        <v>765</v>
      </c>
      <c r="S213" s="83" t="s">
        <v>887</v>
      </c>
      <c r="T213" s="83"/>
      <c r="U213" s="79" t="s">
        <v>888</v>
      </c>
      <c r="V213" s="79" t="s">
        <v>351</v>
      </c>
      <c r="W213" s="84"/>
      <c r="X213" s="85">
        <v>1.3</v>
      </c>
      <c r="Y213" s="86">
        <v>2.3600000000000001E-3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890</v>
      </c>
      <c r="B214" s="77" t="s">
        <v>891</v>
      </c>
      <c r="C214" s="129" t="s">
        <v>892</v>
      </c>
      <c r="D214" s="128"/>
      <c r="E214" s="78"/>
      <c r="F214" s="79" t="s">
        <v>39</v>
      </c>
      <c r="G214" s="80">
        <v>7624.01</v>
      </c>
      <c r="H214" s="80">
        <v>6353.34</v>
      </c>
      <c r="I214" s="80">
        <f t="shared" si="22"/>
        <v>4879.3664000000008</v>
      </c>
      <c r="J214" s="80">
        <f t="shared" si="23"/>
        <v>5718.0074999999997</v>
      </c>
      <c r="K214" s="81">
        <f t="shared" si="24"/>
        <v>4879.3663999999999</v>
      </c>
      <c r="L214" s="81">
        <f t="shared" si="25"/>
        <v>4066.1376</v>
      </c>
      <c r="M214" s="80" t="s">
        <v>1198</v>
      </c>
      <c r="N214" s="82">
        <v>1</v>
      </c>
      <c r="O214" s="82">
        <v>1</v>
      </c>
      <c r="P214" s="82">
        <v>9</v>
      </c>
      <c r="Q214" s="83" t="s">
        <v>348</v>
      </c>
      <c r="R214" s="83" t="s">
        <v>765</v>
      </c>
      <c r="S214" s="83" t="s">
        <v>887</v>
      </c>
      <c r="T214" s="83"/>
      <c r="U214" s="79" t="s">
        <v>888</v>
      </c>
      <c r="V214" s="79" t="s">
        <v>351</v>
      </c>
      <c r="W214" s="84"/>
      <c r="X214" s="85">
        <v>2.6</v>
      </c>
      <c r="Y214" s="86">
        <v>4.3099999999999996E-3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893</v>
      </c>
      <c r="B215" s="77" t="s">
        <v>894</v>
      </c>
      <c r="C215" s="129" t="s">
        <v>895</v>
      </c>
      <c r="D215" s="128"/>
      <c r="E215" s="78"/>
      <c r="F215" s="79" t="s">
        <v>39</v>
      </c>
      <c r="G215" s="80">
        <v>8025.58</v>
      </c>
      <c r="H215" s="80">
        <v>6687.98</v>
      </c>
      <c r="I215" s="80">
        <f t="shared" si="22"/>
        <v>5136.3711999999996</v>
      </c>
      <c r="J215" s="80">
        <f t="shared" si="23"/>
        <v>6019.1849999999995</v>
      </c>
      <c r="K215" s="81">
        <f t="shared" si="24"/>
        <v>5136.3712000000005</v>
      </c>
      <c r="L215" s="81">
        <f t="shared" si="25"/>
        <v>4280.3072000000002</v>
      </c>
      <c r="M215" s="80" t="s">
        <v>1198</v>
      </c>
      <c r="N215" s="82">
        <v>1</v>
      </c>
      <c r="O215" s="82">
        <v>1</v>
      </c>
      <c r="P215" s="82">
        <v>9</v>
      </c>
      <c r="Q215" s="83" t="s">
        <v>348</v>
      </c>
      <c r="R215" s="83" t="s">
        <v>765</v>
      </c>
      <c r="S215" s="83" t="s">
        <v>887</v>
      </c>
      <c r="T215" s="83"/>
      <c r="U215" s="79" t="s">
        <v>888</v>
      </c>
      <c r="V215" s="79" t="s">
        <v>351</v>
      </c>
      <c r="W215" s="84"/>
      <c r="X215" s="85">
        <v>2.6</v>
      </c>
      <c r="Y215" s="86">
        <v>3.2862500000000001E-3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896</v>
      </c>
      <c r="B216" s="77" t="s">
        <v>897</v>
      </c>
      <c r="C216" s="129" t="s">
        <v>892</v>
      </c>
      <c r="D216" s="128"/>
      <c r="E216" s="78"/>
      <c r="F216" s="79" t="s">
        <v>39</v>
      </c>
      <c r="G216" s="80">
        <v>9767.31</v>
      </c>
      <c r="H216" s="80">
        <v>8139.43</v>
      </c>
      <c r="I216" s="80">
        <f t="shared" si="22"/>
        <v>6251.0784000000003</v>
      </c>
      <c r="J216" s="80">
        <f t="shared" si="23"/>
        <v>7325.4825000000001</v>
      </c>
      <c r="K216" s="81">
        <f t="shared" si="24"/>
        <v>6251.0783999999994</v>
      </c>
      <c r="L216" s="81">
        <f t="shared" si="25"/>
        <v>5209.2352000000001</v>
      </c>
      <c r="M216" s="80" t="s">
        <v>1198</v>
      </c>
      <c r="N216" s="82">
        <v>1</v>
      </c>
      <c r="O216" s="82">
        <v>1</v>
      </c>
      <c r="P216" s="82">
        <v>9</v>
      </c>
      <c r="Q216" s="83" t="s">
        <v>348</v>
      </c>
      <c r="R216" s="83" t="s">
        <v>765</v>
      </c>
      <c r="S216" s="83" t="s">
        <v>887</v>
      </c>
      <c r="T216" s="83"/>
      <c r="U216" s="79" t="s">
        <v>888</v>
      </c>
      <c r="V216" s="79" t="s">
        <v>351</v>
      </c>
      <c r="W216" s="84"/>
      <c r="X216" s="85">
        <v>3.5</v>
      </c>
      <c r="Y216" s="86">
        <v>6.221E-3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898</v>
      </c>
      <c r="B217" s="77" t="s">
        <v>899</v>
      </c>
      <c r="C217" s="129" t="s">
        <v>895</v>
      </c>
      <c r="D217" s="128"/>
      <c r="E217" s="78"/>
      <c r="F217" s="79" t="s">
        <v>39</v>
      </c>
      <c r="G217" s="80">
        <v>10618.66</v>
      </c>
      <c r="H217" s="80">
        <v>8848.8799999999992</v>
      </c>
      <c r="I217" s="80">
        <f t="shared" si="22"/>
        <v>6795.9423999999999</v>
      </c>
      <c r="J217" s="80">
        <f t="shared" si="23"/>
        <v>7963.9949999999999</v>
      </c>
      <c r="K217" s="81">
        <f t="shared" si="24"/>
        <v>6795.9423999999999</v>
      </c>
      <c r="L217" s="81">
        <f t="shared" si="25"/>
        <v>5663.2831999999999</v>
      </c>
      <c r="M217" s="80" t="s">
        <v>1198</v>
      </c>
      <c r="N217" s="82">
        <v>1</v>
      </c>
      <c r="O217" s="82">
        <v>1</v>
      </c>
      <c r="P217" s="82">
        <v>9</v>
      </c>
      <c r="Q217" s="83" t="s">
        <v>348</v>
      </c>
      <c r="R217" s="83" t="s">
        <v>765</v>
      </c>
      <c r="S217" s="83" t="s">
        <v>887</v>
      </c>
      <c r="T217" s="83"/>
      <c r="U217" s="79" t="s">
        <v>888</v>
      </c>
      <c r="V217" s="79" t="s">
        <v>351</v>
      </c>
      <c r="W217" s="84"/>
      <c r="X217" s="85">
        <v>3.5</v>
      </c>
      <c r="Y217" s="86">
        <v>4.1250000000000002E-3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900</v>
      </c>
      <c r="B218" s="77" t="s">
        <v>901</v>
      </c>
      <c r="C218" s="129" t="s">
        <v>895</v>
      </c>
      <c r="D218" s="128"/>
      <c r="E218" s="78"/>
      <c r="F218" s="79" t="s">
        <v>39</v>
      </c>
      <c r="G218" s="80">
        <v>16263.75</v>
      </c>
      <c r="H218" s="80">
        <v>13553.13</v>
      </c>
      <c r="I218" s="80">
        <f t="shared" si="22"/>
        <v>10408.799999999999</v>
      </c>
      <c r="J218" s="80">
        <f t="shared" si="23"/>
        <v>12197.8125</v>
      </c>
      <c r="K218" s="81">
        <f t="shared" si="24"/>
        <v>10408.800000000001</v>
      </c>
      <c r="L218" s="81">
        <f t="shared" si="25"/>
        <v>8674.0031999999992</v>
      </c>
      <c r="M218" s="80" t="s">
        <v>1198</v>
      </c>
      <c r="N218" s="82">
        <v>1</v>
      </c>
      <c r="O218" s="82">
        <v>1</v>
      </c>
      <c r="P218" s="82">
        <v>9</v>
      </c>
      <c r="Q218" s="83" t="s">
        <v>348</v>
      </c>
      <c r="R218" s="83" t="s">
        <v>765</v>
      </c>
      <c r="S218" s="83" t="s">
        <v>887</v>
      </c>
      <c r="T218" s="83"/>
      <c r="U218" s="79" t="s">
        <v>888</v>
      </c>
      <c r="V218" s="79" t="s">
        <v>351</v>
      </c>
      <c r="W218" s="84"/>
      <c r="X218" s="85">
        <v>3.7</v>
      </c>
      <c r="Y218" s="86">
        <v>4.1250000000000002E-3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902</v>
      </c>
      <c r="B219" s="77" t="s">
        <v>903</v>
      </c>
      <c r="C219" s="129" t="s">
        <v>905</v>
      </c>
      <c r="D219" s="128"/>
      <c r="E219" s="78"/>
      <c r="F219" s="79" t="s">
        <v>39</v>
      </c>
      <c r="G219" s="80">
        <v>16345.58</v>
      </c>
      <c r="H219" s="80">
        <v>13621.32</v>
      </c>
      <c r="I219" s="80">
        <f t="shared" si="22"/>
        <v>10461.171200000001</v>
      </c>
      <c r="J219" s="80">
        <f t="shared" si="23"/>
        <v>12259.184999999999</v>
      </c>
      <c r="K219" s="81">
        <f t="shared" si="24"/>
        <v>10461.171200000001</v>
      </c>
      <c r="L219" s="81">
        <f t="shared" si="25"/>
        <v>8717.6448</v>
      </c>
      <c r="M219" s="80" t="s">
        <v>1198</v>
      </c>
      <c r="N219" s="82">
        <v>6</v>
      </c>
      <c r="O219" s="82">
        <v>1</v>
      </c>
      <c r="P219" s="82">
        <v>6</v>
      </c>
      <c r="Q219" s="83" t="s">
        <v>348</v>
      </c>
      <c r="R219" s="83" t="s">
        <v>765</v>
      </c>
      <c r="S219" s="83" t="s">
        <v>904</v>
      </c>
      <c r="T219" s="83"/>
      <c r="U219" s="79" t="s">
        <v>656</v>
      </c>
      <c r="V219" s="79" t="s">
        <v>351</v>
      </c>
      <c r="W219" s="84"/>
      <c r="X219" s="85">
        <v>1.1000000000000001</v>
      </c>
      <c r="Y219" s="86">
        <v>9.672E-3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906</v>
      </c>
      <c r="B220" s="77" t="s">
        <v>907</v>
      </c>
      <c r="C220" s="129" t="s">
        <v>905</v>
      </c>
      <c r="D220" s="128"/>
      <c r="E220" s="78"/>
      <c r="F220" s="79" t="s">
        <v>39</v>
      </c>
      <c r="G220" s="80">
        <v>37737.019999999997</v>
      </c>
      <c r="H220" s="80">
        <v>31447.52</v>
      </c>
      <c r="I220" s="80">
        <f t="shared" si="22"/>
        <v>24151.692799999997</v>
      </c>
      <c r="J220" s="80">
        <f t="shared" si="23"/>
        <v>28302.764999999999</v>
      </c>
      <c r="K220" s="81">
        <f t="shared" si="24"/>
        <v>24151.692799999997</v>
      </c>
      <c r="L220" s="81">
        <f t="shared" si="25"/>
        <v>20126.412800000002</v>
      </c>
      <c r="M220" s="80" t="s">
        <v>1198</v>
      </c>
      <c r="N220" s="82">
        <v>6</v>
      </c>
      <c r="O220" s="82">
        <v>1</v>
      </c>
      <c r="P220" s="82">
        <v>6</v>
      </c>
      <c r="Q220" s="83" t="s">
        <v>348</v>
      </c>
      <c r="R220" s="83" t="s">
        <v>765</v>
      </c>
      <c r="S220" s="83" t="s">
        <v>904</v>
      </c>
      <c r="T220" s="83"/>
      <c r="U220" s="79" t="s">
        <v>656</v>
      </c>
      <c r="V220" s="79" t="s">
        <v>351</v>
      </c>
      <c r="W220" s="84"/>
      <c r="X220" s="85">
        <v>1.1000000000000001</v>
      </c>
      <c r="Y220" s="86">
        <v>9.672E-3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908</v>
      </c>
      <c r="B221" s="77" t="s">
        <v>909</v>
      </c>
      <c r="C221" s="129" t="s">
        <v>905</v>
      </c>
      <c r="D221" s="128"/>
      <c r="E221" s="78"/>
      <c r="F221" s="79" t="s">
        <v>39</v>
      </c>
      <c r="G221" s="80">
        <v>16345.58</v>
      </c>
      <c r="H221" s="80">
        <v>13621.32</v>
      </c>
      <c r="I221" s="80">
        <f t="shared" si="22"/>
        <v>10461.171200000001</v>
      </c>
      <c r="J221" s="80">
        <f t="shared" si="23"/>
        <v>12259.184999999999</v>
      </c>
      <c r="K221" s="81">
        <f t="shared" si="24"/>
        <v>10461.171200000001</v>
      </c>
      <c r="L221" s="81">
        <f t="shared" si="25"/>
        <v>8717.6448</v>
      </c>
      <c r="M221" s="80" t="s">
        <v>1198</v>
      </c>
      <c r="N221" s="82">
        <v>6</v>
      </c>
      <c r="O221" s="82">
        <v>1</v>
      </c>
      <c r="P221" s="82">
        <v>6</v>
      </c>
      <c r="Q221" s="83" t="s">
        <v>348</v>
      </c>
      <c r="R221" s="83" t="s">
        <v>765</v>
      </c>
      <c r="S221" s="83" t="s">
        <v>904</v>
      </c>
      <c r="T221" s="83"/>
      <c r="U221" s="79" t="s">
        <v>656</v>
      </c>
      <c r="V221" s="79" t="s">
        <v>351</v>
      </c>
      <c r="W221" s="84"/>
      <c r="X221" s="85">
        <v>1.1000000000000001</v>
      </c>
      <c r="Y221" s="86">
        <v>9.672E-3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910</v>
      </c>
      <c r="B222" s="77" t="s">
        <v>911</v>
      </c>
      <c r="C222" s="129" t="s">
        <v>905</v>
      </c>
      <c r="D222" s="128"/>
      <c r="E222" s="78"/>
      <c r="F222" s="79" t="s">
        <v>39</v>
      </c>
      <c r="G222" s="80">
        <v>37737.019999999997</v>
      </c>
      <c r="H222" s="80">
        <v>31447.52</v>
      </c>
      <c r="I222" s="80">
        <f t="shared" si="22"/>
        <v>24151.692799999997</v>
      </c>
      <c r="J222" s="80">
        <f t="shared" si="23"/>
        <v>28302.764999999999</v>
      </c>
      <c r="K222" s="81">
        <f t="shared" si="24"/>
        <v>24151.692799999997</v>
      </c>
      <c r="L222" s="81">
        <f t="shared" si="25"/>
        <v>20126.412800000002</v>
      </c>
      <c r="M222" s="80" t="s">
        <v>1198</v>
      </c>
      <c r="N222" s="82">
        <v>6</v>
      </c>
      <c r="O222" s="82">
        <v>1</v>
      </c>
      <c r="P222" s="82">
        <v>6</v>
      </c>
      <c r="Q222" s="83" t="s">
        <v>348</v>
      </c>
      <c r="R222" s="83" t="s">
        <v>765</v>
      </c>
      <c r="S222" s="83" t="s">
        <v>904</v>
      </c>
      <c r="T222" s="83"/>
      <c r="U222" s="79" t="s">
        <v>656</v>
      </c>
      <c r="V222" s="79" t="s">
        <v>351</v>
      </c>
      <c r="W222" s="84"/>
      <c r="X222" s="85">
        <v>1.1000000000000001</v>
      </c>
      <c r="Y222" s="86">
        <v>9.672E-3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912</v>
      </c>
      <c r="B223" s="77" t="s">
        <v>913</v>
      </c>
      <c r="C223" s="129" t="s">
        <v>905</v>
      </c>
      <c r="D223" s="128"/>
      <c r="E223" s="78"/>
      <c r="F223" s="79" t="s">
        <v>39</v>
      </c>
      <c r="G223" s="80">
        <v>49061.9</v>
      </c>
      <c r="H223" s="80">
        <v>40884.92</v>
      </c>
      <c r="I223" s="80">
        <f t="shared" si="22"/>
        <v>31399.616000000002</v>
      </c>
      <c r="J223" s="80">
        <f t="shared" si="23"/>
        <v>36796.425000000003</v>
      </c>
      <c r="K223" s="81">
        <f t="shared" si="24"/>
        <v>31399.616000000002</v>
      </c>
      <c r="L223" s="81">
        <f t="shared" si="25"/>
        <v>26166.3488</v>
      </c>
      <c r="M223" s="80" t="s">
        <v>1198</v>
      </c>
      <c r="N223" s="82">
        <v>6</v>
      </c>
      <c r="O223" s="82">
        <v>1</v>
      </c>
      <c r="P223" s="82">
        <v>6</v>
      </c>
      <c r="Q223" s="83" t="s">
        <v>348</v>
      </c>
      <c r="R223" s="83" t="s">
        <v>765</v>
      </c>
      <c r="S223" s="83" t="s">
        <v>904</v>
      </c>
      <c r="T223" s="83"/>
      <c r="U223" s="79" t="s">
        <v>656</v>
      </c>
      <c r="V223" s="79" t="s">
        <v>351</v>
      </c>
      <c r="W223" s="84"/>
      <c r="X223" s="85">
        <v>1.6</v>
      </c>
      <c r="Y223" s="86">
        <v>9.672E-3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914</v>
      </c>
      <c r="B224" s="77" t="s">
        <v>915</v>
      </c>
      <c r="C224" s="129" t="s">
        <v>905</v>
      </c>
      <c r="D224" s="128"/>
      <c r="E224" s="78"/>
      <c r="F224" s="79" t="s">
        <v>39</v>
      </c>
      <c r="G224" s="80">
        <v>19189.38</v>
      </c>
      <c r="H224" s="80">
        <v>15991.15</v>
      </c>
      <c r="I224" s="80">
        <f t="shared" si="22"/>
        <v>12281.2032</v>
      </c>
      <c r="J224" s="80">
        <f t="shared" si="23"/>
        <v>14392.035</v>
      </c>
      <c r="K224" s="81">
        <f t="shared" si="24"/>
        <v>12281.203200000002</v>
      </c>
      <c r="L224" s="81">
        <f t="shared" si="25"/>
        <v>10234.335999999999</v>
      </c>
      <c r="M224" s="80" t="s">
        <v>1198</v>
      </c>
      <c r="N224" s="82">
        <v>6</v>
      </c>
      <c r="O224" s="82">
        <v>1</v>
      </c>
      <c r="P224" s="82">
        <v>6</v>
      </c>
      <c r="Q224" s="83" t="s">
        <v>348</v>
      </c>
      <c r="R224" s="83" t="s">
        <v>765</v>
      </c>
      <c r="S224" s="83" t="s">
        <v>904</v>
      </c>
      <c r="T224" s="83"/>
      <c r="U224" s="79" t="s">
        <v>656</v>
      </c>
      <c r="V224" s="79" t="s">
        <v>351</v>
      </c>
      <c r="W224" s="84"/>
      <c r="X224" s="85">
        <v>1.3</v>
      </c>
      <c r="Y224" s="86">
        <v>6.8640000000000003E-3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916</v>
      </c>
      <c r="B225" s="77" t="s">
        <v>917</v>
      </c>
      <c r="C225" s="129" t="s">
        <v>905</v>
      </c>
      <c r="D225" s="128"/>
      <c r="E225" s="78"/>
      <c r="F225" s="79" t="s">
        <v>39</v>
      </c>
      <c r="G225" s="80">
        <v>40253.660000000003</v>
      </c>
      <c r="H225" s="80">
        <v>33544.720000000001</v>
      </c>
      <c r="I225" s="80">
        <f t="shared" si="22"/>
        <v>25762.342400000001</v>
      </c>
      <c r="J225" s="80">
        <f t="shared" si="23"/>
        <v>30190.245000000003</v>
      </c>
      <c r="K225" s="81">
        <f t="shared" si="24"/>
        <v>25762.342400000001</v>
      </c>
      <c r="L225" s="81">
        <f t="shared" si="25"/>
        <v>21468.620800000001</v>
      </c>
      <c r="M225" s="80" t="s">
        <v>1198</v>
      </c>
      <c r="N225" s="82">
        <v>6</v>
      </c>
      <c r="O225" s="82">
        <v>1</v>
      </c>
      <c r="P225" s="82">
        <v>6</v>
      </c>
      <c r="Q225" s="83" t="s">
        <v>348</v>
      </c>
      <c r="R225" s="83" t="s">
        <v>765</v>
      </c>
      <c r="S225" s="83" t="s">
        <v>904</v>
      </c>
      <c r="T225" s="83"/>
      <c r="U225" s="79" t="s">
        <v>656</v>
      </c>
      <c r="V225" s="79" t="s">
        <v>351</v>
      </c>
      <c r="W225" s="84"/>
      <c r="X225" s="85">
        <v>1.3</v>
      </c>
      <c r="Y225" s="86">
        <v>6.8640000000000003E-3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918</v>
      </c>
      <c r="B226" s="77" t="s">
        <v>919</v>
      </c>
      <c r="C226" s="129" t="s">
        <v>905</v>
      </c>
      <c r="D226" s="128"/>
      <c r="E226" s="78"/>
      <c r="F226" s="79" t="s">
        <v>39</v>
      </c>
      <c r="G226" s="80">
        <v>19189.38</v>
      </c>
      <c r="H226" s="80">
        <v>15991.15</v>
      </c>
      <c r="I226" s="80">
        <f t="shared" si="22"/>
        <v>12281.2032</v>
      </c>
      <c r="J226" s="80">
        <f t="shared" si="23"/>
        <v>14392.035</v>
      </c>
      <c r="K226" s="81">
        <f t="shared" si="24"/>
        <v>12281.203200000002</v>
      </c>
      <c r="L226" s="81">
        <f t="shared" si="25"/>
        <v>10234.335999999999</v>
      </c>
      <c r="M226" s="80" t="s">
        <v>1198</v>
      </c>
      <c r="N226" s="82">
        <v>6</v>
      </c>
      <c r="O226" s="82">
        <v>1</v>
      </c>
      <c r="P226" s="82">
        <v>6</v>
      </c>
      <c r="Q226" s="83" t="s">
        <v>348</v>
      </c>
      <c r="R226" s="83" t="s">
        <v>765</v>
      </c>
      <c r="S226" s="83" t="s">
        <v>904</v>
      </c>
      <c r="T226" s="83"/>
      <c r="U226" s="79" t="s">
        <v>656</v>
      </c>
      <c r="V226" s="79" t="s">
        <v>351</v>
      </c>
      <c r="W226" s="84"/>
      <c r="X226" s="85">
        <v>1.3</v>
      </c>
      <c r="Y226" s="86">
        <v>6.8640000000000003E-3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920</v>
      </c>
      <c r="B227" s="77" t="s">
        <v>921</v>
      </c>
      <c r="C227" s="129" t="s">
        <v>905</v>
      </c>
      <c r="D227" s="128"/>
      <c r="E227" s="78"/>
      <c r="F227" s="79" t="s">
        <v>39</v>
      </c>
      <c r="G227" s="80">
        <v>40253.660000000003</v>
      </c>
      <c r="H227" s="80">
        <v>33544.720000000001</v>
      </c>
      <c r="I227" s="80">
        <f t="shared" si="22"/>
        <v>25762.342400000001</v>
      </c>
      <c r="J227" s="80">
        <f t="shared" si="23"/>
        <v>30190.245000000003</v>
      </c>
      <c r="K227" s="81">
        <f t="shared" si="24"/>
        <v>25762.342400000001</v>
      </c>
      <c r="L227" s="81">
        <f t="shared" si="25"/>
        <v>21468.620800000001</v>
      </c>
      <c r="M227" s="80" t="s">
        <v>1198</v>
      </c>
      <c r="N227" s="82">
        <v>6</v>
      </c>
      <c r="O227" s="82">
        <v>1</v>
      </c>
      <c r="P227" s="82">
        <v>6</v>
      </c>
      <c r="Q227" s="83" t="s">
        <v>348</v>
      </c>
      <c r="R227" s="83" t="s">
        <v>765</v>
      </c>
      <c r="S227" s="83" t="s">
        <v>904</v>
      </c>
      <c r="T227" s="83"/>
      <c r="U227" s="79" t="s">
        <v>656</v>
      </c>
      <c r="V227" s="79" t="s">
        <v>351</v>
      </c>
      <c r="W227" s="84"/>
      <c r="X227" s="85">
        <v>1.3</v>
      </c>
      <c r="Y227" s="86">
        <v>6.8640000000000003E-3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922</v>
      </c>
      <c r="B228" s="77" t="s">
        <v>923</v>
      </c>
      <c r="C228" s="129" t="s">
        <v>905</v>
      </c>
      <c r="D228" s="128"/>
      <c r="E228" s="78"/>
      <c r="F228" s="79" t="s">
        <v>39</v>
      </c>
      <c r="G228" s="80">
        <v>27670.46</v>
      </c>
      <c r="H228" s="80">
        <v>23058.720000000001</v>
      </c>
      <c r="I228" s="80">
        <f t="shared" si="22"/>
        <v>17709.094400000002</v>
      </c>
      <c r="J228" s="80">
        <f t="shared" si="23"/>
        <v>20752.845000000001</v>
      </c>
      <c r="K228" s="81">
        <f t="shared" si="24"/>
        <v>17709.094399999998</v>
      </c>
      <c r="L228" s="81">
        <f t="shared" si="25"/>
        <v>14757.580800000002</v>
      </c>
      <c r="M228" s="80" t="s">
        <v>1198</v>
      </c>
      <c r="N228" s="82">
        <v>6</v>
      </c>
      <c r="O228" s="82">
        <v>1</v>
      </c>
      <c r="P228" s="82">
        <v>6</v>
      </c>
      <c r="Q228" s="83" t="s">
        <v>348</v>
      </c>
      <c r="R228" s="83" t="s">
        <v>765</v>
      </c>
      <c r="S228" s="83" t="s">
        <v>904</v>
      </c>
      <c r="T228" s="83"/>
      <c r="U228" s="79" t="s">
        <v>656</v>
      </c>
      <c r="V228" s="79" t="s">
        <v>351</v>
      </c>
      <c r="W228" s="84"/>
      <c r="X228" s="85">
        <v>1.6</v>
      </c>
      <c r="Y228" s="86">
        <v>9.672E-3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924</v>
      </c>
      <c r="B229" s="77" t="s">
        <v>925</v>
      </c>
      <c r="C229" s="129" t="s">
        <v>905</v>
      </c>
      <c r="D229" s="128"/>
      <c r="E229" s="78"/>
      <c r="F229" s="79" t="s">
        <v>39</v>
      </c>
      <c r="G229" s="80">
        <v>27670.46</v>
      </c>
      <c r="H229" s="80">
        <v>23058.720000000001</v>
      </c>
      <c r="I229" s="80">
        <f t="shared" si="22"/>
        <v>17709.094400000002</v>
      </c>
      <c r="J229" s="80">
        <f t="shared" si="23"/>
        <v>20752.845000000001</v>
      </c>
      <c r="K229" s="81">
        <f t="shared" si="24"/>
        <v>17709.094399999998</v>
      </c>
      <c r="L229" s="81">
        <f t="shared" si="25"/>
        <v>14757.580800000002</v>
      </c>
      <c r="M229" s="80" t="s">
        <v>1198</v>
      </c>
      <c r="N229" s="82">
        <v>6</v>
      </c>
      <c r="O229" s="82">
        <v>1</v>
      </c>
      <c r="P229" s="82">
        <v>6</v>
      </c>
      <c r="Q229" s="83" t="s">
        <v>348</v>
      </c>
      <c r="R229" s="83" t="s">
        <v>765</v>
      </c>
      <c r="S229" s="83" t="s">
        <v>904</v>
      </c>
      <c r="T229" s="83"/>
      <c r="U229" s="79" t="s">
        <v>656</v>
      </c>
      <c r="V229" s="79" t="s">
        <v>351</v>
      </c>
      <c r="W229" s="84"/>
      <c r="X229" s="85">
        <v>1.6</v>
      </c>
      <c r="Y229" s="86">
        <v>9.672E-3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926</v>
      </c>
      <c r="B230" s="77" t="s">
        <v>927</v>
      </c>
      <c r="C230" s="129" t="s">
        <v>905</v>
      </c>
      <c r="D230" s="128"/>
      <c r="E230" s="78"/>
      <c r="F230" s="79" t="s">
        <v>39</v>
      </c>
      <c r="G230" s="80">
        <v>49061.9</v>
      </c>
      <c r="H230" s="80">
        <v>40884.92</v>
      </c>
      <c r="I230" s="80">
        <f t="shared" si="22"/>
        <v>31399.616000000002</v>
      </c>
      <c r="J230" s="80">
        <f t="shared" si="23"/>
        <v>36796.425000000003</v>
      </c>
      <c r="K230" s="81">
        <f t="shared" si="24"/>
        <v>31399.616000000002</v>
      </c>
      <c r="L230" s="81">
        <f t="shared" si="25"/>
        <v>26166.3488</v>
      </c>
      <c r="M230" s="80" t="s">
        <v>1198</v>
      </c>
      <c r="N230" s="82">
        <v>6</v>
      </c>
      <c r="O230" s="82">
        <v>1</v>
      </c>
      <c r="P230" s="82">
        <v>6</v>
      </c>
      <c r="Q230" s="83" t="s">
        <v>348</v>
      </c>
      <c r="R230" s="83" t="s">
        <v>765</v>
      </c>
      <c r="S230" s="83" t="s">
        <v>904</v>
      </c>
      <c r="T230" s="83"/>
      <c r="U230" s="79" t="s">
        <v>656</v>
      </c>
      <c r="V230" s="79" t="s">
        <v>351</v>
      </c>
      <c r="W230" s="84"/>
      <c r="X230" s="85">
        <v>1.6</v>
      </c>
      <c r="Y230" s="86">
        <v>9.672E-3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928</v>
      </c>
      <c r="B231" s="77" t="s">
        <v>929</v>
      </c>
      <c r="C231" s="129" t="s">
        <v>932</v>
      </c>
      <c r="D231" s="128"/>
      <c r="E231" s="78"/>
      <c r="F231" s="79" t="s">
        <v>39</v>
      </c>
      <c r="G231" s="80">
        <v>936.53</v>
      </c>
      <c r="H231" s="80">
        <v>780.44</v>
      </c>
      <c r="I231" s="80">
        <f t="shared" si="22"/>
        <v>599.37919999999997</v>
      </c>
      <c r="J231" s="80">
        <f t="shared" si="23"/>
        <v>702.39750000000004</v>
      </c>
      <c r="K231" s="81">
        <f t="shared" si="24"/>
        <v>599.37919999999997</v>
      </c>
      <c r="L231" s="81">
        <f t="shared" si="25"/>
        <v>499.48160000000007</v>
      </c>
      <c r="M231" s="80" t="s">
        <v>1198</v>
      </c>
      <c r="N231" s="82">
        <v>1</v>
      </c>
      <c r="O231" s="82">
        <v>1</v>
      </c>
      <c r="P231" s="82">
        <v>20</v>
      </c>
      <c r="Q231" s="83" t="s">
        <v>348</v>
      </c>
      <c r="R231" s="83" t="s">
        <v>930</v>
      </c>
      <c r="S231" s="83" t="s">
        <v>931</v>
      </c>
      <c r="T231" s="83"/>
      <c r="U231" s="79" t="s">
        <v>40</v>
      </c>
      <c r="V231" s="79" t="s">
        <v>351</v>
      </c>
      <c r="W231" s="84"/>
      <c r="X231" s="85">
        <v>0.48899999999999999</v>
      </c>
      <c r="Y231" s="86">
        <v>1.7799999999999999E-3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933</v>
      </c>
      <c r="B232" s="77" t="s">
        <v>934</v>
      </c>
      <c r="C232" s="129" t="s">
        <v>935</v>
      </c>
      <c r="D232" s="128"/>
      <c r="E232" s="78"/>
      <c r="F232" s="79" t="s">
        <v>39</v>
      </c>
      <c r="G232" s="80">
        <v>1239.3</v>
      </c>
      <c r="H232" s="80">
        <v>1032.75</v>
      </c>
      <c r="I232" s="80">
        <f t="shared" si="22"/>
        <v>793.15200000000004</v>
      </c>
      <c r="J232" s="80">
        <f t="shared" si="23"/>
        <v>929.47499999999991</v>
      </c>
      <c r="K232" s="81">
        <f t="shared" si="24"/>
        <v>793.15200000000004</v>
      </c>
      <c r="L232" s="81">
        <f t="shared" si="25"/>
        <v>660.96</v>
      </c>
      <c r="M232" s="80" t="s">
        <v>1198</v>
      </c>
      <c r="N232" s="82">
        <v>1</v>
      </c>
      <c r="O232" s="82">
        <v>1</v>
      </c>
      <c r="P232" s="82">
        <v>20</v>
      </c>
      <c r="Q232" s="83" t="s">
        <v>348</v>
      </c>
      <c r="R232" s="83" t="s">
        <v>930</v>
      </c>
      <c r="S232" s="83" t="s">
        <v>931</v>
      </c>
      <c r="T232" s="83"/>
      <c r="U232" s="79" t="s">
        <v>40</v>
      </c>
      <c r="V232" s="79" t="s">
        <v>351</v>
      </c>
      <c r="W232" s="84"/>
      <c r="X232" s="85">
        <v>0.48299999999999998</v>
      </c>
      <c r="Y232" s="86">
        <v>1.848E-3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936</v>
      </c>
      <c r="B233" s="77" t="s">
        <v>937</v>
      </c>
      <c r="C233" s="129" t="s">
        <v>938</v>
      </c>
      <c r="D233" s="128"/>
      <c r="E233" s="78"/>
      <c r="F233" s="79" t="s">
        <v>39</v>
      </c>
      <c r="G233" s="80">
        <v>1215</v>
      </c>
      <c r="H233" s="80">
        <v>1012.5</v>
      </c>
      <c r="I233" s="80">
        <f t="shared" si="22"/>
        <v>777.6</v>
      </c>
      <c r="J233" s="80">
        <f t="shared" si="23"/>
        <v>911.25</v>
      </c>
      <c r="K233" s="81">
        <f t="shared" si="24"/>
        <v>777.6</v>
      </c>
      <c r="L233" s="81">
        <f t="shared" si="25"/>
        <v>648</v>
      </c>
      <c r="M233" s="80" t="s">
        <v>1198</v>
      </c>
      <c r="N233" s="82">
        <v>1</v>
      </c>
      <c r="O233" s="82">
        <v>1</v>
      </c>
      <c r="P233" s="82">
        <v>20</v>
      </c>
      <c r="Q233" s="83" t="s">
        <v>348</v>
      </c>
      <c r="R233" s="83" t="s">
        <v>930</v>
      </c>
      <c r="S233" s="83" t="s">
        <v>931</v>
      </c>
      <c r="T233" s="83"/>
      <c r="U233" s="79" t="s">
        <v>40</v>
      </c>
      <c r="V233" s="79" t="s">
        <v>351</v>
      </c>
      <c r="W233" s="84"/>
      <c r="X233" s="85">
        <v>0.47299999999999998</v>
      </c>
      <c r="Y233" s="86">
        <v>1.853E-3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939</v>
      </c>
      <c r="B234" s="77" t="s">
        <v>940</v>
      </c>
      <c r="C234" s="129" t="s">
        <v>941</v>
      </c>
      <c r="D234" s="128"/>
      <c r="E234" s="78"/>
      <c r="F234" s="79" t="s">
        <v>39</v>
      </c>
      <c r="G234" s="80">
        <v>1229.0999999999999</v>
      </c>
      <c r="H234" s="80">
        <v>1024.25</v>
      </c>
      <c r="I234" s="80">
        <f t="shared" si="22"/>
        <v>786.62399999999991</v>
      </c>
      <c r="J234" s="80">
        <f t="shared" si="23"/>
        <v>921.82499999999993</v>
      </c>
      <c r="K234" s="81">
        <f t="shared" si="24"/>
        <v>786.62399999999991</v>
      </c>
      <c r="L234" s="81">
        <f t="shared" si="25"/>
        <v>655.52</v>
      </c>
      <c r="M234" s="80" t="s">
        <v>1198</v>
      </c>
      <c r="N234" s="82">
        <v>1</v>
      </c>
      <c r="O234" s="82">
        <v>1</v>
      </c>
      <c r="P234" s="82">
        <v>20</v>
      </c>
      <c r="Q234" s="83" t="s">
        <v>348</v>
      </c>
      <c r="R234" s="83" t="s">
        <v>930</v>
      </c>
      <c r="S234" s="83" t="s">
        <v>931</v>
      </c>
      <c r="T234" s="83"/>
      <c r="U234" s="79" t="s">
        <v>40</v>
      </c>
      <c r="V234" s="79" t="s">
        <v>351</v>
      </c>
      <c r="W234" s="84"/>
      <c r="X234" s="85">
        <v>0.56699999999999995</v>
      </c>
      <c r="Y234" s="86">
        <v>1.802E-3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942</v>
      </c>
      <c r="B235" s="77" t="s">
        <v>943</v>
      </c>
      <c r="C235" s="129" t="s">
        <v>944</v>
      </c>
      <c r="D235" s="128"/>
      <c r="E235" s="78"/>
      <c r="F235" s="79" t="s">
        <v>39</v>
      </c>
      <c r="G235" s="80">
        <v>1177.08</v>
      </c>
      <c r="H235" s="80">
        <v>980.9</v>
      </c>
      <c r="I235" s="80">
        <f t="shared" si="22"/>
        <v>753.33119999999997</v>
      </c>
      <c r="J235" s="80">
        <f t="shared" si="23"/>
        <v>882.81</v>
      </c>
      <c r="K235" s="81">
        <f t="shared" si="24"/>
        <v>753.33119999999997</v>
      </c>
      <c r="L235" s="81">
        <f t="shared" si="25"/>
        <v>627.77599999999995</v>
      </c>
      <c r="M235" s="80" t="s">
        <v>1198</v>
      </c>
      <c r="N235" s="82">
        <v>1</v>
      </c>
      <c r="O235" s="82">
        <v>1</v>
      </c>
      <c r="P235" s="82">
        <v>20</v>
      </c>
      <c r="Q235" s="83" t="s">
        <v>348</v>
      </c>
      <c r="R235" s="83" t="s">
        <v>930</v>
      </c>
      <c r="S235" s="83" t="s">
        <v>931</v>
      </c>
      <c r="T235" s="83"/>
      <c r="U235" s="79" t="s">
        <v>40</v>
      </c>
      <c r="V235" s="79" t="s">
        <v>351</v>
      </c>
      <c r="W235" s="84"/>
      <c r="X235" s="85">
        <v>0.53200000000000003</v>
      </c>
      <c r="Y235" s="86">
        <v>1.719E-3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945</v>
      </c>
      <c r="B236" s="77" t="s">
        <v>946</v>
      </c>
      <c r="C236" s="129" t="s">
        <v>948</v>
      </c>
      <c r="D236" s="128"/>
      <c r="E236" s="78"/>
      <c r="F236" s="79" t="s">
        <v>39</v>
      </c>
      <c r="G236" s="80">
        <v>3781.97</v>
      </c>
      <c r="H236" s="80">
        <v>3151.64</v>
      </c>
      <c r="I236" s="80">
        <f t="shared" si="22"/>
        <v>2420.4607999999998</v>
      </c>
      <c r="J236" s="80">
        <f t="shared" si="23"/>
        <v>2836.4775</v>
      </c>
      <c r="K236" s="81">
        <f t="shared" si="24"/>
        <v>2420.4607999999998</v>
      </c>
      <c r="L236" s="81">
        <f t="shared" si="25"/>
        <v>2017.0496000000001</v>
      </c>
      <c r="M236" s="80" t="s">
        <v>1198</v>
      </c>
      <c r="N236" s="82">
        <v>1</v>
      </c>
      <c r="O236" s="82">
        <v>1</v>
      </c>
      <c r="P236" s="82">
        <v>20</v>
      </c>
      <c r="Q236" s="83" t="s">
        <v>348</v>
      </c>
      <c r="R236" s="83" t="s">
        <v>930</v>
      </c>
      <c r="S236" s="83" t="s">
        <v>947</v>
      </c>
      <c r="T236" s="83"/>
      <c r="U236" s="79" t="s">
        <v>40</v>
      </c>
      <c r="V236" s="79" t="s">
        <v>351</v>
      </c>
      <c r="W236" s="84"/>
      <c r="X236" s="85">
        <v>0.39600000000000002</v>
      </c>
      <c r="Y236" s="86">
        <v>1.6230000000000001E-3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949</v>
      </c>
      <c r="B237" s="77" t="s">
        <v>950</v>
      </c>
      <c r="C237" s="129" t="s">
        <v>951</v>
      </c>
      <c r="D237" s="128"/>
      <c r="E237" s="78"/>
      <c r="F237" s="79" t="s">
        <v>39</v>
      </c>
      <c r="G237" s="80">
        <v>4214.1499999999996</v>
      </c>
      <c r="H237" s="80">
        <v>3511.79</v>
      </c>
      <c r="I237" s="80">
        <f t="shared" si="22"/>
        <v>2697.0559999999996</v>
      </c>
      <c r="J237" s="80">
        <f t="shared" si="23"/>
        <v>3160.6124999999997</v>
      </c>
      <c r="K237" s="81">
        <f t="shared" si="24"/>
        <v>2697.056</v>
      </c>
      <c r="L237" s="81">
        <f t="shared" si="25"/>
        <v>2247.5455999999999</v>
      </c>
      <c r="M237" s="80" t="s">
        <v>1198</v>
      </c>
      <c r="N237" s="82">
        <v>1</v>
      </c>
      <c r="O237" s="82">
        <v>1</v>
      </c>
      <c r="P237" s="82">
        <v>20</v>
      </c>
      <c r="Q237" s="83" t="s">
        <v>348</v>
      </c>
      <c r="R237" s="83" t="s">
        <v>930</v>
      </c>
      <c r="S237" s="83" t="s">
        <v>947</v>
      </c>
      <c r="T237" s="83"/>
      <c r="U237" s="79" t="s">
        <v>40</v>
      </c>
      <c r="V237" s="79" t="s">
        <v>351</v>
      </c>
      <c r="W237" s="84"/>
      <c r="X237" s="85">
        <v>0.39500000000000002</v>
      </c>
      <c r="Y237" s="86">
        <v>1.5870000000000001E-3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952</v>
      </c>
      <c r="B238" s="77" t="s">
        <v>953</v>
      </c>
      <c r="C238" s="129" t="s">
        <v>954</v>
      </c>
      <c r="D238" s="128"/>
      <c r="E238" s="78"/>
      <c r="F238" s="79" t="s">
        <v>39</v>
      </c>
      <c r="G238" s="80">
        <v>4923.1499999999996</v>
      </c>
      <c r="H238" s="80">
        <v>4102.63</v>
      </c>
      <c r="I238" s="80">
        <f t="shared" si="22"/>
        <v>3150.8159999999998</v>
      </c>
      <c r="J238" s="80">
        <f t="shared" si="23"/>
        <v>3692.3624999999997</v>
      </c>
      <c r="K238" s="81">
        <f t="shared" si="24"/>
        <v>3150.8159999999998</v>
      </c>
      <c r="L238" s="81">
        <f t="shared" si="25"/>
        <v>2625.6831999999999</v>
      </c>
      <c r="M238" s="80" t="s">
        <v>1198</v>
      </c>
      <c r="N238" s="82">
        <v>1</v>
      </c>
      <c r="O238" s="82">
        <v>1</v>
      </c>
      <c r="P238" s="82">
        <v>10</v>
      </c>
      <c r="Q238" s="83" t="s">
        <v>348</v>
      </c>
      <c r="R238" s="83" t="s">
        <v>930</v>
      </c>
      <c r="S238" s="83" t="s">
        <v>947</v>
      </c>
      <c r="T238" s="83"/>
      <c r="U238" s="79" t="s">
        <v>40</v>
      </c>
      <c r="V238" s="79" t="s">
        <v>351</v>
      </c>
      <c r="W238" s="84"/>
      <c r="X238" s="85">
        <v>0.63500000000000001</v>
      </c>
      <c r="Y238" s="86">
        <v>3.4350000000000001E-3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955</v>
      </c>
      <c r="B239" s="77" t="s">
        <v>956</v>
      </c>
      <c r="C239" s="129" t="s">
        <v>954</v>
      </c>
      <c r="D239" s="128"/>
      <c r="E239" s="78"/>
      <c r="F239" s="79" t="s">
        <v>39</v>
      </c>
      <c r="G239" s="80">
        <v>5171.75</v>
      </c>
      <c r="H239" s="80">
        <v>4309.79</v>
      </c>
      <c r="I239" s="80">
        <f t="shared" si="22"/>
        <v>3309.92</v>
      </c>
      <c r="J239" s="80">
        <f t="shared" si="23"/>
        <v>3878.8125</v>
      </c>
      <c r="K239" s="81">
        <f t="shared" si="24"/>
        <v>3309.92</v>
      </c>
      <c r="L239" s="81">
        <f t="shared" si="25"/>
        <v>2758.2656000000002</v>
      </c>
      <c r="M239" s="80" t="s">
        <v>1198</v>
      </c>
      <c r="N239" s="82">
        <v>1</v>
      </c>
      <c r="O239" s="82">
        <v>1</v>
      </c>
      <c r="P239" s="82">
        <v>10</v>
      </c>
      <c r="Q239" s="83" t="s">
        <v>348</v>
      </c>
      <c r="R239" s="83" t="s">
        <v>930</v>
      </c>
      <c r="S239" s="83" t="s">
        <v>947</v>
      </c>
      <c r="T239" s="83"/>
      <c r="U239" s="79" t="s">
        <v>40</v>
      </c>
      <c r="V239" s="79" t="s">
        <v>351</v>
      </c>
      <c r="W239" s="84"/>
      <c r="X239" s="85">
        <v>0.63600000000000001</v>
      </c>
      <c r="Y239" s="86">
        <v>3.3760000000000001E-3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957</v>
      </c>
      <c r="B240" s="77" t="s">
        <v>958</v>
      </c>
      <c r="C240" s="129" t="s">
        <v>960</v>
      </c>
      <c r="D240" s="128"/>
      <c r="E240" s="78"/>
      <c r="F240" s="79" t="s">
        <v>39</v>
      </c>
      <c r="G240" s="80">
        <v>6817.84</v>
      </c>
      <c r="H240" s="80">
        <v>5681.53</v>
      </c>
      <c r="I240" s="80">
        <f t="shared" si="22"/>
        <v>4363.4176000000007</v>
      </c>
      <c r="J240" s="80">
        <f t="shared" si="23"/>
        <v>5113.38</v>
      </c>
      <c r="K240" s="81">
        <f t="shared" si="24"/>
        <v>4363.4175999999998</v>
      </c>
      <c r="L240" s="81">
        <f t="shared" si="25"/>
        <v>3636.1792</v>
      </c>
      <c r="M240" s="80" t="s">
        <v>1198</v>
      </c>
      <c r="N240" s="82">
        <v>1</v>
      </c>
      <c r="O240" s="82">
        <v>1</v>
      </c>
      <c r="P240" s="82">
        <v>20</v>
      </c>
      <c r="Q240" s="83" t="s">
        <v>348</v>
      </c>
      <c r="R240" s="83" t="s">
        <v>930</v>
      </c>
      <c r="S240" s="83" t="s">
        <v>959</v>
      </c>
      <c r="T240" s="83"/>
      <c r="U240" s="79" t="s">
        <v>40</v>
      </c>
      <c r="V240" s="79" t="s">
        <v>351</v>
      </c>
      <c r="W240" s="84"/>
      <c r="X240" s="85">
        <v>0.28299999999999997</v>
      </c>
      <c r="Y240" s="86">
        <v>6.7500000000000004E-4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961</v>
      </c>
      <c r="B241" s="77" t="s">
        <v>962</v>
      </c>
      <c r="C241" s="129" t="s">
        <v>963</v>
      </c>
      <c r="D241" s="128"/>
      <c r="E241" s="78"/>
      <c r="F241" s="79" t="s">
        <v>39</v>
      </c>
      <c r="G241" s="80">
        <v>13100.94</v>
      </c>
      <c r="H241" s="80">
        <v>10917.45</v>
      </c>
      <c r="I241" s="80">
        <f t="shared" si="22"/>
        <v>8384.6016</v>
      </c>
      <c r="J241" s="80">
        <f t="shared" si="23"/>
        <v>9825.7049999999999</v>
      </c>
      <c r="K241" s="81">
        <f t="shared" si="24"/>
        <v>8384.6016</v>
      </c>
      <c r="L241" s="81">
        <f t="shared" si="25"/>
        <v>6987.1680000000006</v>
      </c>
      <c r="M241" s="80" t="s">
        <v>1198</v>
      </c>
      <c r="N241" s="82">
        <v>1</v>
      </c>
      <c r="O241" s="82">
        <v>1</v>
      </c>
      <c r="P241" s="82">
        <v>20</v>
      </c>
      <c r="Q241" s="83" t="s">
        <v>348</v>
      </c>
      <c r="R241" s="83" t="s">
        <v>930</v>
      </c>
      <c r="S241" s="83" t="s">
        <v>959</v>
      </c>
      <c r="T241" s="83"/>
      <c r="U241" s="79" t="s">
        <v>40</v>
      </c>
      <c r="V241" s="79" t="s">
        <v>351</v>
      </c>
      <c r="W241" s="84"/>
      <c r="X241" s="85">
        <v>0.64700000000000002</v>
      </c>
      <c r="Y241" s="86">
        <v>8.9999999999999998E-4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964</v>
      </c>
      <c r="B242" s="77" t="s">
        <v>965</v>
      </c>
      <c r="C242" s="129" t="s">
        <v>967</v>
      </c>
      <c r="D242" s="128"/>
      <c r="E242" s="78"/>
      <c r="F242" s="79" t="s">
        <v>39</v>
      </c>
      <c r="G242" s="80">
        <v>63.57</v>
      </c>
      <c r="H242" s="80">
        <v>52.98</v>
      </c>
      <c r="I242" s="80">
        <f t="shared" si="22"/>
        <v>40.684799999999996</v>
      </c>
      <c r="J242" s="80">
        <f t="shared" si="23"/>
        <v>47.677500000000002</v>
      </c>
      <c r="K242" s="81">
        <f t="shared" si="24"/>
        <v>40.684800000000003</v>
      </c>
      <c r="L242" s="81">
        <f t="shared" si="25"/>
        <v>33.907199999999996</v>
      </c>
      <c r="M242" s="80" t="s">
        <v>1198</v>
      </c>
      <c r="N242" s="82">
        <v>1000</v>
      </c>
      <c r="O242" s="82">
        <v>1</v>
      </c>
      <c r="P242" s="82">
        <v>1000</v>
      </c>
      <c r="Q242" s="83" t="s">
        <v>348</v>
      </c>
      <c r="R242" s="83" t="s">
        <v>930</v>
      </c>
      <c r="S242" s="83" t="s">
        <v>966</v>
      </c>
      <c r="T242" s="83"/>
      <c r="U242" s="79" t="s">
        <v>656</v>
      </c>
      <c r="V242" s="79" t="s">
        <v>351</v>
      </c>
      <c r="W242" s="84"/>
      <c r="X242" s="85">
        <v>0.01</v>
      </c>
      <c r="Y242" s="86">
        <v>2.2799999999999999E-5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968</v>
      </c>
      <c r="B243" s="77" t="s">
        <v>969</v>
      </c>
      <c r="C243" s="129" t="s">
        <v>967</v>
      </c>
      <c r="D243" s="128"/>
      <c r="E243" s="78"/>
      <c r="F243" s="79" t="s">
        <v>39</v>
      </c>
      <c r="G243" s="80">
        <v>79.489999999999995</v>
      </c>
      <c r="H243" s="80">
        <v>66.239999999999995</v>
      </c>
      <c r="I243" s="80">
        <f t="shared" si="22"/>
        <v>50.873599999999996</v>
      </c>
      <c r="J243" s="80">
        <f t="shared" si="23"/>
        <v>59.617499999999993</v>
      </c>
      <c r="K243" s="81">
        <f t="shared" si="24"/>
        <v>50.873599999999996</v>
      </c>
      <c r="L243" s="81">
        <f t="shared" si="25"/>
        <v>42.393599999999999</v>
      </c>
      <c r="M243" s="80" t="s">
        <v>1198</v>
      </c>
      <c r="N243" s="82">
        <v>1000</v>
      </c>
      <c r="O243" s="82">
        <v>1</v>
      </c>
      <c r="P243" s="82">
        <v>1000</v>
      </c>
      <c r="Q243" s="83" t="s">
        <v>348</v>
      </c>
      <c r="R243" s="83" t="s">
        <v>930</v>
      </c>
      <c r="S243" s="83" t="s">
        <v>966</v>
      </c>
      <c r="T243" s="83"/>
      <c r="U243" s="79" t="s">
        <v>656</v>
      </c>
      <c r="V243" s="79" t="s">
        <v>351</v>
      </c>
      <c r="W243" s="84"/>
      <c r="X243" s="85">
        <v>0.01</v>
      </c>
      <c r="Y243" s="86">
        <v>3.8399999999999998E-5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970</v>
      </c>
      <c r="B244" s="77" t="s">
        <v>971</v>
      </c>
      <c r="C244" s="129" t="s">
        <v>972</v>
      </c>
      <c r="D244" s="128"/>
      <c r="E244" s="78"/>
      <c r="F244" s="79" t="s">
        <v>39</v>
      </c>
      <c r="G244" s="80">
        <v>63.57</v>
      </c>
      <c r="H244" s="80">
        <v>52.98</v>
      </c>
      <c r="I244" s="80">
        <f t="shared" si="22"/>
        <v>40.684799999999996</v>
      </c>
      <c r="J244" s="80">
        <f t="shared" si="23"/>
        <v>47.677500000000002</v>
      </c>
      <c r="K244" s="81">
        <f t="shared" si="24"/>
        <v>40.684800000000003</v>
      </c>
      <c r="L244" s="81">
        <f t="shared" si="25"/>
        <v>33.907199999999996</v>
      </c>
      <c r="M244" s="80" t="s">
        <v>1198</v>
      </c>
      <c r="N244" s="82">
        <v>1000</v>
      </c>
      <c r="O244" s="82">
        <v>1</v>
      </c>
      <c r="P244" s="82">
        <v>1000</v>
      </c>
      <c r="Q244" s="83" t="s">
        <v>348</v>
      </c>
      <c r="R244" s="83" t="s">
        <v>930</v>
      </c>
      <c r="S244" s="83" t="s">
        <v>966</v>
      </c>
      <c r="T244" s="83"/>
      <c r="U244" s="79" t="s">
        <v>656</v>
      </c>
      <c r="V244" s="79" t="s">
        <v>351</v>
      </c>
      <c r="W244" s="84"/>
      <c r="X244" s="85">
        <v>0.01</v>
      </c>
      <c r="Y244" s="86">
        <v>2.2799999999999999E-5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973</v>
      </c>
      <c r="B245" s="77" t="s">
        <v>974</v>
      </c>
      <c r="C245" s="129" t="s">
        <v>972</v>
      </c>
      <c r="D245" s="128"/>
      <c r="E245" s="78"/>
      <c r="F245" s="79" t="s">
        <v>39</v>
      </c>
      <c r="G245" s="80">
        <v>77.930000000000007</v>
      </c>
      <c r="H245" s="80">
        <v>64.94</v>
      </c>
      <c r="I245" s="80">
        <f t="shared" si="22"/>
        <v>49.875200000000007</v>
      </c>
      <c r="J245" s="80">
        <f t="shared" si="23"/>
        <v>58.447500000000005</v>
      </c>
      <c r="K245" s="81">
        <f t="shared" si="24"/>
        <v>49.875200000000007</v>
      </c>
      <c r="L245" s="81">
        <f t="shared" si="25"/>
        <v>41.561599999999999</v>
      </c>
      <c r="M245" s="80" t="s">
        <v>1198</v>
      </c>
      <c r="N245" s="82">
        <v>1000</v>
      </c>
      <c r="O245" s="82">
        <v>1</v>
      </c>
      <c r="P245" s="82">
        <v>1000</v>
      </c>
      <c r="Q245" s="83" t="s">
        <v>348</v>
      </c>
      <c r="R245" s="83" t="s">
        <v>930</v>
      </c>
      <c r="S245" s="83" t="s">
        <v>966</v>
      </c>
      <c r="T245" s="83"/>
      <c r="U245" s="79" t="s">
        <v>656</v>
      </c>
      <c r="V245" s="79" t="s">
        <v>351</v>
      </c>
      <c r="W245" s="84"/>
      <c r="X245" s="85">
        <v>0.01</v>
      </c>
      <c r="Y245" s="86">
        <v>3.8399999999999998E-5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975</v>
      </c>
      <c r="B246" s="77" t="s">
        <v>976</v>
      </c>
      <c r="C246" s="129" t="s">
        <v>977</v>
      </c>
      <c r="D246" s="128"/>
      <c r="E246" s="78"/>
      <c r="F246" s="79" t="s">
        <v>39</v>
      </c>
      <c r="G246" s="80">
        <v>63.57</v>
      </c>
      <c r="H246" s="80">
        <v>52.98</v>
      </c>
      <c r="I246" s="80">
        <f t="shared" si="22"/>
        <v>40.684799999999996</v>
      </c>
      <c r="J246" s="80">
        <f t="shared" si="23"/>
        <v>47.677500000000002</v>
      </c>
      <c r="K246" s="81">
        <f t="shared" si="24"/>
        <v>40.684800000000003</v>
      </c>
      <c r="L246" s="81">
        <f t="shared" si="25"/>
        <v>33.907199999999996</v>
      </c>
      <c r="M246" s="80" t="s">
        <v>1198</v>
      </c>
      <c r="N246" s="82">
        <v>1000</v>
      </c>
      <c r="O246" s="82">
        <v>1</v>
      </c>
      <c r="P246" s="82">
        <v>1000</v>
      </c>
      <c r="Q246" s="83" t="s">
        <v>348</v>
      </c>
      <c r="R246" s="83" t="s">
        <v>930</v>
      </c>
      <c r="S246" s="83" t="s">
        <v>966</v>
      </c>
      <c r="T246" s="83"/>
      <c r="U246" s="79" t="s">
        <v>656</v>
      </c>
      <c r="V246" s="79" t="s">
        <v>351</v>
      </c>
      <c r="W246" s="84"/>
      <c r="X246" s="85">
        <v>0.01</v>
      </c>
      <c r="Y246" s="86">
        <v>2.2799999999999999E-5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978</v>
      </c>
      <c r="B247" s="77" t="s">
        <v>979</v>
      </c>
      <c r="C247" s="129" t="s">
        <v>977</v>
      </c>
      <c r="D247" s="128"/>
      <c r="E247" s="78"/>
      <c r="F247" s="79" t="s">
        <v>39</v>
      </c>
      <c r="G247" s="80">
        <v>79.489999999999995</v>
      </c>
      <c r="H247" s="80">
        <v>66.239999999999995</v>
      </c>
      <c r="I247" s="80">
        <f t="shared" si="22"/>
        <v>50.873599999999996</v>
      </c>
      <c r="J247" s="80">
        <f t="shared" si="23"/>
        <v>59.617499999999993</v>
      </c>
      <c r="K247" s="81">
        <f t="shared" si="24"/>
        <v>50.873599999999996</v>
      </c>
      <c r="L247" s="81">
        <f t="shared" si="25"/>
        <v>42.393599999999999</v>
      </c>
      <c r="M247" s="80" t="s">
        <v>1198</v>
      </c>
      <c r="N247" s="82">
        <v>1000</v>
      </c>
      <c r="O247" s="82">
        <v>1</v>
      </c>
      <c r="P247" s="82">
        <v>1000</v>
      </c>
      <c r="Q247" s="83" t="s">
        <v>348</v>
      </c>
      <c r="R247" s="83" t="s">
        <v>930</v>
      </c>
      <c r="S247" s="83" t="s">
        <v>966</v>
      </c>
      <c r="T247" s="83"/>
      <c r="U247" s="79" t="s">
        <v>656</v>
      </c>
      <c r="V247" s="79" t="s">
        <v>351</v>
      </c>
      <c r="W247" s="84"/>
      <c r="X247" s="85">
        <v>0.01</v>
      </c>
      <c r="Y247" s="86">
        <v>3.8399999999999998E-5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980</v>
      </c>
      <c r="B248" s="77" t="s">
        <v>981</v>
      </c>
      <c r="C248" s="129" t="s">
        <v>982</v>
      </c>
      <c r="D248" s="128"/>
      <c r="E248" s="78"/>
      <c r="F248" s="79" t="s">
        <v>39</v>
      </c>
      <c r="G248" s="80">
        <v>53.34</v>
      </c>
      <c r="H248" s="80">
        <v>44.45</v>
      </c>
      <c r="I248" s="80">
        <f t="shared" si="22"/>
        <v>34.137600000000006</v>
      </c>
      <c r="J248" s="80">
        <f t="shared" si="23"/>
        <v>40.005000000000003</v>
      </c>
      <c r="K248" s="81">
        <f t="shared" si="24"/>
        <v>34.137600000000006</v>
      </c>
      <c r="L248" s="81">
        <f t="shared" si="25"/>
        <v>28.448000000000004</v>
      </c>
      <c r="M248" s="80" t="s">
        <v>1198</v>
      </c>
      <c r="N248" s="82">
        <v>1</v>
      </c>
      <c r="O248" s="82">
        <v>1</v>
      </c>
      <c r="P248" s="82">
        <v>1000</v>
      </c>
      <c r="Q248" s="83" t="s">
        <v>348</v>
      </c>
      <c r="R248" s="83" t="s">
        <v>930</v>
      </c>
      <c r="S248" s="83" t="s">
        <v>966</v>
      </c>
      <c r="T248" s="83"/>
      <c r="U248" s="79" t="s">
        <v>40</v>
      </c>
      <c r="V248" s="79" t="s">
        <v>351</v>
      </c>
      <c r="W248" s="84"/>
      <c r="X248" s="85">
        <v>0.01</v>
      </c>
      <c r="Y248" s="86">
        <v>2.2799999999999999E-5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983</v>
      </c>
      <c r="B249" s="77" t="s">
        <v>984</v>
      </c>
      <c r="C249" s="129" t="s">
        <v>985</v>
      </c>
      <c r="D249" s="128"/>
      <c r="E249" s="78"/>
      <c r="F249" s="79" t="s">
        <v>39</v>
      </c>
      <c r="G249" s="80">
        <v>79.489999999999995</v>
      </c>
      <c r="H249" s="80">
        <v>66.239999999999995</v>
      </c>
      <c r="I249" s="80">
        <f t="shared" si="22"/>
        <v>50.873599999999996</v>
      </c>
      <c r="J249" s="80">
        <f t="shared" si="23"/>
        <v>59.617499999999993</v>
      </c>
      <c r="K249" s="81">
        <f t="shared" si="24"/>
        <v>50.873599999999996</v>
      </c>
      <c r="L249" s="81">
        <f t="shared" si="25"/>
        <v>42.393599999999999</v>
      </c>
      <c r="M249" s="80" t="s">
        <v>1198</v>
      </c>
      <c r="N249" s="82">
        <v>1</v>
      </c>
      <c r="O249" s="82">
        <v>1</v>
      </c>
      <c r="P249" s="82">
        <v>1000</v>
      </c>
      <c r="Q249" s="83" t="s">
        <v>348</v>
      </c>
      <c r="R249" s="83" t="s">
        <v>930</v>
      </c>
      <c r="S249" s="83" t="s">
        <v>966</v>
      </c>
      <c r="T249" s="83"/>
      <c r="U249" s="79" t="s">
        <v>40</v>
      </c>
      <c r="V249" s="79" t="s">
        <v>351</v>
      </c>
      <c r="W249" s="84"/>
      <c r="X249" s="85">
        <v>0.01</v>
      </c>
      <c r="Y249" s="86">
        <v>3.8399999999999998E-5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986</v>
      </c>
      <c r="B250" s="77" t="s">
        <v>987</v>
      </c>
      <c r="C250" s="129" t="s">
        <v>988</v>
      </c>
      <c r="D250" s="128"/>
      <c r="E250" s="78"/>
      <c r="F250" s="79" t="s">
        <v>39</v>
      </c>
      <c r="G250" s="80">
        <v>61.72</v>
      </c>
      <c r="H250" s="80">
        <v>51.43</v>
      </c>
      <c r="I250" s="80">
        <f t="shared" si="22"/>
        <v>39.500799999999998</v>
      </c>
      <c r="J250" s="80">
        <f t="shared" si="23"/>
        <v>46.29</v>
      </c>
      <c r="K250" s="81">
        <f t="shared" si="24"/>
        <v>39.500799999999998</v>
      </c>
      <c r="L250" s="81">
        <f t="shared" si="25"/>
        <v>32.915199999999999</v>
      </c>
      <c r="M250" s="80" t="s">
        <v>1198</v>
      </c>
      <c r="N250" s="82">
        <v>1000</v>
      </c>
      <c r="O250" s="82">
        <v>1</v>
      </c>
      <c r="P250" s="82">
        <v>1000</v>
      </c>
      <c r="Q250" s="83" t="s">
        <v>348</v>
      </c>
      <c r="R250" s="83" t="s">
        <v>930</v>
      </c>
      <c r="S250" s="83" t="s">
        <v>966</v>
      </c>
      <c r="T250" s="83"/>
      <c r="U250" s="79" t="s">
        <v>656</v>
      </c>
      <c r="V250" s="79" t="s">
        <v>351</v>
      </c>
      <c r="W250" s="84"/>
      <c r="X250" s="85">
        <v>0.01</v>
      </c>
      <c r="Y250" s="86">
        <v>2.2799999999999999E-5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989</v>
      </c>
      <c r="B251" s="77" t="s">
        <v>990</v>
      </c>
      <c r="C251" s="129" t="s">
        <v>991</v>
      </c>
      <c r="D251" s="128"/>
      <c r="E251" s="78"/>
      <c r="F251" s="79" t="s">
        <v>39</v>
      </c>
      <c r="G251" s="80">
        <v>63.87</v>
      </c>
      <c r="H251" s="80">
        <v>53.23</v>
      </c>
      <c r="I251" s="80">
        <f t="shared" si="22"/>
        <v>40.876800000000003</v>
      </c>
      <c r="J251" s="80">
        <f t="shared" si="23"/>
        <v>47.902499999999996</v>
      </c>
      <c r="K251" s="81">
        <f t="shared" si="24"/>
        <v>40.876799999999996</v>
      </c>
      <c r="L251" s="81">
        <f t="shared" si="25"/>
        <v>34.0672</v>
      </c>
      <c r="M251" s="80" t="s">
        <v>1198</v>
      </c>
      <c r="N251" s="82">
        <v>1000</v>
      </c>
      <c r="O251" s="82">
        <v>1</v>
      </c>
      <c r="P251" s="82">
        <v>1000</v>
      </c>
      <c r="Q251" s="83" t="s">
        <v>348</v>
      </c>
      <c r="R251" s="83" t="s">
        <v>930</v>
      </c>
      <c r="S251" s="83" t="s">
        <v>966</v>
      </c>
      <c r="T251" s="83"/>
      <c r="U251" s="79" t="s">
        <v>656</v>
      </c>
      <c r="V251" s="79" t="s">
        <v>351</v>
      </c>
      <c r="W251" s="84"/>
      <c r="X251" s="85">
        <v>0.01</v>
      </c>
      <c r="Y251" s="86">
        <v>3.8399999999999998E-5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992</v>
      </c>
      <c r="B252" s="77" t="s">
        <v>993</v>
      </c>
      <c r="C252" s="129" t="s">
        <v>994</v>
      </c>
      <c r="D252" s="128"/>
      <c r="E252" s="78"/>
      <c r="F252" s="79" t="s">
        <v>39</v>
      </c>
      <c r="G252" s="80">
        <v>53.34</v>
      </c>
      <c r="H252" s="80">
        <v>44.45</v>
      </c>
      <c r="I252" s="80">
        <f t="shared" si="22"/>
        <v>34.137600000000006</v>
      </c>
      <c r="J252" s="80">
        <f t="shared" si="23"/>
        <v>40.005000000000003</v>
      </c>
      <c r="K252" s="81">
        <f t="shared" si="24"/>
        <v>34.137600000000006</v>
      </c>
      <c r="L252" s="81">
        <f t="shared" si="25"/>
        <v>28.448000000000004</v>
      </c>
      <c r="M252" s="80" t="s">
        <v>1198</v>
      </c>
      <c r="N252" s="82">
        <v>1</v>
      </c>
      <c r="O252" s="82">
        <v>1</v>
      </c>
      <c r="P252" s="82">
        <v>1000</v>
      </c>
      <c r="Q252" s="83" t="s">
        <v>348</v>
      </c>
      <c r="R252" s="83" t="s">
        <v>930</v>
      </c>
      <c r="S252" s="83" t="s">
        <v>966</v>
      </c>
      <c r="T252" s="83"/>
      <c r="U252" s="79" t="s">
        <v>40</v>
      </c>
      <c r="V252" s="79" t="s">
        <v>351</v>
      </c>
      <c r="W252" s="84"/>
      <c r="X252" s="85">
        <v>0.01</v>
      </c>
      <c r="Y252" s="86">
        <v>2.2799999999999999E-5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995</v>
      </c>
      <c r="B253" s="77" t="s">
        <v>996</v>
      </c>
      <c r="C253" s="129" t="s">
        <v>997</v>
      </c>
      <c r="D253" s="128"/>
      <c r="E253" s="78"/>
      <c r="F253" s="79" t="s">
        <v>39</v>
      </c>
      <c r="G253" s="80">
        <v>65.150000000000006</v>
      </c>
      <c r="H253" s="80">
        <v>54.29</v>
      </c>
      <c r="I253" s="80">
        <f t="shared" si="22"/>
        <v>41.696000000000005</v>
      </c>
      <c r="J253" s="80">
        <f t="shared" si="23"/>
        <v>48.862500000000004</v>
      </c>
      <c r="K253" s="81">
        <f t="shared" si="24"/>
        <v>41.696000000000005</v>
      </c>
      <c r="L253" s="81">
        <f t="shared" si="25"/>
        <v>34.745600000000003</v>
      </c>
      <c r="M253" s="80" t="s">
        <v>1198</v>
      </c>
      <c r="N253" s="82">
        <v>1000</v>
      </c>
      <c r="O253" s="82">
        <v>1</v>
      </c>
      <c r="P253" s="82">
        <v>1000</v>
      </c>
      <c r="Q253" s="83" t="s">
        <v>348</v>
      </c>
      <c r="R253" s="83" t="s">
        <v>930</v>
      </c>
      <c r="S253" s="83" t="s">
        <v>966</v>
      </c>
      <c r="T253" s="83"/>
      <c r="U253" s="79" t="s">
        <v>656</v>
      </c>
      <c r="V253" s="79" t="s">
        <v>351</v>
      </c>
      <c r="W253" s="84"/>
      <c r="X253" s="85">
        <v>0.01</v>
      </c>
      <c r="Y253" s="86">
        <v>3.8399999999999998E-5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998</v>
      </c>
      <c r="B254" s="77" t="s">
        <v>999</v>
      </c>
      <c r="C254" s="129" t="s">
        <v>1000</v>
      </c>
      <c r="D254" s="128"/>
      <c r="E254" s="78"/>
      <c r="F254" s="79" t="s">
        <v>39</v>
      </c>
      <c r="G254" s="80">
        <v>63.57</v>
      </c>
      <c r="H254" s="80">
        <v>52.98</v>
      </c>
      <c r="I254" s="80">
        <f t="shared" si="22"/>
        <v>40.684799999999996</v>
      </c>
      <c r="J254" s="80">
        <f t="shared" si="23"/>
        <v>47.677500000000002</v>
      </c>
      <c r="K254" s="81">
        <f t="shared" si="24"/>
        <v>40.684800000000003</v>
      </c>
      <c r="L254" s="81">
        <f t="shared" si="25"/>
        <v>33.907199999999996</v>
      </c>
      <c r="M254" s="80" t="s">
        <v>1198</v>
      </c>
      <c r="N254" s="82">
        <v>1</v>
      </c>
      <c r="O254" s="82">
        <v>1</v>
      </c>
      <c r="P254" s="82">
        <v>1000</v>
      </c>
      <c r="Q254" s="83" t="s">
        <v>348</v>
      </c>
      <c r="R254" s="83" t="s">
        <v>930</v>
      </c>
      <c r="S254" s="83" t="s">
        <v>966</v>
      </c>
      <c r="T254" s="83"/>
      <c r="U254" s="79" t="s">
        <v>40</v>
      </c>
      <c r="V254" s="79" t="s">
        <v>351</v>
      </c>
      <c r="W254" s="84"/>
      <c r="X254" s="85">
        <v>0.01</v>
      </c>
      <c r="Y254" s="86">
        <v>2.2799999999999999E-5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1001</v>
      </c>
      <c r="B255" s="77" t="s">
        <v>1002</v>
      </c>
      <c r="C255" s="129" t="s">
        <v>1003</v>
      </c>
      <c r="D255" s="128"/>
      <c r="E255" s="78"/>
      <c r="F255" s="79" t="s">
        <v>39</v>
      </c>
      <c r="G255" s="80">
        <v>77.930000000000007</v>
      </c>
      <c r="H255" s="80">
        <v>64.94</v>
      </c>
      <c r="I255" s="80">
        <f t="shared" si="22"/>
        <v>49.875200000000007</v>
      </c>
      <c r="J255" s="80">
        <f t="shared" si="23"/>
        <v>58.447500000000005</v>
      </c>
      <c r="K255" s="81">
        <f t="shared" si="24"/>
        <v>49.875200000000007</v>
      </c>
      <c r="L255" s="81">
        <f t="shared" si="25"/>
        <v>41.561599999999999</v>
      </c>
      <c r="M255" s="80" t="s">
        <v>1198</v>
      </c>
      <c r="N255" s="82">
        <v>1000</v>
      </c>
      <c r="O255" s="82">
        <v>1</v>
      </c>
      <c r="P255" s="82">
        <v>1000</v>
      </c>
      <c r="Q255" s="83" t="s">
        <v>348</v>
      </c>
      <c r="R255" s="83" t="s">
        <v>930</v>
      </c>
      <c r="S255" s="83" t="s">
        <v>966</v>
      </c>
      <c r="T255" s="83"/>
      <c r="U255" s="79" t="s">
        <v>656</v>
      </c>
      <c r="V255" s="79" t="s">
        <v>351</v>
      </c>
      <c r="W255" s="84"/>
      <c r="X255" s="85">
        <v>0.01</v>
      </c>
      <c r="Y255" s="86">
        <v>3.8399999999999998E-5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1004</v>
      </c>
      <c r="B256" s="77" t="s">
        <v>1005</v>
      </c>
      <c r="C256" s="129" t="s">
        <v>1006</v>
      </c>
      <c r="D256" s="128"/>
      <c r="E256" s="78"/>
      <c r="F256" s="79" t="s">
        <v>39</v>
      </c>
      <c r="G256" s="80">
        <v>64.84</v>
      </c>
      <c r="H256" s="80">
        <v>54.03</v>
      </c>
      <c r="I256" s="80">
        <f t="shared" si="22"/>
        <v>41.497600000000006</v>
      </c>
      <c r="J256" s="80">
        <f t="shared" si="23"/>
        <v>48.63</v>
      </c>
      <c r="K256" s="81">
        <f t="shared" si="24"/>
        <v>41.497600000000006</v>
      </c>
      <c r="L256" s="81">
        <f t="shared" si="25"/>
        <v>34.5792</v>
      </c>
      <c r="M256" s="80" t="s">
        <v>1198</v>
      </c>
      <c r="N256" s="82">
        <v>1000</v>
      </c>
      <c r="O256" s="82">
        <v>1</v>
      </c>
      <c r="P256" s="82">
        <v>1000</v>
      </c>
      <c r="Q256" s="83" t="s">
        <v>348</v>
      </c>
      <c r="R256" s="83" t="s">
        <v>930</v>
      </c>
      <c r="S256" s="83" t="s">
        <v>966</v>
      </c>
      <c r="T256" s="83"/>
      <c r="U256" s="79" t="s">
        <v>656</v>
      </c>
      <c r="V256" s="79" t="s">
        <v>351</v>
      </c>
      <c r="W256" s="84"/>
      <c r="X256" s="85">
        <v>0.01</v>
      </c>
      <c r="Y256" s="86">
        <v>2.2799999999999999E-5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1007</v>
      </c>
      <c r="B257" s="77" t="s">
        <v>1008</v>
      </c>
      <c r="C257" s="129" t="s">
        <v>1009</v>
      </c>
      <c r="D257" s="128"/>
      <c r="E257" s="78"/>
      <c r="F257" s="79" t="s">
        <v>39</v>
      </c>
      <c r="G257" s="80">
        <v>79.489999999999995</v>
      </c>
      <c r="H257" s="80">
        <v>66.239999999999995</v>
      </c>
      <c r="I257" s="80">
        <f t="shared" si="22"/>
        <v>50.873599999999996</v>
      </c>
      <c r="J257" s="80">
        <f t="shared" si="23"/>
        <v>59.617499999999993</v>
      </c>
      <c r="K257" s="81">
        <f t="shared" si="24"/>
        <v>50.873599999999996</v>
      </c>
      <c r="L257" s="81">
        <f t="shared" si="25"/>
        <v>42.393599999999999</v>
      </c>
      <c r="M257" s="80" t="s">
        <v>1198</v>
      </c>
      <c r="N257" s="82">
        <v>1000</v>
      </c>
      <c r="O257" s="82">
        <v>1</v>
      </c>
      <c r="P257" s="82">
        <v>1000</v>
      </c>
      <c r="Q257" s="83" t="s">
        <v>348</v>
      </c>
      <c r="R257" s="83" t="s">
        <v>930</v>
      </c>
      <c r="S257" s="83" t="s">
        <v>966</v>
      </c>
      <c r="T257" s="83"/>
      <c r="U257" s="79" t="s">
        <v>656</v>
      </c>
      <c r="V257" s="79" t="s">
        <v>351</v>
      </c>
      <c r="W257" s="84"/>
      <c r="X257" s="85">
        <v>0.01</v>
      </c>
      <c r="Y257" s="86">
        <v>3.8399999999999998E-5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1010</v>
      </c>
      <c r="B258" s="77" t="s">
        <v>1011</v>
      </c>
      <c r="C258" s="129" t="s">
        <v>1012</v>
      </c>
      <c r="D258" s="128"/>
      <c r="E258" s="78"/>
      <c r="F258" s="79" t="s">
        <v>39</v>
      </c>
      <c r="G258" s="80">
        <v>64.84</v>
      </c>
      <c r="H258" s="80">
        <v>54.03</v>
      </c>
      <c r="I258" s="80">
        <f t="shared" si="22"/>
        <v>41.497600000000006</v>
      </c>
      <c r="J258" s="80">
        <f t="shared" si="23"/>
        <v>48.63</v>
      </c>
      <c r="K258" s="81">
        <f t="shared" si="24"/>
        <v>41.497600000000006</v>
      </c>
      <c r="L258" s="81">
        <f t="shared" si="25"/>
        <v>34.5792</v>
      </c>
      <c r="M258" s="80" t="s">
        <v>1198</v>
      </c>
      <c r="N258" s="82">
        <v>1</v>
      </c>
      <c r="O258" s="82">
        <v>1</v>
      </c>
      <c r="P258" s="82">
        <v>1000</v>
      </c>
      <c r="Q258" s="83" t="s">
        <v>348</v>
      </c>
      <c r="R258" s="83" t="s">
        <v>930</v>
      </c>
      <c r="S258" s="83" t="s">
        <v>966</v>
      </c>
      <c r="T258" s="83"/>
      <c r="U258" s="79" t="s">
        <v>40</v>
      </c>
      <c r="V258" s="79" t="s">
        <v>351</v>
      </c>
      <c r="W258" s="84"/>
      <c r="X258" s="85">
        <v>0.01</v>
      </c>
      <c r="Y258" s="86">
        <v>2.2799999999999999E-5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1013</v>
      </c>
      <c r="B259" s="77" t="s">
        <v>1014</v>
      </c>
      <c r="C259" s="129" t="s">
        <v>1012</v>
      </c>
      <c r="D259" s="128"/>
      <c r="E259" s="78"/>
      <c r="F259" s="79" t="s">
        <v>39</v>
      </c>
      <c r="G259" s="80">
        <v>77.930000000000007</v>
      </c>
      <c r="H259" s="80">
        <v>64.94</v>
      </c>
      <c r="I259" s="80">
        <f t="shared" si="22"/>
        <v>49.875200000000007</v>
      </c>
      <c r="J259" s="80">
        <f t="shared" si="23"/>
        <v>58.447500000000005</v>
      </c>
      <c r="K259" s="81">
        <f t="shared" si="24"/>
        <v>49.875200000000007</v>
      </c>
      <c r="L259" s="81">
        <f t="shared" si="25"/>
        <v>41.561599999999999</v>
      </c>
      <c r="M259" s="80" t="s">
        <v>1198</v>
      </c>
      <c r="N259" s="82">
        <v>1000</v>
      </c>
      <c r="O259" s="82">
        <v>1</v>
      </c>
      <c r="P259" s="82">
        <v>1000</v>
      </c>
      <c r="Q259" s="83" t="s">
        <v>348</v>
      </c>
      <c r="R259" s="83" t="s">
        <v>930</v>
      </c>
      <c r="S259" s="83" t="s">
        <v>966</v>
      </c>
      <c r="T259" s="83"/>
      <c r="U259" s="79" t="s">
        <v>656</v>
      </c>
      <c r="V259" s="79" t="s">
        <v>351</v>
      </c>
      <c r="W259" s="84"/>
      <c r="X259" s="85">
        <v>0.01</v>
      </c>
      <c r="Y259" s="86">
        <v>3.8399999999999998E-5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1015</v>
      </c>
      <c r="B260" s="77" t="s">
        <v>1016</v>
      </c>
      <c r="C260" s="129" t="s">
        <v>1017</v>
      </c>
      <c r="D260" s="128"/>
      <c r="E260" s="78"/>
      <c r="F260" s="79" t="s">
        <v>39</v>
      </c>
      <c r="G260" s="80">
        <v>66.78</v>
      </c>
      <c r="H260" s="80">
        <v>55.65</v>
      </c>
      <c r="I260" s="80">
        <f t="shared" si="22"/>
        <v>42.739199999999997</v>
      </c>
      <c r="J260" s="80">
        <f t="shared" si="23"/>
        <v>50.085000000000001</v>
      </c>
      <c r="K260" s="81">
        <f t="shared" si="24"/>
        <v>42.739200000000004</v>
      </c>
      <c r="L260" s="81">
        <f t="shared" si="25"/>
        <v>35.616</v>
      </c>
      <c r="M260" s="80" t="s">
        <v>1198</v>
      </c>
      <c r="N260" s="82">
        <v>1</v>
      </c>
      <c r="O260" s="82">
        <v>1</v>
      </c>
      <c r="P260" s="82">
        <v>1000</v>
      </c>
      <c r="Q260" s="83" t="s">
        <v>348</v>
      </c>
      <c r="R260" s="83" t="s">
        <v>930</v>
      </c>
      <c r="S260" s="83" t="s">
        <v>966</v>
      </c>
      <c r="T260" s="83"/>
      <c r="U260" s="79" t="s">
        <v>40</v>
      </c>
      <c r="V260" s="79" t="s">
        <v>351</v>
      </c>
      <c r="W260" s="84"/>
      <c r="X260" s="85">
        <v>0.01</v>
      </c>
      <c r="Y260" s="86">
        <v>2.2799999999999999E-5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1018</v>
      </c>
      <c r="B261" s="77" t="s">
        <v>1019</v>
      </c>
      <c r="C261" s="129" t="s">
        <v>1017</v>
      </c>
      <c r="D261" s="128"/>
      <c r="E261" s="78"/>
      <c r="F261" s="79" t="s">
        <v>39</v>
      </c>
      <c r="G261" s="80">
        <v>79.489999999999995</v>
      </c>
      <c r="H261" s="80">
        <v>66.239999999999995</v>
      </c>
      <c r="I261" s="80">
        <f t="shared" si="22"/>
        <v>50.873599999999996</v>
      </c>
      <c r="J261" s="80">
        <f t="shared" si="23"/>
        <v>59.617499999999993</v>
      </c>
      <c r="K261" s="81">
        <f t="shared" si="24"/>
        <v>50.873599999999996</v>
      </c>
      <c r="L261" s="81">
        <f t="shared" si="25"/>
        <v>42.393599999999999</v>
      </c>
      <c r="M261" s="80" t="s">
        <v>1198</v>
      </c>
      <c r="N261" s="82">
        <v>1</v>
      </c>
      <c r="O261" s="82">
        <v>1</v>
      </c>
      <c r="P261" s="82">
        <v>1000</v>
      </c>
      <c r="Q261" s="83" t="s">
        <v>348</v>
      </c>
      <c r="R261" s="83" t="s">
        <v>930</v>
      </c>
      <c r="S261" s="83" t="s">
        <v>966</v>
      </c>
      <c r="T261" s="83"/>
      <c r="U261" s="79" t="s">
        <v>40</v>
      </c>
      <c r="V261" s="79" t="s">
        <v>351</v>
      </c>
      <c r="W261" s="84"/>
      <c r="X261" s="85">
        <v>0.01</v>
      </c>
      <c r="Y261" s="86">
        <v>3.8399999999999998E-5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1020</v>
      </c>
      <c r="B262" s="77" t="s">
        <v>1021</v>
      </c>
      <c r="C262" s="129" t="s">
        <v>1022</v>
      </c>
      <c r="D262" s="128"/>
      <c r="E262" s="78"/>
      <c r="F262" s="79" t="s">
        <v>39</v>
      </c>
      <c r="G262" s="80">
        <v>64.84</v>
      </c>
      <c r="H262" s="80">
        <v>54.03</v>
      </c>
      <c r="I262" s="80">
        <f t="shared" si="22"/>
        <v>41.497600000000006</v>
      </c>
      <c r="J262" s="80">
        <f t="shared" si="23"/>
        <v>48.63</v>
      </c>
      <c r="K262" s="81">
        <f t="shared" si="24"/>
        <v>41.497600000000006</v>
      </c>
      <c r="L262" s="81">
        <f t="shared" si="25"/>
        <v>34.5792</v>
      </c>
      <c r="M262" s="80" t="s">
        <v>1198</v>
      </c>
      <c r="N262" s="82">
        <v>1</v>
      </c>
      <c r="O262" s="82">
        <v>1</v>
      </c>
      <c r="P262" s="82">
        <v>1000</v>
      </c>
      <c r="Q262" s="83" t="s">
        <v>348</v>
      </c>
      <c r="R262" s="83" t="s">
        <v>930</v>
      </c>
      <c r="S262" s="83" t="s">
        <v>966</v>
      </c>
      <c r="T262" s="83"/>
      <c r="U262" s="79" t="s">
        <v>40</v>
      </c>
      <c r="V262" s="79" t="s">
        <v>351</v>
      </c>
      <c r="W262" s="84"/>
      <c r="X262" s="85">
        <v>0.01</v>
      </c>
      <c r="Y262" s="86">
        <v>2.2799999999999999E-5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1023</v>
      </c>
      <c r="B263" s="77" t="s">
        <v>1024</v>
      </c>
      <c r="C263" s="129" t="s">
        <v>1022</v>
      </c>
      <c r="D263" s="128"/>
      <c r="E263" s="78"/>
      <c r="F263" s="79" t="s">
        <v>39</v>
      </c>
      <c r="G263" s="80">
        <v>79.489999999999995</v>
      </c>
      <c r="H263" s="80">
        <v>66.239999999999995</v>
      </c>
      <c r="I263" s="80">
        <f t="shared" si="22"/>
        <v>50.873599999999996</v>
      </c>
      <c r="J263" s="80">
        <f t="shared" si="23"/>
        <v>59.617499999999993</v>
      </c>
      <c r="K263" s="81">
        <f t="shared" si="24"/>
        <v>50.873599999999996</v>
      </c>
      <c r="L263" s="81">
        <f t="shared" si="25"/>
        <v>42.393599999999999</v>
      </c>
      <c r="M263" s="80" t="s">
        <v>1198</v>
      </c>
      <c r="N263" s="82">
        <v>1</v>
      </c>
      <c r="O263" s="82">
        <v>1</v>
      </c>
      <c r="P263" s="82">
        <v>1000</v>
      </c>
      <c r="Q263" s="83" t="s">
        <v>348</v>
      </c>
      <c r="R263" s="83" t="s">
        <v>930</v>
      </c>
      <c r="S263" s="83" t="s">
        <v>966</v>
      </c>
      <c r="T263" s="83"/>
      <c r="U263" s="79" t="s">
        <v>40</v>
      </c>
      <c r="V263" s="79" t="s">
        <v>351</v>
      </c>
      <c r="W263" s="84"/>
      <c r="X263" s="85">
        <v>0.01</v>
      </c>
      <c r="Y263" s="86">
        <v>3.8399999999999998E-5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1025</v>
      </c>
      <c r="B264" s="77" t="s">
        <v>1026</v>
      </c>
      <c r="C264" s="129" t="s">
        <v>1029</v>
      </c>
      <c r="D264" s="128"/>
      <c r="E264" s="78"/>
      <c r="F264" s="79" t="s">
        <v>39</v>
      </c>
      <c r="G264" s="80">
        <v>377.83</v>
      </c>
      <c r="H264" s="80">
        <v>314.86</v>
      </c>
      <c r="I264" s="80">
        <f t="shared" si="22"/>
        <v>241.81119999999999</v>
      </c>
      <c r="J264" s="80">
        <f t="shared" si="23"/>
        <v>283.3725</v>
      </c>
      <c r="K264" s="81">
        <f t="shared" si="24"/>
        <v>241.81119999999999</v>
      </c>
      <c r="L264" s="81">
        <f t="shared" si="25"/>
        <v>201.5104</v>
      </c>
      <c r="M264" s="80" t="s">
        <v>1198</v>
      </c>
      <c r="N264" s="82">
        <v>1</v>
      </c>
      <c r="O264" s="82">
        <v>1</v>
      </c>
      <c r="P264" s="82">
        <v>60</v>
      </c>
      <c r="Q264" s="83" t="s">
        <v>348</v>
      </c>
      <c r="R264" s="83" t="s">
        <v>1027</v>
      </c>
      <c r="S264" s="83" t="s">
        <v>1028</v>
      </c>
      <c r="T264" s="83"/>
      <c r="U264" s="79" t="s">
        <v>40</v>
      </c>
      <c r="V264" s="79" t="s">
        <v>351</v>
      </c>
      <c r="W264" s="84"/>
      <c r="X264" s="85">
        <v>0.153</v>
      </c>
      <c r="Y264" s="86">
        <v>3.2899999999999997E-4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1030</v>
      </c>
      <c r="B265" s="77" t="s">
        <v>1031</v>
      </c>
      <c r="C265" s="129" t="s">
        <v>1032</v>
      </c>
      <c r="D265" s="128"/>
      <c r="E265" s="78"/>
      <c r="F265" s="79" t="s">
        <v>39</v>
      </c>
      <c r="G265" s="80">
        <v>506.39</v>
      </c>
      <c r="H265" s="80">
        <v>421.99</v>
      </c>
      <c r="I265" s="80">
        <f t="shared" si="22"/>
        <v>324.08960000000002</v>
      </c>
      <c r="J265" s="80">
        <f t="shared" si="23"/>
        <v>379.79250000000002</v>
      </c>
      <c r="K265" s="81">
        <f t="shared" si="24"/>
        <v>324.08960000000002</v>
      </c>
      <c r="L265" s="81">
        <f t="shared" si="25"/>
        <v>270.0736</v>
      </c>
      <c r="M265" s="80" t="s">
        <v>1198</v>
      </c>
      <c r="N265" s="82">
        <v>1</v>
      </c>
      <c r="O265" s="82">
        <v>1</v>
      </c>
      <c r="P265" s="82">
        <v>60</v>
      </c>
      <c r="Q265" s="83" t="s">
        <v>348</v>
      </c>
      <c r="R265" s="83" t="s">
        <v>1027</v>
      </c>
      <c r="S265" s="83" t="s">
        <v>1028</v>
      </c>
      <c r="T265" s="83"/>
      <c r="U265" s="79" t="s">
        <v>40</v>
      </c>
      <c r="V265" s="79" t="s">
        <v>351</v>
      </c>
      <c r="W265" s="84"/>
      <c r="X265" s="85">
        <v>0.16500000000000001</v>
      </c>
      <c r="Y265" s="86">
        <v>2.3963000000000001E-4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1033</v>
      </c>
      <c r="B266" s="77" t="s">
        <v>1034</v>
      </c>
      <c r="C266" s="129" t="s">
        <v>1035</v>
      </c>
      <c r="D266" s="128"/>
      <c r="E266" s="78"/>
      <c r="F266" s="79" t="s">
        <v>39</v>
      </c>
      <c r="G266" s="80">
        <v>681.82</v>
      </c>
      <c r="H266" s="80">
        <v>568.17999999999995</v>
      </c>
      <c r="I266" s="80">
        <f t="shared" si="22"/>
        <v>436.36480000000006</v>
      </c>
      <c r="J266" s="80">
        <f t="shared" si="23"/>
        <v>511.36500000000001</v>
      </c>
      <c r="K266" s="81">
        <f t="shared" si="24"/>
        <v>436.36480000000006</v>
      </c>
      <c r="L266" s="81">
        <f t="shared" si="25"/>
        <v>363.6352</v>
      </c>
      <c r="M266" s="80" t="s">
        <v>1198</v>
      </c>
      <c r="N266" s="82">
        <v>1</v>
      </c>
      <c r="O266" s="82">
        <v>1</v>
      </c>
      <c r="P266" s="82">
        <v>40</v>
      </c>
      <c r="Q266" s="83" t="s">
        <v>348</v>
      </c>
      <c r="R266" s="83" t="s">
        <v>1027</v>
      </c>
      <c r="S266" s="83" t="s">
        <v>1028</v>
      </c>
      <c r="T266" s="83"/>
      <c r="U266" s="79" t="s">
        <v>40</v>
      </c>
      <c r="V266" s="79" t="s">
        <v>351</v>
      </c>
      <c r="W266" s="84"/>
      <c r="X266" s="85">
        <v>0.18099999999999999</v>
      </c>
      <c r="Y266" s="86">
        <v>4.86E-4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1036</v>
      </c>
      <c r="B267" s="77" t="s">
        <v>1037</v>
      </c>
      <c r="C267" s="129" t="s">
        <v>1038</v>
      </c>
      <c r="D267" s="128"/>
      <c r="E267" s="78"/>
      <c r="F267" s="79" t="s">
        <v>39</v>
      </c>
      <c r="G267" s="80">
        <v>1678.43</v>
      </c>
      <c r="H267" s="80">
        <v>1398.69</v>
      </c>
      <c r="I267" s="80">
        <f t="shared" si="22"/>
        <v>1074.1952000000001</v>
      </c>
      <c r="J267" s="80">
        <f t="shared" si="23"/>
        <v>1258.8225</v>
      </c>
      <c r="K267" s="81">
        <f t="shared" si="24"/>
        <v>1074.1952000000001</v>
      </c>
      <c r="L267" s="81">
        <f t="shared" si="25"/>
        <v>895.16160000000002</v>
      </c>
      <c r="M267" s="80" t="s">
        <v>1198</v>
      </c>
      <c r="N267" s="82">
        <v>1</v>
      </c>
      <c r="O267" s="82">
        <v>1</v>
      </c>
      <c r="P267" s="82">
        <v>48</v>
      </c>
      <c r="Q267" s="83" t="s">
        <v>348</v>
      </c>
      <c r="R267" s="83" t="s">
        <v>1027</v>
      </c>
      <c r="S267" s="83" t="s">
        <v>1028</v>
      </c>
      <c r="T267" s="83"/>
      <c r="U267" s="79" t="s">
        <v>40</v>
      </c>
      <c r="V267" s="79" t="s">
        <v>351</v>
      </c>
      <c r="W267" s="84"/>
      <c r="X267" s="85">
        <v>0.23400000000000001</v>
      </c>
      <c r="Y267" s="86">
        <v>9.8799999999999995E-4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1039</v>
      </c>
      <c r="B268" s="77" t="s">
        <v>1040</v>
      </c>
      <c r="C268" s="129" t="s">
        <v>1041</v>
      </c>
      <c r="D268" s="128"/>
      <c r="E268" s="78"/>
      <c r="F268" s="79" t="s">
        <v>39</v>
      </c>
      <c r="G268" s="80">
        <v>1048.74</v>
      </c>
      <c r="H268" s="80">
        <v>873.95</v>
      </c>
      <c r="I268" s="80">
        <f t="shared" si="22"/>
        <v>671.19360000000006</v>
      </c>
      <c r="J268" s="80">
        <f t="shared" si="23"/>
        <v>786.55500000000006</v>
      </c>
      <c r="K268" s="81">
        <f t="shared" si="24"/>
        <v>671.19360000000006</v>
      </c>
      <c r="L268" s="81">
        <f t="shared" si="25"/>
        <v>559.32800000000009</v>
      </c>
      <c r="M268" s="80" t="s">
        <v>1198</v>
      </c>
      <c r="N268" s="82">
        <v>1</v>
      </c>
      <c r="O268" s="82">
        <v>1</v>
      </c>
      <c r="P268" s="82">
        <v>40</v>
      </c>
      <c r="Q268" s="83" t="s">
        <v>348</v>
      </c>
      <c r="R268" s="83" t="s">
        <v>1027</v>
      </c>
      <c r="S268" s="83" t="s">
        <v>1028</v>
      </c>
      <c r="T268" s="83"/>
      <c r="U268" s="79" t="s">
        <v>40</v>
      </c>
      <c r="V268" s="79" t="s">
        <v>351</v>
      </c>
      <c r="W268" s="84"/>
      <c r="X268" s="85">
        <v>0.28899999999999998</v>
      </c>
      <c r="Y268" s="86">
        <v>6.4499999999999996E-4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1042</v>
      </c>
      <c r="B269" s="77" t="s">
        <v>1043</v>
      </c>
      <c r="C269" s="129" t="s">
        <v>1044</v>
      </c>
      <c r="D269" s="128"/>
      <c r="E269" s="78"/>
      <c r="F269" s="79" t="s">
        <v>39</v>
      </c>
      <c r="G269" s="80">
        <v>2157.98</v>
      </c>
      <c r="H269" s="80">
        <v>1798.32</v>
      </c>
      <c r="I269" s="80">
        <f t="shared" si="22"/>
        <v>1381.1071999999999</v>
      </c>
      <c r="J269" s="80">
        <f t="shared" si="23"/>
        <v>1618.4850000000001</v>
      </c>
      <c r="K269" s="81">
        <f t="shared" si="24"/>
        <v>1381.1072000000001</v>
      </c>
      <c r="L269" s="81">
        <f t="shared" si="25"/>
        <v>1150.9248</v>
      </c>
      <c r="M269" s="80" t="s">
        <v>1198</v>
      </c>
      <c r="N269" s="82">
        <v>1</v>
      </c>
      <c r="O269" s="82">
        <v>1</v>
      </c>
      <c r="P269" s="82">
        <v>24</v>
      </c>
      <c r="Q269" s="83" t="s">
        <v>348</v>
      </c>
      <c r="R269" s="83" t="s">
        <v>1027</v>
      </c>
      <c r="S269" s="83" t="s">
        <v>1028</v>
      </c>
      <c r="T269" s="83"/>
      <c r="U269" s="79" t="s">
        <v>40</v>
      </c>
      <c r="V269" s="79" t="s">
        <v>351</v>
      </c>
      <c r="W269" s="84"/>
      <c r="X269" s="85">
        <v>0.35599999999999998</v>
      </c>
      <c r="Y269" s="86">
        <v>1.4909999999999999E-3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1045</v>
      </c>
      <c r="B270" s="77" t="s">
        <v>1046</v>
      </c>
      <c r="C270" s="129" t="s">
        <v>1047</v>
      </c>
      <c r="D270" s="128"/>
      <c r="E270" s="78"/>
      <c r="F270" s="79" t="s">
        <v>39</v>
      </c>
      <c r="G270" s="80">
        <v>1615.85</v>
      </c>
      <c r="H270" s="80">
        <v>1346.54</v>
      </c>
      <c r="I270" s="80">
        <f t="shared" ref="I270:I319" si="29">G270-(36 *G270/100)</f>
        <v>1034.1439999999998</v>
      </c>
      <c r="J270" s="80">
        <f t="shared" ref="J270:J319" si="30">G270-(25 *G270/100)</f>
        <v>1211.8874999999998</v>
      </c>
      <c r="K270" s="81">
        <f t="shared" ref="K270:K319" si="31">IF(G270="","",G270*(1-$G$4))</f>
        <v>1034.144</v>
      </c>
      <c r="L270" s="81">
        <f t="shared" ref="L270:L319" si="32">IF(H270="","",H270*(1-$G$4))</f>
        <v>861.78560000000004</v>
      </c>
      <c r="M270" s="80" t="s">
        <v>1198</v>
      </c>
      <c r="N270" s="82">
        <v>1</v>
      </c>
      <c r="O270" s="82">
        <v>1</v>
      </c>
      <c r="P270" s="82">
        <v>10</v>
      </c>
      <c r="Q270" s="83" t="s">
        <v>348</v>
      </c>
      <c r="R270" s="83" t="s">
        <v>1027</v>
      </c>
      <c r="S270" s="83" t="s">
        <v>1028</v>
      </c>
      <c r="T270" s="83"/>
      <c r="U270" s="79" t="s">
        <v>40</v>
      </c>
      <c r="V270" s="79" t="s">
        <v>351</v>
      </c>
      <c r="W270" s="84"/>
      <c r="X270" s="85">
        <v>0.61499999999999999</v>
      </c>
      <c r="Y270" s="86">
        <v>1.2115699999999999E-3</v>
      </c>
      <c r="Z270" s="80" t="str">
        <f t="shared" ref="Z270:Z319" si="33">IF(OR(E270="",K270=""),"",E270*K270)</f>
        <v/>
      </c>
      <c r="AA270" s="80" t="str">
        <f t="shared" ref="AA270:AA319" si="34">IF(OR(E270="",X270=""),"",X270*E270)</f>
        <v/>
      </c>
      <c r="AB270" s="87" t="str">
        <f t="shared" ref="AB270:AB319" si="35">IF(OR(E270="",Y270=""),"",E270*Y270)</f>
        <v/>
      </c>
    </row>
    <row r="271" spans="1:28" s="88" customFormat="1" ht="75" customHeight="1" x14ac:dyDescent="0.2">
      <c r="A271" s="76" t="s">
        <v>1048</v>
      </c>
      <c r="B271" s="77" t="s">
        <v>1049</v>
      </c>
      <c r="C271" s="129" t="s">
        <v>1050</v>
      </c>
      <c r="D271" s="128"/>
      <c r="E271" s="78"/>
      <c r="F271" s="79" t="s">
        <v>39</v>
      </c>
      <c r="G271" s="80">
        <v>2353.48</v>
      </c>
      <c r="H271" s="80">
        <v>1961.23</v>
      </c>
      <c r="I271" s="80">
        <f t="shared" si="29"/>
        <v>1506.2272</v>
      </c>
      <c r="J271" s="80">
        <f t="shared" si="30"/>
        <v>1765.1100000000001</v>
      </c>
      <c r="K271" s="81">
        <f t="shared" si="31"/>
        <v>1506.2272</v>
      </c>
      <c r="L271" s="81">
        <f t="shared" si="32"/>
        <v>1255.1872000000001</v>
      </c>
      <c r="M271" s="80" t="s">
        <v>1198</v>
      </c>
      <c r="N271" s="82">
        <v>1</v>
      </c>
      <c r="O271" s="82">
        <v>1</v>
      </c>
      <c r="P271" s="82">
        <v>10</v>
      </c>
      <c r="Q271" s="83" t="s">
        <v>348</v>
      </c>
      <c r="R271" s="83" t="s">
        <v>1027</v>
      </c>
      <c r="S271" s="83" t="s">
        <v>1028</v>
      </c>
      <c r="T271" s="83"/>
      <c r="U271" s="79" t="s">
        <v>40</v>
      </c>
      <c r="V271" s="79" t="s">
        <v>351</v>
      </c>
      <c r="W271" s="84"/>
      <c r="X271" s="85">
        <v>0.90800000000000003</v>
      </c>
      <c r="Y271" s="86">
        <v>1.6389499999999999E-3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1051</v>
      </c>
      <c r="B272" s="77" t="s">
        <v>1052</v>
      </c>
      <c r="C272" s="129" t="s">
        <v>1053</v>
      </c>
      <c r="D272" s="128"/>
      <c r="E272" s="78"/>
      <c r="F272" s="79" t="s">
        <v>39</v>
      </c>
      <c r="G272" s="80">
        <v>5184.01</v>
      </c>
      <c r="H272" s="80">
        <v>4320.01</v>
      </c>
      <c r="I272" s="80">
        <f t="shared" si="29"/>
        <v>3317.7664</v>
      </c>
      <c r="J272" s="80">
        <f t="shared" si="30"/>
        <v>3888.0075000000002</v>
      </c>
      <c r="K272" s="81">
        <f t="shared" si="31"/>
        <v>3317.7664000000004</v>
      </c>
      <c r="L272" s="81">
        <f t="shared" si="32"/>
        <v>2764.8064000000004</v>
      </c>
      <c r="M272" s="80" t="s">
        <v>1198</v>
      </c>
      <c r="N272" s="82">
        <v>1</v>
      </c>
      <c r="O272" s="82">
        <v>1</v>
      </c>
      <c r="P272" s="82">
        <v>5</v>
      </c>
      <c r="Q272" s="83" t="s">
        <v>348</v>
      </c>
      <c r="R272" s="83" t="s">
        <v>1027</v>
      </c>
      <c r="S272" s="83" t="s">
        <v>1028</v>
      </c>
      <c r="T272" s="83"/>
      <c r="U272" s="79" t="s">
        <v>40</v>
      </c>
      <c r="V272" s="79" t="s">
        <v>351</v>
      </c>
      <c r="W272" s="84"/>
      <c r="X272" s="85">
        <v>1.5</v>
      </c>
      <c r="Y272" s="86">
        <v>2.8335999999999999E-3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1054</v>
      </c>
      <c r="B273" s="77" t="s">
        <v>1055</v>
      </c>
      <c r="C273" s="129" t="s">
        <v>1056</v>
      </c>
      <c r="D273" s="128"/>
      <c r="E273" s="78"/>
      <c r="F273" s="79" t="s">
        <v>39</v>
      </c>
      <c r="G273" s="80">
        <v>6746.12</v>
      </c>
      <c r="H273" s="80">
        <v>5621.77</v>
      </c>
      <c r="I273" s="80">
        <f t="shared" si="29"/>
        <v>4317.5167999999994</v>
      </c>
      <c r="J273" s="80">
        <f t="shared" si="30"/>
        <v>5059.59</v>
      </c>
      <c r="K273" s="81">
        <f t="shared" si="31"/>
        <v>4317.5168000000003</v>
      </c>
      <c r="L273" s="81">
        <f t="shared" si="32"/>
        <v>3597.9328000000005</v>
      </c>
      <c r="M273" s="80" t="s">
        <v>1198</v>
      </c>
      <c r="N273" s="82">
        <v>1</v>
      </c>
      <c r="O273" s="82">
        <v>1</v>
      </c>
      <c r="P273" s="82">
        <v>5</v>
      </c>
      <c r="Q273" s="83" t="s">
        <v>348</v>
      </c>
      <c r="R273" s="83" t="s">
        <v>1027</v>
      </c>
      <c r="S273" s="83" t="s">
        <v>1028</v>
      </c>
      <c r="T273" s="83"/>
      <c r="U273" s="79" t="s">
        <v>40</v>
      </c>
      <c r="V273" s="79" t="s">
        <v>351</v>
      </c>
      <c r="W273" s="84"/>
      <c r="X273" s="85">
        <v>2.33</v>
      </c>
      <c r="Y273" s="86">
        <v>4.6750000000000003E-3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1057</v>
      </c>
      <c r="B274" s="77" t="s">
        <v>1058</v>
      </c>
      <c r="C274" s="129" t="s">
        <v>1059</v>
      </c>
      <c r="D274" s="128"/>
      <c r="E274" s="78"/>
      <c r="F274" s="79" t="s">
        <v>39</v>
      </c>
      <c r="G274" s="80">
        <v>1512</v>
      </c>
      <c r="H274" s="80">
        <v>1260</v>
      </c>
      <c r="I274" s="80">
        <f t="shared" si="29"/>
        <v>967.68</v>
      </c>
      <c r="J274" s="80">
        <f t="shared" si="30"/>
        <v>1134</v>
      </c>
      <c r="K274" s="81">
        <f t="shared" si="31"/>
        <v>967.68000000000006</v>
      </c>
      <c r="L274" s="81">
        <f t="shared" si="32"/>
        <v>806.4</v>
      </c>
      <c r="M274" s="80" t="s">
        <v>1198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1027</v>
      </c>
      <c r="S274" s="83" t="s">
        <v>1028</v>
      </c>
      <c r="T274" s="83"/>
      <c r="U274" s="79" t="s">
        <v>40</v>
      </c>
      <c r="V274" s="79" t="s">
        <v>351</v>
      </c>
      <c r="W274" s="84"/>
      <c r="X274" s="85">
        <v>0.20200000000000001</v>
      </c>
      <c r="Y274" s="86">
        <v>4.2000000000000002E-4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1060</v>
      </c>
      <c r="B275" s="77" t="s">
        <v>1061</v>
      </c>
      <c r="C275" s="129" t="s">
        <v>1062</v>
      </c>
      <c r="D275" s="128"/>
      <c r="E275" s="78"/>
      <c r="F275" s="79" t="s">
        <v>39</v>
      </c>
      <c r="G275" s="80">
        <v>1758.4</v>
      </c>
      <c r="H275" s="80">
        <v>1465.33</v>
      </c>
      <c r="I275" s="80">
        <f t="shared" si="29"/>
        <v>1125.3760000000002</v>
      </c>
      <c r="J275" s="80">
        <f t="shared" si="30"/>
        <v>1318.8000000000002</v>
      </c>
      <c r="K275" s="81">
        <f t="shared" si="31"/>
        <v>1125.376</v>
      </c>
      <c r="L275" s="81">
        <f t="shared" si="32"/>
        <v>937.81119999999999</v>
      </c>
      <c r="M275" s="80" t="s">
        <v>1198</v>
      </c>
      <c r="N275" s="82">
        <v>1</v>
      </c>
      <c r="O275" s="82">
        <v>1</v>
      </c>
      <c r="P275" s="82">
        <v>20</v>
      </c>
      <c r="Q275" s="83" t="s">
        <v>348</v>
      </c>
      <c r="R275" s="83" t="s">
        <v>1027</v>
      </c>
      <c r="S275" s="83" t="s">
        <v>1028</v>
      </c>
      <c r="T275" s="83"/>
      <c r="U275" s="79" t="s">
        <v>40</v>
      </c>
      <c r="V275" s="79" t="s">
        <v>351</v>
      </c>
      <c r="W275" s="84"/>
      <c r="X275" s="85">
        <v>0.26400000000000001</v>
      </c>
      <c r="Y275" s="86">
        <v>7.0799999999999997E-4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1063</v>
      </c>
      <c r="B276" s="77" t="s">
        <v>1064</v>
      </c>
      <c r="C276" s="129" t="s">
        <v>1065</v>
      </c>
      <c r="D276" s="128"/>
      <c r="E276" s="78"/>
      <c r="F276" s="79" t="s">
        <v>39</v>
      </c>
      <c r="G276" s="80">
        <v>2105.6</v>
      </c>
      <c r="H276" s="80">
        <v>1754.67</v>
      </c>
      <c r="I276" s="80">
        <f t="shared" si="29"/>
        <v>1347.5839999999998</v>
      </c>
      <c r="J276" s="80">
        <f t="shared" si="30"/>
        <v>1579.1999999999998</v>
      </c>
      <c r="K276" s="81">
        <f t="shared" si="31"/>
        <v>1347.5840000000001</v>
      </c>
      <c r="L276" s="81">
        <f t="shared" si="32"/>
        <v>1122.9888000000001</v>
      </c>
      <c r="M276" s="80" t="s">
        <v>1198</v>
      </c>
      <c r="N276" s="82">
        <v>1</v>
      </c>
      <c r="O276" s="82">
        <v>1</v>
      </c>
      <c r="P276" s="82">
        <v>20</v>
      </c>
      <c r="Q276" s="83" t="s">
        <v>348</v>
      </c>
      <c r="R276" s="83" t="s">
        <v>1027</v>
      </c>
      <c r="S276" s="83" t="s">
        <v>1028</v>
      </c>
      <c r="T276" s="83"/>
      <c r="U276" s="79" t="s">
        <v>40</v>
      </c>
      <c r="V276" s="79" t="s">
        <v>351</v>
      </c>
      <c r="W276" s="84"/>
      <c r="X276" s="85">
        <v>0.41599999999999998</v>
      </c>
      <c r="Y276" s="86">
        <v>1.17E-3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1066</v>
      </c>
      <c r="B277" s="77" t="s">
        <v>1067</v>
      </c>
      <c r="C277" s="129" t="s">
        <v>1068</v>
      </c>
      <c r="D277" s="128"/>
      <c r="E277" s="78"/>
      <c r="F277" s="79" t="s">
        <v>39</v>
      </c>
      <c r="G277" s="80">
        <v>2710.4</v>
      </c>
      <c r="H277" s="80">
        <v>2258.67</v>
      </c>
      <c r="I277" s="80">
        <f t="shared" si="29"/>
        <v>1734.6559999999999</v>
      </c>
      <c r="J277" s="80">
        <f t="shared" si="30"/>
        <v>2032.8000000000002</v>
      </c>
      <c r="K277" s="81">
        <f t="shared" si="31"/>
        <v>1734.6560000000002</v>
      </c>
      <c r="L277" s="81">
        <f t="shared" si="32"/>
        <v>1445.5488</v>
      </c>
      <c r="M277" s="80" t="s">
        <v>1198</v>
      </c>
      <c r="N277" s="82">
        <v>1</v>
      </c>
      <c r="O277" s="82">
        <v>1</v>
      </c>
      <c r="P277" s="82">
        <v>20</v>
      </c>
      <c r="Q277" s="83" t="s">
        <v>348</v>
      </c>
      <c r="R277" s="83" t="s">
        <v>1027</v>
      </c>
      <c r="S277" s="83" t="s">
        <v>1028</v>
      </c>
      <c r="T277" s="83"/>
      <c r="U277" s="79" t="s">
        <v>40</v>
      </c>
      <c r="V277" s="79" t="s">
        <v>351</v>
      </c>
      <c r="W277" s="84"/>
      <c r="X277" s="85">
        <v>0.59599999999999997</v>
      </c>
      <c r="Y277" s="86">
        <v>1.802E-3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1069</v>
      </c>
      <c r="B278" s="77" t="s">
        <v>1070</v>
      </c>
      <c r="C278" s="129" t="s">
        <v>1071</v>
      </c>
      <c r="D278" s="128"/>
      <c r="E278" s="78"/>
      <c r="F278" s="79" t="s">
        <v>39</v>
      </c>
      <c r="G278" s="80">
        <v>4110.3999999999996</v>
      </c>
      <c r="H278" s="80">
        <v>3425.33</v>
      </c>
      <c r="I278" s="80">
        <f t="shared" si="29"/>
        <v>2630.6559999999999</v>
      </c>
      <c r="J278" s="80">
        <f t="shared" si="30"/>
        <v>3082.7999999999997</v>
      </c>
      <c r="K278" s="81">
        <f t="shared" si="31"/>
        <v>2630.6559999999999</v>
      </c>
      <c r="L278" s="81">
        <f t="shared" si="32"/>
        <v>2192.2112000000002</v>
      </c>
      <c r="M278" s="80" t="s">
        <v>1198</v>
      </c>
      <c r="N278" s="82">
        <v>1</v>
      </c>
      <c r="O278" s="82">
        <v>1</v>
      </c>
      <c r="P278" s="82">
        <v>10</v>
      </c>
      <c r="Q278" s="83" t="s">
        <v>348</v>
      </c>
      <c r="R278" s="83" t="s">
        <v>1027</v>
      </c>
      <c r="S278" s="83" t="s">
        <v>1028</v>
      </c>
      <c r="T278" s="83"/>
      <c r="U278" s="79" t="s">
        <v>40</v>
      </c>
      <c r="V278" s="79" t="s">
        <v>351</v>
      </c>
      <c r="W278" s="84"/>
      <c r="X278" s="85">
        <v>0.89600000000000002</v>
      </c>
      <c r="Y278" s="86">
        <v>3.5119999999999999E-3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1072</v>
      </c>
      <c r="B279" s="77" t="s">
        <v>1073</v>
      </c>
      <c r="C279" s="129" t="s">
        <v>1075</v>
      </c>
      <c r="D279" s="128"/>
      <c r="E279" s="78"/>
      <c r="F279" s="79" t="s">
        <v>39</v>
      </c>
      <c r="G279" s="80">
        <v>2506.8000000000002</v>
      </c>
      <c r="H279" s="80">
        <v>2089</v>
      </c>
      <c r="I279" s="80">
        <f t="shared" si="29"/>
        <v>1604.3520000000003</v>
      </c>
      <c r="J279" s="80">
        <f t="shared" si="30"/>
        <v>1880.1000000000001</v>
      </c>
      <c r="K279" s="81">
        <f t="shared" si="31"/>
        <v>1604.3520000000001</v>
      </c>
      <c r="L279" s="81">
        <f t="shared" si="32"/>
        <v>1336.96</v>
      </c>
      <c r="M279" s="80" t="s">
        <v>1198</v>
      </c>
      <c r="N279" s="82">
        <v>1</v>
      </c>
      <c r="O279" s="82">
        <v>1</v>
      </c>
      <c r="P279" s="82">
        <v>20</v>
      </c>
      <c r="Q279" s="83" t="s">
        <v>348</v>
      </c>
      <c r="R279" s="83" t="s">
        <v>1027</v>
      </c>
      <c r="S279" s="83" t="s">
        <v>1074</v>
      </c>
      <c r="T279" s="83"/>
      <c r="U279" s="79" t="s">
        <v>40</v>
      </c>
      <c r="V279" s="79" t="s">
        <v>351</v>
      </c>
      <c r="W279" s="84"/>
      <c r="X279" s="85">
        <v>0.61799999999999999</v>
      </c>
      <c r="Y279" s="86">
        <v>3.356E-3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1076</v>
      </c>
      <c r="B280" s="77" t="s">
        <v>1077</v>
      </c>
      <c r="C280" s="129" t="s">
        <v>1078</v>
      </c>
      <c r="D280" s="128"/>
      <c r="E280" s="78"/>
      <c r="F280" s="79" t="s">
        <v>39</v>
      </c>
      <c r="G280" s="80">
        <v>2593.5</v>
      </c>
      <c r="H280" s="80">
        <v>2161.25</v>
      </c>
      <c r="I280" s="80">
        <f t="shared" si="29"/>
        <v>1659.8400000000001</v>
      </c>
      <c r="J280" s="80">
        <f t="shared" si="30"/>
        <v>1945.125</v>
      </c>
      <c r="K280" s="81">
        <f t="shared" si="31"/>
        <v>1659.8400000000001</v>
      </c>
      <c r="L280" s="81">
        <f t="shared" si="32"/>
        <v>1383.2</v>
      </c>
      <c r="M280" s="80" t="s">
        <v>1198</v>
      </c>
      <c r="N280" s="82">
        <v>1</v>
      </c>
      <c r="O280" s="82">
        <v>1</v>
      </c>
      <c r="P280" s="82">
        <v>15</v>
      </c>
      <c r="Q280" s="83" t="s">
        <v>348</v>
      </c>
      <c r="R280" s="83" t="s">
        <v>1027</v>
      </c>
      <c r="S280" s="83" t="s">
        <v>1074</v>
      </c>
      <c r="T280" s="83"/>
      <c r="U280" s="79" t="s">
        <v>40</v>
      </c>
      <c r="V280" s="79" t="s">
        <v>351</v>
      </c>
      <c r="W280" s="84"/>
      <c r="X280" s="85">
        <v>0.8</v>
      </c>
      <c r="Y280" s="86">
        <v>3.9975000000000002E-3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1079</v>
      </c>
      <c r="B281" s="77" t="s">
        <v>1080</v>
      </c>
      <c r="C281" s="129" t="s">
        <v>1081</v>
      </c>
      <c r="D281" s="128"/>
      <c r="E281" s="78"/>
      <c r="F281" s="79" t="s">
        <v>39</v>
      </c>
      <c r="G281" s="80">
        <v>5145.9399999999996</v>
      </c>
      <c r="H281" s="80">
        <v>4288.28</v>
      </c>
      <c r="I281" s="80">
        <f t="shared" si="29"/>
        <v>3293.4015999999997</v>
      </c>
      <c r="J281" s="80">
        <f t="shared" si="30"/>
        <v>3859.4549999999999</v>
      </c>
      <c r="K281" s="81">
        <f t="shared" si="31"/>
        <v>3293.4015999999997</v>
      </c>
      <c r="L281" s="81">
        <f t="shared" si="32"/>
        <v>2744.4991999999997</v>
      </c>
      <c r="M281" s="80" t="s">
        <v>1198</v>
      </c>
      <c r="N281" s="82">
        <v>1</v>
      </c>
      <c r="O281" s="82">
        <v>1</v>
      </c>
      <c r="P281" s="82">
        <v>10</v>
      </c>
      <c r="Q281" s="83" t="s">
        <v>348</v>
      </c>
      <c r="R281" s="83" t="s">
        <v>1027</v>
      </c>
      <c r="S281" s="83" t="s">
        <v>1074</v>
      </c>
      <c r="T281" s="83"/>
      <c r="U281" s="79" t="s">
        <v>40</v>
      </c>
      <c r="V281" s="79" t="s">
        <v>351</v>
      </c>
      <c r="W281" s="84"/>
      <c r="X281" s="85">
        <v>1.58</v>
      </c>
      <c r="Y281" s="86">
        <v>8.0308800000000007E-3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1082</v>
      </c>
      <c r="B282" s="77" t="s">
        <v>1083</v>
      </c>
      <c r="C282" s="129" t="s">
        <v>1084</v>
      </c>
      <c r="D282" s="128"/>
      <c r="E282" s="78"/>
      <c r="F282" s="79" t="s">
        <v>39</v>
      </c>
      <c r="G282" s="80">
        <v>7596.39</v>
      </c>
      <c r="H282" s="80">
        <v>6330.33</v>
      </c>
      <c r="I282" s="80">
        <f t="shared" si="29"/>
        <v>4861.6895999999997</v>
      </c>
      <c r="J282" s="80">
        <f t="shared" si="30"/>
        <v>5697.2925000000005</v>
      </c>
      <c r="K282" s="81">
        <f t="shared" si="31"/>
        <v>4861.6896000000006</v>
      </c>
      <c r="L282" s="81">
        <f t="shared" si="32"/>
        <v>4051.4112</v>
      </c>
      <c r="M282" s="80" t="s">
        <v>1198</v>
      </c>
      <c r="N282" s="82">
        <v>1</v>
      </c>
      <c r="O282" s="82">
        <v>1</v>
      </c>
      <c r="P282" s="82">
        <v>8</v>
      </c>
      <c r="Q282" s="83" t="s">
        <v>348</v>
      </c>
      <c r="R282" s="83" t="s">
        <v>1027</v>
      </c>
      <c r="S282" s="83" t="s">
        <v>1074</v>
      </c>
      <c r="T282" s="83"/>
      <c r="U282" s="79" t="s">
        <v>40</v>
      </c>
      <c r="V282" s="79" t="s">
        <v>351</v>
      </c>
      <c r="W282" s="84"/>
      <c r="X282" s="85">
        <v>2.2000000000000002</v>
      </c>
      <c r="Y282" s="86">
        <v>1.11804E-2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1085</v>
      </c>
      <c r="B283" s="77" t="s">
        <v>1086</v>
      </c>
      <c r="C283" s="129" t="s">
        <v>1087</v>
      </c>
      <c r="D283" s="128"/>
      <c r="E283" s="78"/>
      <c r="F283" s="79" t="s">
        <v>39</v>
      </c>
      <c r="G283" s="80">
        <v>3200.53</v>
      </c>
      <c r="H283" s="80">
        <v>2667.11</v>
      </c>
      <c r="I283" s="80">
        <f t="shared" si="29"/>
        <v>2048.3392000000003</v>
      </c>
      <c r="J283" s="80">
        <f t="shared" si="30"/>
        <v>2400.3975</v>
      </c>
      <c r="K283" s="81">
        <f t="shared" si="31"/>
        <v>2048.3392000000003</v>
      </c>
      <c r="L283" s="81">
        <f t="shared" si="32"/>
        <v>1706.9504000000002</v>
      </c>
      <c r="M283" s="80" t="s">
        <v>1198</v>
      </c>
      <c r="N283" s="82">
        <v>1</v>
      </c>
      <c r="O283" s="82">
        <v>1</v>
      </c>
      <c r="P283" s="82">
        <v>20</v>
      </c>
      <c r="Q283" s="83" t="s">
        <v>348</v>
      </c>
      <c r="R283" s="83" t="s">
        <v>1027</v>
      </c>
      <c r="S283" s="83" t="s">
        <v>1074</v>
      </c>
      <c r="T283" s="83"/>
      <c r="U283" s="79" t="s">
        <v>40</v>
      </c>
      <c r="V283" s="79" t="s">
        <v>351</v>
      </c>
      <c r="W283" s="84"/>
      <c r="X283" s="85">
        <v>0.66300000000000003</v>
      </c>
      <c r="Y283" s="86">
        <v>2.9269999999999999E-3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1088</v>
      </c>
      <c r="B284" s="77" t="s">
        <v>1089</v>
      </c>
      <c r="C284" s="129" t="s">
        <v>1090</v>
      </c>
      <c r="D284" s="128"/>
      <c r="E284" s="78"/>
      <c r="F284" s="79" t="s">
        <v>39</v>
      </c>
      <c r="G284" s="80">
        <v>3724.68</v>
      </c>
      <c r="H284" s="80">
        <v>3103.9</v>
      </c>
      <c r="I284" s="80">
        <f t="shared" si="29"/>
        <v>2383.7952</v>
      </c>
      <c r="J284" s="80">
        <f t="shared" si="30"/>
        <v>2793.5099999999998</v>
      </c>
      <c r="K284" s="81">
        <f t="shared" si="31"/>
        <v>2383.7952</v>
      </c>
      <c r="L284" s="81">
        <f t="shared" si="32"/>
        <v>1986.4960000000001</v>
      </c>
      <c r="M284" s="80" t="s">
        <v>1198</v>
      </c>
      <c r="N284" s="82">
        <v>1</v>
      </c>
      <c r="O284" s="82">
        <v>1</v>
      </c>
      <c r="P284" s="82">
        <v>10</v>
      </c>
      <c r="Q284" s="83" t="s">
        <v>348</v>
      </c>
      <c r="R284" s="83" t="s">
        <v>1027</v>
      </c>
      <c r="S284" s="83" t="s">
        <v>1074</v>
      </c>
      <c r="T284" s="83"/>
      <c r="U284" s="79" t="s">
        <v>40</v>
      </c>
      <c r="V284" s="79" t="s">
        <v>351</v>
      </c>
      <c r="W284" s="84"/>
      <c r="X284" s="85">
        <v>0.78400000000000003</v>
      </c>
      <c r="Y284" s="86">
        <v>3.614E-3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1091</v>
      </c>
      <c r="B285" s="77" t="s">
        <v>1092</v>
      </c>
      <c r="C285" s="129" t="s">
        <v>1093</v>
      </c>
      <c r="D285" s="128"/>
      <c r="E285" s="78"/>
      <c r="F285" s="79" t="s">
        <v>39</v>
      </c>
      <c r="G285" s="80">
        <v>3748.01</v>
      </c>
      <c r="H285" s="80">
        <v>3123.34</v>
      </c>
      <c r="I285" s="80">
        <f t="shared" si="29"/>
        <v>2398.7264</v>
      </c>
      <c r="J285" s="80">
        <f t="shared" si="30"/>
        <v>2811.0075000000002</v>
      </c>
      <c r="K285" s="81">
        <f t="shared" si="31"/>
        <v>2398.7264</v>
      </c>
      <c r="L285" s="81">
        <f t="shared" si="32"/>
        <v>1998.9376000000002</v>
      </c>
      <c r="M285" s="80" t="s">
        <v>1198</v>
      </c>
      <c r="N285" s="82">
        <v>1</v>
      </c>
      <c r="O285" s="82">
        <v>1</v>
      </c>
      <c r="P285" s="82">
        <v>10</v>
      </c>
      <c r="Q285" s="83" t="s">
        <v>348</v>
      </c>
      <c r="R285" s="83" t="s">
        <v>1027</v>
      </c>
      <c r="S285" s="83" t="s">
        <v>1074</v>
      </c>
      <c r="T285" s="83"/>
      <c r="U285" s="79" t="s">
        <v>40</v>
      </c>
      <c r="V285" s="79" t="s">
        <v>351</v>
      </c>
      <c r="W285" s="84"/>
      <c r="X285" s="85">
        <v>0.8</v>
      </c>
      <c r="Y285" s="86">
        <v>3.5040000000000002E-3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1094</v>
      </c>
      <c r="B286" s="77" t="s">
        <v>1095</v>
      </c>
      <c r="C286" s="129" t="s">
        <v>1096</v>
      </c>
      <c r="D286" s="128"/>
      <c r="E286" s="78"/>
      <c r="F286" s="79" t="s">
        <v>39</v>
      </c>
      <c r="G286" s="80">
        <v>5819.81</v>
      </c>
      <c r="H286" s="80">
        <v>4849.84</v>
      </c>
      <c r="I286" s="80">
        <f t="shared" si="29"/>
        <v>3724.6784000000002</v>
      </c>
      <c r="J286" s="80">
        <f t="shared" si="30"/>
        <v>4364.8575000000001</v>
      </c>
      <c r="K286" s="81">
        <f t="shared" si="31"/>
        <v>3724.6784000000002</v>
      </c>
      <c r="L286" s="81">
        <f t="shared" si="32"/>
        <v>3103.8976000000002</v>
      </c>
      <c r="M286" s="80" t="s">
        <v>1198</v>
      </c>
      <c r="N286" s="82">
        <v>1</v>
      </c>
      <c r="O286" s="82">
        <v>1</v>
      </c>
      <c r="P286" s="82">
        <v>10</v>
      </c>
      <c r="Q286" s="83" t="s">
        <v>348</v>
      </c>
      <c r="R286" s="83" t="s">
        <v>1027</v>
      </c>
      <c r="S286" s="83" t="s">
        <v>1074</v>
      </c>
      <c r="T286" s="83"/>
      <c r="U286" s="79" t="s">
        <v>40</v>
      </c>
      <c r="V286" s="79" t="s">
        <v>351</v>
      </c>
      <c r="W286" s="84"/>
      <c r="X286" s="85">
        <v>1.3620000000000001</v>
      </c>
      <c r="Y286" s="86">
        <v>4.4060000000000002E-3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1097</v>
      </c>
      <c r="B287" s="77" t="s">
        <v>1098</v>
      </c>
      <c r="C287" s="129" t="s">
        <v>1096</v>
      </c>
      <c r="D287" s="128"/>
      <c r="E287" s="78"/>
      <c r="F287" s="79" t="s">
        <v>39</v>
      </c>
      <c r="G287" s="80">
        <v>5801.94</v>
      </c>
      <c r="H287" s="80">
        <v>4834.95</v>
      </c>
      <c r="I287" s="80">
        <f t="shared" si="29"/>
        <v>3713.2415999999998</v>
      </c>
      <c r="J287" s="80">
        <f t="shared" si="30"/>
        <v>4351.4549999999999</v>
      </c>
      <c r="K287" s="81">
        <f t="shared" si="31"/>
        <v>3713.2415999999998</v>
      </c>
      <c r="L287" s="81">
        <f t="shared" si="32"/>
        <v>3094.3679999999999</v>
      </c>
      <c r="M287" s="80" t="s">
        <v>1198</v>
      </c>
      <c r="N287" s="82">
        <v>1</v>
      </c>
      <c r="O287" s="82">
        <v>1</v>
      </c>
      <c r="P287" s="82">
        <v>10</v>
      </c>
      <c r="Q287" s="83" t="s">
        <v>348</v>
      </c>
      <c r="R287" s="83" t="s">
        <v>1027</v>
      </c>
      <c r="S287" s="83" t="s">
        <v>1074</v>
      </c>
      <c r="T287" s="83"/>
      <c r="U287" s="79" t="s">
        <v>40</v>
      </c>
      <c r="V287" s="79" t="s">
        <v>351</v>
      </c>
      <c r="W287" s="84"/>
      <c r="X287" s="85">
        <v>1.29</v>
      </c>
      <c r="Y287" s="86">
        <v>4.6829999999999997E-3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1099</v>
      </c>
      <c r="B288" s="77" t="s">
        <v>1100</v>
      </c>
      <c r="C288" s="129" t="s">
        <v>1101</v>
      </c>
      <c r="D288" s="128"/>
      <c r="E288" s="78"/>
      <c r="F288" s="79" t="s">
        <v>39</v>
      </c>
      <c r="G288" s="80">
        <v>9777.2900000000009</v>
      </c>
      <c r="H288" s="80">
        <v>8147.74</v>
      </c>
      <c r="I288" s="80">
        <f t="shared" si="29"/>
        <v>6257.4656000000004</v>
      </c>
      <c r="J288" s="80">
        <f t="shared" si="30"/>
        <v>7332.9675000000007</v>
      </c>
      <c r="K288" s="81">
        <f t="shared" si="31"/>
        <v>6257.4656000000004</v>
      </c>
      <c r="L288" s="81">
        <f t="shared" si="32"/>
        <v>5214.5536000000002</v>
      </c>
      <c r="M288" s="80" t="s">
        <v>1198</v>
      </c>
      <c r="N288" s="82">
        <v>1</v>
      </c>
      <c r="O288" s="82">
        <v>1</v>
      </c>
      <c r="P288" s="82">
        <v>5</v>
      </c>
      <c r="Q288" s="83" t="s">
        <v>348</v>
      </c>
      <c r="R288" s="83" t="s">
        <v>1027</v>
      </c>
      <c r="S288" s="83" t="s">
        <v>1074</v>
      </c>
      <c r="T288" s="83"/>
      <c r="U288" s="79" t="s">
        <v>40</v>
      </c>
      <c r="V288" s="79" t="s">
        <v>351</v>
      </c>
      <c r="W288" s="84"/>
      <c r="X288" s="85">
        <v>2.1110000000000002</v>
      </c>
      <c r="Y288" s="86">
        <v>7.5230000000000002E-3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1102</v>
      </c>
      <c r="B289" s="77" t="s">
        <v>1103</v>
      </c>
      <c r="C289" s="129" t="s">
        <v>1101</v>
      </c>
      <c r="D289" s="128"/>
      <c r="E289" s="78"/>
      <c r="F289" s="79" t="s">
        <v>39</v>
      </c>
      <c r="G289" s="80">
        <v>9855.8799999999992</v>
      </c>
      <c r="H289" s="80">
        <v>8213.23</v>
      </c>
      <c r="I289" s="80">
        <f t="shared" si="29"/>
        <v>6307.7631999999994</v>
      </c>
      <c r="J289" s="80">
        <f t="shared" si="30"/>
        <v>7391.91</v>
      </c>
      <c r="K289" s="81">
        <f t="shared" si="31"/>
        <v>6307.7631999999994</v>
      </c>
      <c r="L289" s="81">
        <f t="shared" si="32"/>
        <v>5256.4672</v>
      </c>
      <c r="M289" s="80" t="s">
        <v>1198</v>
      </c>
      <c r="N289" s="82">
        <v>1</v>
      </c>
      <c r="O289" s="82">
        <v>1</v>
      </c>
      <c r="P289" s="82">
        <v>5</v>
      </c>
      <c r="Q289" s="83" t="s">
        <v>348</v>
      </c>
      <c r="R289" s="83" t="s">
        <v>1027</v>
      </c>
      <c r="S289" s="83" t="s">
        <v>1074</v>
      </c>
      <c r="T289" s="83"/>
      <c r="U289" s="79" t="s">
        <v>40</v>
      </c>
      <c r="V289" s="79" t="s">
        <v>351</v>
      </c>
      <c r="W289" s="84"/>
      <c r="X289" s="85">
        <v>1.9330000000000001</v>
      </c>
      <c r="Y289" s="86">
        <v>7.7330000000000003E-3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1104</v>
      </c>
      <c r="B290" s="77" t="s">
        <v>1105</v>
      </c>
      <c r="C290" s="129" t="s">
        <v>1108</v>
      </c>
      <c r="D290" s="128"/>
      <c r="E290" s="78"/>
      <c r="F290" s="79" t="s">
        <v>39</v>
      </c>
      <c r="G290" s="80">
        <v>1286.25</v>
      </c>
      <c r="H290" s="80">
        <v>1071.8800000000001</v>
      </c>
      <c r="I290" s="80">
        <f t="shared" si="29"/>
        <v>823.2</v>
      </c>
      <c r="J290" s="80">
        <f t="shared" si="30"/>
        <v>964.6875</v>
      </c>
      <c r="K290" s="81">
        <f t="shared" si="31"/>
        <v>823.2</v>
      </c>
      <c r="L290" s="81">
        <f t="shared" si="32"/>
        <v>686.00320000000011</v>
      </c>
      <c r="M290" s="80" t="s">
        <v>1198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1106</v>
      </c>
      <c r="S290" s="83" t="s">
        <v>1107</v>
      </c>
      <c r="T290" s="83"/>
      <c r="U290" s="79" t="s">
        <v>40</v>
      </c>
      <c r="V290" s="79" t="s">
        <v>351</v>
      </c>
      <c r="W290" s="84"/>
      <c r="X290" s="85">
        <v>0.12</v>
      </c>
      <c r="Y290" s="86">
        <v>4.3199999999999998E-4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1109</v>
      </c>
      <c r="B291" s="77" t="s">
        <v>1110</v>
      </c>
      <c r="C291" s="129" t="s">
        <v>1111</v>
      </c>
      <c r="D291" s="128"/>
      <c r="E291" s="78"/>
      <c r="F291" s="79" t="s">
        <v>39</v>
      </c>
      <c r="G291" s="80">
        <v>678.33</v>
      </c>
      <c r="H291" s="80">
        <v>565.28</v>
      </c>
      <c r="I291" s="80">
        <f t="shared" si="29"/>
        <v>434.13120000000004</v>
      </c>
      <c r="J291" s="80">
        <f t="shared" si="30"/>
        <v>508.74750000000006</v>
      </c>
      <c r="K291" s="81">
        <f t="shared" si="31"/>
        <v>434.13120000000004</v>
      </c>
      <c r="L291" s="81">
        <f t="shared" si="32"/>
        <v>361.7792</v>
      </c>
      <c r="M291" s="80" t="s">
        <v>1198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1106</v>
      </c>
      <c r="S291" s="83" t="s">
        <v>1107</v>
      </c>
      <c r="T291" s="83"/>
      <c r="U291" s="79" t="s">
        <v>615</v>
      </c>
      <c r="V291" s="79" t="s">
        <v>351</v>
      </c>
      <c r="W291" s="84"/>
      <c r="X291" s="85">
        <v>0.34</v>
      </c>
      <c r="Y291" s="86">
        <v>9.3499999999999996E-4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1112</v>
      </c>
      <c r="B292" s="77" t="s">
        <v>1113</v>
      </c>
      <c r="C292" s="129" t="s">
        <v>1114</v>
      </c>
      <c r="D292" s="128"/>
      <c r="E292" s="78"/>
      <c r="F292" s="79" t="s">
        <v>39</v>
      </c>
      <c r="G292" s="80">
        <v>1200.58</v>
      </c>
      <c r="H292" s="80">
        <v>1000.48</v>
      </c>
      <c r="I292" s="80">
        <f t="shared" si="29"/>
        <v>768.37119999999993</v>
      </c>
      <c r="J292" s="80">
        <f t="shared" si="30"/>
        <v>900.43499999999995</v>
      </c>
      <c r="K292" s="81">
        <f t="shared" si="31"/>
        <v>768.37119999999993</v>
      </c>
      <c r="L292" s="81">
        <f t="shared" si="32"/>
        <v>640.30720000000008</v>
      </c>
      <c r="M292" s="80" t="s">
        <v>1198</v>
      </c>
      <c r="N292" s="82">
        <v>1</v>
      </c>
      <c r="O292" s="82">
        <v>1</v>
      </c>
      <c r="P292" s="82">
        <v>50</v>
      </c>
      <c r="Q292" s="83" t="s">
        <v>348</v>
      </c>
      <c r="R292" s="83" t="s">
        <v>1106</v>
      </c>
      <c r="S292" s="83" t="s">
        <v>1107</v>
      </c>
      <c r="T292" s="83"/>
      <c r="U292" s="79" t="s">
        <v>40</v>
      </c>
      <c r="V292" s="79" t="s">
        <v>351</v>
      </c>
      <c r="W292" s="84"/>
      <c r="X292" s="85">
        <v>9.9000000000000005E-2</v>
      </c>
      <c r="Y292" s="86">
        <v>7.8600000000000002E-4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1115</v>
      </c>
      <c r="B293" s="77" t="s">
        <v>1116</v>
      </c>
      <c r="C293" s="129" t="s">
        <v>1117</v>
      </c>
      <c r="D293" s="128"/>
      <c r="E293" s="78"/>
      <c r="F293" s="79" t="s">
        <v>39</v>
      </c>
      <c r="G293" s="80">
        <v>1225.8900000000001</v>
      </c>
      <c r="H293" s="80">
        <v>1021.58</v>
      </c>
      <c r="I293" s="80">
        <f t="shared" si="29"/>
        <v>784.56960000000004</v>
      </c>
      <c r="J293" s="80">
        <f t="shared" si="30"/>
        <v>919.41750000000002</v>
      </c>
      <c r="K293" s="81">
        <f t="shared" si="31"/>
        <v>784.56960000000004</v>
      </c>
      <c r="L293" s="81">
        <f t="shared" si="32"/>
        <v>653.81119999999999</v>
      </c>
      <c r="M293" s="80" t="s">
        <v>1198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1106</v>
      </c>
      <c r="S293" s="83" t="s">
        <v>1107</v>
      </c>
      <c r="T293" s="83"/>
      <c r="U293" s="79" t="s">
        <v>40</v>
      </c>
      <c r="V293" s="79" t="s">
        <v>351</v>
      </c>
      <c r="W293" s="84"/>
      <c r="X293" s="85">
        <v>8.7999999999999995E-2</v>
      </c>
      <c r="Y293" s="86">
        <v>6.69E-4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  <row r="294" spans="1:28" s="88" customFormat="1" ht="75" customHeight="1" x14ac:dyDescent="0.2">
      <c r="A294" s="76" t="s">
        <v>1118</v>
      </c>
      <c r="B294" s="77" t="s">
        <v>1119</v>
      </c>
      <c r="C294" s="129" t="s">
        <v>1120</v>
      </c>
      <c r="D294" s="128"/>
      <c r="E294" s="78"/>
      <c r="F294" s="79" t="s">
        <v>39</v>
      </c>
      <c r="G294" s="80">
        <v>1225.3399999999999</v>
      </c>
      <c r="H294" s="80">
        <v>1021.12</v>
      </c>
      <c r="I294" s="80">
        <f t="shared" si="29"/>
        <v>784.21759999999995</v>
      </c>
      <c r="J294" s="80">
        <f t="shared" si="30"/>
        <v>919.00499999999988</v>
      </c>
      <c r="K294" s="81">
        <f t="shared" si="31"/>
        <v>784.21759999999995</v>
      </c>
      <c r="L294" s="81">
        <f t="shared" si="32"/>
        <v>653.51679999999999</v>
      </c>
      <c r="M294" s="80" t="s">
        <v>1198</v>
      </c>
      <c r="N294" s="82">
        <v>1</v>
      </c>
      <c r="O294" s="82">
        <v>1</v>
      </c>
      <c r="P294" s="82">
        <v>100</v>
      </c>
      <c r="Q294" s="83" t="s">
        <v>348</v>
      </c>
      <c r="R294" s="83" t="s">
        <v>1106</v>
      </c>
      <c r="S294" s="83" t="s">
        <v>1107</v>
      </c>
      <c r="T294" s="83"/>
      <c r="U294" s="79" t="s">
        <v>40</v>
      </c>
      <c r="V294" s="79" t="s">
        <v>351</v>
      </c>
      <c r="W294" s="84"/>
      <c r="X294" s="85">
        <v>6.7000000000000004E-2</v>
      </c>
      <c r="Y294" s="86">
        <v>3.88E-4</v>
      </c>
      <c r="Z294" s="80" t="str">
        <f t="shared" si="33"/>
        <v/>
      </c>
      <c r="AA294" s="80" t="str">
        <f t="shared" si="34"/>
        <v/>
      </c>
      <c r="AB294" s="87" t="str">
        <f t="shared" si="35"/>
        <v/>
      </c>
    </row>
    <row r="295" spans="1:28" s="88" customFormat="1" ht="75" customHeight="1" x14ac:dyDescent="0.2">
      <c r="A295" s="76" t="s">
        <v>1121</v>
      </c>
      <c r="B295" s="77" t="s">
        <v>1122</v>
      </c>
      <c r="C295" s="129" t="s">
        <v>1123</v>
      </c>
      <c r="D295" s="128"/>
      <c r="E295" s="78"/>
      <c r="F295" s="79" t="s">
        <v>39</v>
      </c>
      <c r="G295" s="80">
        <v>1212.96</v>
      </c>
      <c r="H295" s="80">
        <v>1010.8</v>
      </c>
      <c r="I295" s="80">
        <f t="shared" si="29"/>
        <v>776.2944</v>
      </c>
      <c r="J295" s="80">
        <f t="shared" si="30"/>
        <v>909.72</v>
      </c>
      <c r="K295" s="81">
        <f t="shared" si="31"/>
        <v>776.2944</v>
      </c>
      <c r="L295" s="81">
        <f t="shared" si="32"/>
        <v>646.91200000000003</v>
      </c>
      <c r="M295" s="80" t="s">
        <v>1198</v>
      </c>
      <c r="N295" s="82">
        <v>1</v>
      </c>
      <c r="O295" s="82">
        <v>1</v>
      </c>
      <c r="P295" s="82">
        <v>50</v>
      </c>
      <c r="Q295" s="83" t="s">
        <v>348</v>
      </c>
      <c r="R295" s="83" t="s">
        <v>1106</v>
      </c>
      <c r="S295" s="83" t="s">
        <v>1107</v>
      </c>
      <c r="T295" s="83"/>
      <c r="U295" s="79" t="s">
        <v>40</v>
      </c>
      <c r="V295" s="79" t="s">
        <v>351</v>
      </c>
      <c r="W295" s="84"/>
      <c r="X295" s="85">
        <v>0.245</v>
      </c>
      <c r="Y295" s="86">
        <v>1.2080000000000001E-3</v>
      </c>
      <c r="Z295" s="80" t="str">
        <f t="shared" si="33"/>
        <v/>
      </c>
      <c r="AA295" s="80" t="str">
        <f t="shared" si="34"/>
        <v/>
      </c>
      <c r="AB295" s="87" t="str">
        <f t="shared" si="35"/>
        <v/>
      </c>
    </row>
    <row r="296" spans="1:28" s="88" customFormat="1" ht="75" customHeight="1" x14ac:dyDescent="0.2">
      <c r="A296" s="76" t="s">
        <v>1124</v>
      </c>
      <c r="B296" s="77" t="s">
        <v>1125</v>
      </c>
      <c r="C296" s="129" t="s">
        <v>1126</v>
      </c>
      <c r="D296" s="128"/>
      <c r="E296" s="78"/>
      <c r="F296" s="79" t="s">
        <v>39</v>
      </c>
      <c r="G296" s="80">
        <v>1089.99</v>
      </c>
      <c r="H296" s="80">
        <v>908.33</v>
      </c>
      <c r="I296" s="80">
        <f t="shared" si="29"/>
        <v>697.59360000000004</v>
      </c>
      <c r="J296" s="80">
        <f t="shared" si="30"/>
        <v>817.49250000000006</v>
      </c>
      <c r="K296" s="81">
        <f t="shared" si="31"/>
        <v>697.59360000000004</v>
      </c>
      <c r="L296" s="81">
        <f t="shared" si="32"/>
        <v>581.33120000000008</v>
      </c>
      <c r="M296" s="80" t="s">
        <v>1198</v>
      </c>
      <c r="N296" s="82">
        <v>1</v>
      </c>
      <c r="O296" s="82">
        <v>1</v>
      </c>
      <c r="P296" s="82">
        <v>50</v>
      </c>
      <c r="Q296" s="83" t="s">
        <v>348</v>
      </c>
      <c r="R296" s="83" t="s">
        <v>1106</v>
      </c>
      <c r="S296" s="83" t="s">
        <v>1107</v>
      </c>
      <c r="T296" s="83"/>
      <c r="U296" s="79" t="s">
        <v>40</v>
      </c>
      <c r="V296" s="79" t="s">
        <v>351</v>
      </c>
      <c r="W296" s="84"/>
      <c r="X296" s="85">
        <v>0.3</v>
      </c>
      <c r="Y296" s="86">
        <v>1.4705899999999999E-3</v>
      </c>
      <c r="Z296" s="80" t="str">
        <f t="shared" si="33"/>
        <v/>
      </c>
      <c r="AA296" s="80" t="str">
        <f t="shared" si="34"/>
        <v/>
      </c>
      <c r="AB296" s="87" t="str">
        <f t="shared" si="35"/>
        <v/>
      </c>
    </row>
    <row r="297" spans="1:28" s="88" customFormat="1" ht="75" customHeight="1" x14ac:dyDescent="0.2">
      <c r="A297" s="76" t="s">
        <v>1127</v>
      </c>
      <c r="B297" s="77" t="s">
        <v>1128</v>
      </c>
      <c r="C297" s="129" t="s">
        <v>1129</v>
      </c>
      <c r="D297" s="128"/>
      <c r="E297" s="78"/>
      <c r="F297" s="79" t="s">
        <v>39</v>
      </c>
      <c r="G297" s="80">
        <v>1089.99</v>
      </c>
      <c r="H297" s="80">
        <v>908.33</v>
      </c>
      <c r="I297" s="80">
        <f t="shared" si="29"/>
        <v>697.59360000000004</v>
      </c>
      <c r="J297" s="80">
        <f t="shared" si="30"/>
        <v>817.49250000000006</v>
      </c>
      <c r="K297" s="81">
        <f t="shared" si="31"/>
        <v>697.59360000000004</v>
      </c>
      <c r="L297" s="81">
        <f t="shared" si="32"/>
        <v>581.33120000000008</v>
      </c>
      <c r="M297" s="80" t="s">
        <v>1198</v>
      </c>
      <c r="N297" s="82">
        <v>1</v>
      </c>
      <c r="O297" s="82">
        <v>1</v>
      </c>
      <c r="P297" s="82">
        <v>50</v>
      </c>
      <c r="Q297" s="83" t="s">
        <v>348</v>
      </c>
      <c r="R297" s="83" t="s">
        <v>1106</v>
      </c>
      <c r="S297" s="83" t="s">
        <v>1107</v>
      </c>
      <c r="T297" s="83"/>
      <c r="U297" s="79" t="s">
        <v>40</v>
      </c>
      <c r="V297" s="79" t="s">
        <v>351</v>
      </c>
      <c r="W297" s="84"/>
      <c r="X297" s="85">
        <v>0.18</v>
      </c>
      <c r="Y297" s="86">
        <v>1.0690000000000001E-3</v>
      </c>
      <c r="Z297" s="80" t="str">
        <f t="shared" si="33"/>
        <v/>
      </c>
      <c r="AA297" s="80" t="str">
        <f t="shared" si="34"/>
        <v/>
      </c>
      <c r="AB297" s="87" t="str">
        <f t="shared" si="35"/>
        <v/>
      </c>
    </row>
    <row r="298" spans="1:28" s="88" customFormat="1" ht="75" customHeight="1" x14ac:dyDescent="0.2">
      <c r="A298" s="76" t="s">
        <v>1130</v>
      </c>
      <c r="B298" s="77" t="s">
        <v>1131</v>
      </c>
      <c r="C298" s="129" t="s">
        <v>1132</v>
      </c>
      <c r="D298" s="128"/>
      <c r="E298" s="78"/>
      <c r="F298" s="79" t="s">
        <v>39</v>
      </c>
      <c r="G298" s="80">
        <v>1040.22</v>
      </c>
      <c r="H298" s="80">
        <v>866.85</v>
      </c>
      <c r="I298" s="80">
        <f t="shared" si="29"/>
        <v>665.74080000000004</v>
      </c>
      <c r="J298" s="80">
        <f t="shared" si="30"/>
        <v>780.16499999999996</v>
      </c>
      <c r="K298" s="81">
        <f t="shared" si="31"/>
        <v>665.74080000000004</v>
      </c>
      <c r="L298" s="81">
        <f t="shared" si="32"/>
        <v>554.78399999999999</v>
      </c>
      <c r="M298" s="80" t="s">
        <v>1198</v>
      </c>
      <c r="N298" s="82">
        <v>1</v>
      </c>
      <c r="O298" s="82">
        <v>1</v>
      </c>
      <c r="P298" s="82">
        <v>50</v>
      </c>
      <c r="Q298" s="83" t="s">
        <v>348</v>
      </c>
      <c r="R298" s="83" t="s">
        <v>1106</v>
      </c>
      <c r="S298" s="83" t="s">
        <v>1107</v>
      </c>
      <c r="T298" s="83"/>
      <c r="U298" s="79" t="s">
        <v>40</v>
      </c>
      <c r="V298" s="79" t="s">
        <v>351</v>
      </c>
      <c r="W298" s="84"/>
      <c r="X298" s="85">
        <v>0.222</v>
      </c>
      <c r="Y298" s="86">
        <v>7.0200000000000004E-4</v>
      </c>
      <c r="Z298" s="80" t="str">
        <f t="shared" si="33"/>
        <v/>
      </c>
      <c r="AA298" s="80" t="str">
        <f t="shared" si="34"/>
        <v/>
      </c>
      <c r="AB298" s="87" t="str">
        <f t="shared" si="35"/>
        <v/>
      </c>
    </row>
    <row r="299" spans="1:28" s="88" customFormat="1" ht="75" customHeight="1" x14ac:dyDescent="0.2">
      <c r="A299" s="76" t="s">
        <v>1133</v>
      </c>
      <c r="B299" s="77" t="s">
        <v>1134</v>
      </c>
      <c r="C299" s="129" t="s">
        <v>1135</v>
      </c>
      <c r="D299" s="128"/>
      <c r="E299" s="78"/>
      <c r="F299" s="79" t="s">
        <v>39</v>
      </c>
      <c r="G299" s="80">
        <v>1040.22</v>
      </c>
      <c r="H299" s="80">
        <v>866.85</v>
      </c>
      <c r="I299" s="80">
        <f t="shared" si="29"/>
        <v>665.74080000000004</v>
      </c>
      <c r="J299" s="80">
        <f t="shared" si="30"/>
        <v>780.16499999999996</v>
      </c>
      <c r="K299" s="81">
        <f t="shared" si="31"/>
        <v>665.74080000000004</v>
      </c>
      <c r="L299" s="81">
        <f t="shared" si="32"/>
        <v>554.78399999999999</v>
      </c>
      <c r="M299" s="80" t="s">
        <v>1198</v>
      </c>
      <c r="N299" s="82">
        <v>1</v>
      </c>
      <c r="O299" s="82">
        <v>1</v>
      </c>
      <c r="P299" s="82">
        <v>50</v>
      </c>
      <c r="Q299" s="83" t="s">
        <v>348</v>
      </c>
      <c r="R299" s="83" t="s">
        <v>1106</v>
      </c>
      <c r="S299" s="83" t="s">
        <v>1107</v>
      </c>
      <c r="T299" s="83"/>
      <c r="U299" s="79" t="s">
        <v>40</v>
      </c>
      <c r="V299" s="79" t="s">
        <v>351</v>
      </c>
      <c r="W299" s="84"/>
      <c r="X299" s="85">
        <v>0.14099999999999999</v>
      </c>
      <c r="Y299" s="86">
        <v>9.7400000000000004E-4</v>
      </c>
      <c r="Z299" s="80" t="str">
        <f t="shared" si="33"/>
        <v/>
      </c>
      <c r="AA299" s="80" t="str">
        <f t="shared" si="34"/>
        <v/>
      </c>
      <c r="AB299" s="87" t="str">
        <f t="shared" si="35"/>
        <v/>
      </c>
    </row>
    <row r="300" spans="1:28" s="88" customFormat="1" ht="75" customHeight="1" x14ac:dyDescent="0.2">
      <c r="A300" s="76" t="s">
        <v>1136</v>
      </c>
      <c r="B300" s="77" t="s">
        <v>1137</v>
      </c>
      <c r="C300" s="129" t="s">
        <v>1138</v>
      </c>
      <c r="D300" s="128"/>
      <c r="E300" s="78"/>
      <c r="F300" s="79" t="s">
        <v>39</v>
      </c>
      <c r="G300" s="80">
        <v>1497.64</v>
      </c>
      <c r="H300" s="80">
        <v>1248.03</v>
      </c>
      <c r="I300" s="80">
        <f t="shared" si="29"/>
        <v>958.48960000000011</v>
      </c>
      <c r="J300" s="80">
        <f t="shared" si="30"/>
        <v>1123.23</v>
      </c>
      <c r="K300" s="81">
        <f t="shared" si="31"/>
        <v>958.48960000000011</v>
      </c>
      <c r="L300" s="81">
        <f t="shared" si="32"/>
        <v>798.73919999999998</v>
      </c>
      <c r="M300" s="80" t="s">
        <v>1198</v>
      </c>
      <c r="N300" s="82">
        <v>1</v>
      </c>
      <c r="O300" s="82">
        <v>1</v>
      </c>
      <c r="P300" s="82">
        <v>50</v>
      </c>
      <c r="Q300" s="83" t="s">
        <v>348</v>
      </c>
      <c r="R300" s="83" t="s">
        <v>1106</v>
      </c>
      <c r="S300" s="83" t="s">
        <v>1107</v>
      </c>
      <c r="T300" s="83"/>
      <c r="U300" s="79" t="s">
        <v>40</v>
      </c>
      <c r="V300" s="79" t="s">
        <v>351</v>
      </c>
      <c r="W300" s="84"/>
      <c r="X300" s="85">
        <v>0.17199999999999999</v>
      </c>
      <c r="Y300" s="86">
        <v>8.4199999999999998E-4</v>
      </c>
      <c r="Z300" s="80" t="str">
        <f t="shared" si="33"/>
        <v/>
      </c>
      <c r="AA300" s="80" t="str">
        <f t="shared" si="34"/>
        <v/>
      </c>
      <c r="AB300" s="87" t="str">
        <f t="shared" si="35"/>
        <v/>
      </c>
    </row>
    <row r="301" spans="1:28" s="88" customFormat="1" ht="75" customHeight="1" x14ac:dyDescent="0.2">
      <c r="A301" s="76" t="s">
        <v>1139</v>
      </c>
      <c r="B301" s="77" t="s">
        <v>1140</v>
      </c>
      <c r="C301" s="129" t="s">
        <v>1141</v>
      </c>
      <c r="D301" s="128"/>
      <c r="E301" s="78"/>
      <c r="F301" s="79" t="s">
        <v>39</v>
      </c>
      <c r="G301" s="80">
        <v>1057.5</v>
      </c>
      <c r="H301" s="80">
        <v>881.25</v>
      </c>
      <c r="I301" s="80">
        <f t="shared" si="29"/>
        <v>676.8</v>
      </c>
      <c r="J301" s="80">
        <f t="shared" si="30"/>
        <v>793.125</v>
      </c>
      <c r="K301" s="81">
        <f t="shared" si="31"/>
        <v>676.80000000000007</v>
      </c>
      <c r="L301" s="81">
        <f t="shared" si="32"/>
        <v>564</v>
      </c>
      <c r="M301" s="80" t="s">
        <v>1198</v>
      </c>
      <c r="N301" s="82">
        <v>1</v>
      </c>
      <c r="O301" s="82">
        <v>1</v>
      </c>
      <c r="P301" s="82">
        <v>100</v>
      </c>
      <c r="Q301" s="83" t="s">
        <v>348</v>
      </c>
      <c r="R301" s="83" t="s">
        <v>1106</v>
      </c>
      <c r="S301" s="83" t="s">
        <v>1107</v>
      </c>
      <c r="T301" s="83"/>
      <c r="U301" s="79" t="s">
        <v>40</v>
      </c>
      <c r="V301" s="79" t="s">
        <v>351</v>
      </c>
      <c r="W301" s="84"/>
      <c r="X301" s="85">
        <v>0.11600000000000001</v>
      </c>
      <c r="Y301" s="86">
        <v>4.8099999999999998E-4</v>
      </c>
      <c r="Z301" s="80" t="str">
        <f t="shared" si="33"/>
        <v/>
      </c>
      <c r="AA301" s="80" t="str">
        <f t="shared" si="34"/>
        <v/>
      </c>
      <c r="AB301" s="87" t="str">
        <f t="shared" si="35"/>
        <v/>
      </c>
    </row>
    <row r="302" spans="1:28" s="88" customFormat="1" ht="75" customHeight="1" x14ac:dyDescent="0.2">
      <c r="A302" s="76" t="s">
        <v>1142</v>
      </c>
      <c r="B302" s="77" t="s">
        <v>1143</v>
      </c>
      <c r="C302" s="129" t="s">
        <v>1144</v>
      </c>
      <c r="D302" s="128"/>
      <c r="E302" s="78"/>
      <c r="F302" s="79" t="s">
        <v>39</v>
      </c>
      <c r="G302" s="80">
        <v>1212.96</v>
      </c>
      <c r="H302" s="80">
        <v>1010.8</v>
      </c>
      <c r="I302" s="80">
        <f t="shared" si="29"/>
        <v>776.2944</v>
      </c>
      <c r="J302" s="80">
        <f t="shared" si="30"/>
        <v>909.72</v>
      </c>
      <c r="K302" s="81">
        <f t="shared" si="31"/>
        <v>776.2944</v>
      </c>
      <c r="L302" s="81">
        <f t="shared" si="32"/>
        <v>646.91200000000003</v>
      </c>
      <c r="M302" s="80" t="s">
        <v>1198</v>
      </c>
      <c r="N302" s="82">
        <v>1</v>
      </c>
      <c r="O302" s="82">
        <v>1</v>
      </c>
      <c r="P302" s="82">
        <v>50</v>
      </c>
      <c r="Q302" s="83" t="s">
        <v>348</v>
      </c>
      <c r="R302" s="83" t="s">
        <v>1106</v>
      </c>
      <c r="S302" s="83" t="s">
        <v>1107</v>
      </c>
      <c r="T302" s="83"/>
      <c r="U302" s="79" t="s">
        <v>40</v>
      </c>
      <c r="V302" s="79" t="s">
        <v>351</v>
      </c>
      <c r="W302" s="84"/>
      <c r="X302" s="85">
        <v>0.18</v>
      </c>
      <c r="Y302" s="86">
        <v>1.3420000000000001E-3</v>
      </c>
      <c r="Z302" s="80" t="str">
        <f t="shared" si="33"/>
        <v/>
      </c>
      <c r="AA302" s="80" t="str">
        <f t="shared" si="34"/>
        <v/>
      </c>
      <c r="AB302" s="87" t="str">
        <f t="shared" si="35"/>
        <v/>
      </c>
    </row>
    <row r="303" spans="1:28" s="88" customFormat="1" ht="75" customHeight="1" x14ac:dyDescent="0.2">
      <c r="A303" s="76" t="s">
        <v>1145</v>
      </c>
      <c r="B303" s="77" t="s">
        <v>1146</v>
      </c>
      <c r="C303" s="129" t="s">
        <v>1147</v>
      </c>
      <c r="D303" s="128"/>
      <c r="E303" s="78"/>
      <c r="F303" s="79" t="s">
        <v>39</v>
      </c>
      <c r="G303" s="80">
        <v>1101.82</v>
      </c>
      <c r="H303" s="80">
        <v>918.18</v>
      </c>
      <c r="I303" s="80">
        <f t="shared" si="29"/>
        <v>705.16480000000001</v>
      </c>
      <c r="J303" s="80">
        <f t="shared" si="30"/>
        <v>826.36500000000001</v>
      </c>
      <c r="K303" s="81">
        <f t="shared" si="31"/>
        <v>705.16480000000001</v>
      </c>
      <c r="L303" s="81">
        <f t="shared" si="32"/>
        <v>587.63519999999994</v>
      </c>
      <c r="M303" s="80" t="s">
        <v>1198</v>
      </c>
      <c r="N303" s="82">
        <v>1</v>
      </c>
      <c r="O303" s="82">
        <v>1</v>
      </c>
      <c r="P303" s="82">
        <v>50</v>
      </c>
      <c r="Q303" s="83" t="s">
        <v>348</v>
      </c>
      <c r="R303" s="83" t="s">
        <v>1106</v>
      </c>
      <c r="S303" s="83" t="s">
        <v>1107</v>
      </c>
      <c r="T303" s="83"/>
      <c r="U303" s="79" t="s">
        <v>40</v>
      </c>
      <c r="V303" s="79" t="s">
        <v>351</v>
      </c>
      <c r="W303" s="84"/>
      <c r="X303" s="85">
        <v>0.161</v>
      </c>
      <c r="Y303" s="86">
        <v>1.3489999999999999E-3</v>
      </c>
      <c r="Z303" s="80" t="str">
        <f t="shared" si="33"/>
        <v/>
      </c>
      <c r="AA303" s="80" t="str">
        <f t="shared" si="34"/>
        <v/>
      </c>
      <c r="AB303" s="87" t="str">
        <f t="shared" si="35"/>
        <v/>
      </c>
    </row>
    <row r="304" spans="1:28" s="88" customFormat="1" ht="75" customHeight="1" x14ac:dyDescent="0.2">
      <c r="A304" s="76" t="s">
        <v>1148</v>
      </c>
      <c r="B304" s="77" t="s">
        <v>1149</v>
      </c>
      <c r="C304" s="129" t="s">
        <v>1150</v>
      </c>
      <c r="D304" s="128"/>
      <c r="E304" s="78"/>
      <c r="F304" s="79" t="s">
        <v>39</v>
      </c>
      <c r="G304" s="80">
        <v>1423.37</v>
      </c>
      <c r="H304" s="80">
        <v>1186.1400000000001</v>
      </c>
      <c r="I304" s="80">
        <f t="shared" si="29"/>
        <v>910.95679999999993</v>
      </c>
      <c r="J304" s="80">
        <f t="shared" si="30"/>
        <v>1067.5274999999999</v>
      </c>
      <c r="K304" s="81">
        <f t="shared" si="31"/>
        <v>910.95679999999993</v>
      </c>
      <c r="L304" s="81">
        <f t="shared" si="32"/>
        <v>759.1296000000001</v>
      </c>
      <c r="M304" s="80" t="s">
        <v>1198</v>
      </c>
      <c r="N304" s="82">
        <v>1</v>
      </c>
      <c r="O304" s="82">
        <v>1</v>
      </c>
      <c r="P304" s="82">
        <v>50</v>
      </c>
      <c r="Q304" s="83" t="s">
        <v>348</v>
      </c>
      <c r="R304" s="83" t="s">
        <v>1106</v>
      </c>
      <c r="S304" s="83" t="s">
        <v>1107</v>
      </c>
      <c r="T304" s="83"/>
      <c r="U304" s="79" t="s">
        <v>40</v>
      </c>
      <c r="V304" s="79" t="s">
        <v>351</v>
      </c>
      <c r="W304" s="84"/>
      <c r="X304" s="85">
        <v>0.125</v>
      </c>
      <c r="Y304" s="86">
        <v>6.2100000000000002E-4</v>
      </c>
      <c r="Z304" s="80" t="str">
        <f t="shared" si="33"/>
        <v/>
      </c>
      <c r="AA304" s="80" t="str">
        <f t="shared" si="34"/>
        <v/>
      </c>
      <c r="AB304" s="87" t="str">
        <f t="shared" si="35"/>
        <v/>
      </c>
    </row>
    <row r="305" spans="1:28" s="88" customFormat="1" ht="75" customHeight="1" x14ac:dyDescent="0.2">
      <c r="A305" s="76" t="s">
        <v>1151</v>
      </c>
      <c r="B305" s="77" t="s">
        <v>1152</v>
      </c>
      <c r="C305" s="129" t="s">
        <v>1153</v>
      </c>
      <c r="D305" s="128"/>
      <c r="E305" s="78"/>
      <c r="F305" s="79" t="s">
        <v>39</v>
      </c>
      <c r="G305" s="80">
        <v>1293.4100000000001</v>
      </c>
      <c r="H305" s="80">
        <v>1077.8399999999999</v>
      </c>
      <c r="I305" s="80">
        <f t="shared" si="29"/>
        <v>827.78240000000005</v>
      </c>
      <c r="J305" s="80">
        <f t="shared" si="30"/>
        <v>970.05750000000012</v>
      </c>
      <c r="K305" s="81">
        <f t="shared" si="31"/>
        <v>827.78240000000005</v>
      </c>
      <c r="L305" s="81">
        <f t="shared" si="32"/>
        <v>689.81759999999997</v>
      </c>
      <c r="M305" s="80" t="s">
        <v>1198</v>
      </c>
      <c r="N305" s="82">
        <v>1</v>
      </c>
      <c r="O305" s="82">
        <v>1</v>
      </c>
      <c r="P305" s="82">
        <v>50</v>
      </c>
      <c r="Q305" s="83" t="s">
        <v>348</v>
      </c>
      <c r="R305" s="83" t="s">
        <v>1106</v>
      </c>
      <c r="S305" s="83" t="s">
        <v>1107</v>
      </c>
      <c r="T305" s="83"/>
      <c r="U305" s="79" t="s">
        <v>40</v>
      </c>
      <c r="V305" s="79" t="s">
        <v>351</v>
      </c>
      <c r="W305" s="84"/>
      <c r="X305" s="85">
        <v>0.126</v>
      </c>
      <c r="Y305" s="86">
        <v>6.1799999999999995E-4</v>
      </c>
      <c r="Z305" s="80" t="str">
        <f t="shared" si="33"/>
        <v/>
      </c>
      <c r="AA305" s="80" t="str">
        <f t="shared" si="34"/>
        <v/>
      </c>
      <c r="AB305" s="87" t="str">
        <f t="shared" si="35"/>
        <v/>
      </c>
    </row>
    <row r="306" spans="1:28" s="88" customFormat="1" ht="75" customHeight="1" x14ac:dyDescent="0.2">
      <c r="A306" s="76" t="s">
        <v>1154</v>
      </c>
      <c r="B306" s="77" t="s">
        <v>1155</v>
      </c>
      <c r="C306" s="129" t="s">
        <v>1156</v>
      </c>
      <c r="D306" s="128"/>
      <c r="E306" s="78"/>
      <c r="F306" s="79" t="s">
        <v>39</v>
      </c>
      <c r="G306" s="80">
        <v>1708.5</v>
      </c>
      <c r="H306" s="80">
        <v>1423.75</v>
      </c>
      <c r="I306" s="80">
        <f t="shared" si="29"/>
        <v>1093.44</v>
      </c>
      <c r="J306" s="80">
        <f t="shared" si="30"/>
        <v>1281.375</v>
      </c>
      <c r="K306" s="81">
        <f t="shared" si="31"/>
        <v>1093.44</v>
      </c>
      <c r="L306" s="81">
        <f t="shared" si="32"/>
        <v>911.2</v>
      </c>
      <c r="M306" s="80" t="s">
        <v>1198</v>
      </c>
      <c r="N306" s="82">
        <v>1</v>
      </c>
      <c r="O306" s="82">
        <v>1</v>
      </c>
      <c r="P306" s="82">
        <v>36</v>
      </c>
      <c r="Q306" s="83" t="s">
        <v>348</v>
      </c>
      <c r="R306" s="83" t="s">
        <v>1106</v>
      </c>
      <c r="S306" s="83" t="s">
        <v>1107</v>
      </c>
      <c r="T306" s="83"/>
      <c r="U306" s="79" t="s">
        <v>40</v>
      </c>
      <c r="V306" s="79" t="s">
        <v>351</v>
      </c>
      <c r="W306" s="84"/>
      <c r="X306" s="85">
        <v>0.27200000000000002</v>
      </c>
      <c r="Y306" s="86">
        <v>2.2049999999999999E-3</v>
      </c>
      <c r="Z306" s="80" t="str">
        <f t="shared" si="33"/>
        <v/>
      </c>
      <c r="AA306" s="80" t="str">
        <f t="shared" si="34"/>
        <v/>
      </c>
      <c r="AB306" s="87" t="str">
        <f t="shared" si="35"/>
        <v/>
      </c>
    </row>
    <row r="307" spans="1:28" s="88" customFormat="1" ht="75" customHeight="1" x14ac:dyDescent="0.2">
      <c r="A307" s="76" t="s">
        <v>1157</v>
      </c>
      <c r="B307" s="77" t="s">
        <v>1158</v>
      </c>
      <c r="C307" s="129" t="s">
        <v>1160</v>
      </c>
      <c r="D307" s="128"/>
      <c r="E307" s="78"/>
      <c r="F307" s="79" t="s">
        <v>39</v>
      </c>
      <c r="G307" s="80">
        <v>1893.7</v>
      </c>
      <c r="H307" s="80">
        <v>1578.08</v>
      </c>
      <c r="I307" s="80">
        <f t="shared" si="29"/>
        <v>1211.9680000000001</v>
      </c>
      <c r="J307" s="80">
        <f t="shared" si="30"/>
        <v>1420.2750000000001</v>
      </c>
      <c r="K307" s="81">
        <f t="shared" si="31"/>
        <v>1211.9680000000001</v>
      </c>
      <c r="L307" s="81">
        <f t="shared" si="32"/>
        <v>1009.9712</v>
      </c>
      <c r="M307" s="80" t="s">
        <v>1198</v>
      </c>
      <c r="N307" s="82">
        <v>1</v>
      </c>
      <c r="O307" s="82">
        <v>1</v>
      </c>
      <c r="P307" s="82">
        <v>50</v>
      </c>
      <c r="Q307" s="83" t="s">
        <v>348</v>
      </c>
      <c r="R307" s="83" t="s">
        <v>1106</v>
      </c>
      <c r="S307" s="83" t="s">
        <v>1159</v>
      </c>
      <c r="T307" s="83"/>
      <c r="U307" s="79" t="s">
        <v>40</v>
      </c>
      <c r="V307" s="79" t="s">
        <v>351</v>
      </c>
      <c r="W307" s="84"/>
      <c r="X307" s="85">
        <v>0.17</v>
      </c>
      <c r="Y307" s="86">
        <v>1.0200000000000001E-3</v>
      </c>
      <c r="Z307" s="80" t="str">
        <f t="shared" si="33"/>
        <v/>
      </c>
      <c r="AA307" s="80" t="str">
        <f t="shared" si="34"/>
        <v/>
      </c>
      <c r="AB307" s="87" t="str">
        <f t="shared" si="35"/>
        <v/>
      </c>
    </row>
    <row r="308" spans="1:28" s="88" customFormat="1" ht="75" customHeight="1" x14ac:dyDescent="0.2">
      <c r="A308" s="76" t="s">
        <v>1161</v>
      </c>
      <c r="B308" s="77" t="s">
        <v>1162</v>
      </c>
      <c r="C308" s="129" t="s">
        <v>1163</v>
      </c>
      <c r="D308" s="128"/>
      <c r="E308" s="78"/>
      <c r="F308" s="79" t="s">
        <v>39</v>
      </c>
      <c r="G308" s="80">
        <v>2190.77</v>
      </c>
      <c r="H308" s="80">
        <v>1825.64</v>
      </c>
      <c r="I308" s="80">
        <f t="shared" si="29"/>
        <v>1402.0927999999999</v>
      </c>
      <c r="J308" s="80">
        <f t="shared" si="30"/>
        <v>1643.0774999999999</v>
      </c>
      <c r="K308" s="81">
        <f t="shared" si="31"/>
        <v>1402.0928000000001</v>
      </c>
      <c r="L308" s="81">
        <f t="shared" si="32"/>
        <v>1168.4096000000002</v>
      </c>
      <c r="M308" s="80" t="s">
        <v>1198</v>
      </c>
      <c r="N308" s="82">
        <v>1</v>
      </c>
      <c r="O308" s="82">
        <v>1</v>
      </c>
      <c r="P308" s="82">
        <v>50</v>
      </c>
      <c r="Q308" s="83" t="s">
        <v>348</v>
      </c>
      <c r="R308" s="83" t="s">
        <v>1106</v>
      </c>
      <c r="S308" s="83" t="s">
        <v>1159</v>
      </c>
      <c r="T308" s="83"/>
      <c r="U308" s="79" t="s">
        <v>40</v>
      </c>
      <c r="V308" s="79" t="s">
        <v>351</v>
      </c>
      <c r="W308" s="84"/>
      <c r="X308" s="85">
        <v>0.184</v>
      </c>
      <c r="Y308" s="86">
        <v>7.3800000000000005E-4</v>
      </c>
      <c r="Z308" s="80" t="str">
        <f t="shared" si="33"/>
        <v/>
      </c>
      <c r="AA308" s="80" t="str">
        <f t="shared" si="34"/>
        <v/>
      </c>
      <c r="AB308" s="87" t="str">
        <f t="shared" si="35"/>
        <v/>
      </c>
    </row>
    <row r="309" spans="1:28" s="88" customFormat="1" ht="75" customHeight="1" x14ac:dyDescent="0.2">
      <c r="A309" s="76" t="s">
        <v>1164</v>
      </c>
      <c r="B309" s="77" t="s">
        <v>1165</v>
      </c>
      <c r="C309" s="129" t="s">
        <v>1166</v>
      </c>
      <c r="D309" s="128"/>
      <c r="E309" s="78"/>
      <c r="F309" s="79" t="s">
        <v>39</v>
      </c>
      <c r="G309" s="80">
        <v>1522.4</v>
      </c>
      <c r="H309" s="80">
        <v>1268.67</v>
      </c>
      <c r="I309" s="80">
        <f t="shared" si="29"/>
        <v>974.33600000000013</v>
      </c>
      <c r="J309" s="80">
        <f t="shared" si="30"/>
        <v>1141.8000000000002</v>
      </c>
      <c r="K309" s="81">
        <f t="shared" si="31"/>
        <v>974.33600000000013</v>
      </c>
      <c r="L309" s="81">
        <f t="shared" si="32"/>
        <v>811.94880000000012</v>
      </c>
      <c r="M309" s="80" t="s">
        <v>1198</v>
      </c>
      <c r="N309" s="82">
        <v>1</v>
      </c>
      <c r="O309" s="82">
        <v>1</v>
      </c>
      <c r="P309" s="82">
        <v>100</v>
      </c>
      <c r="Q309" s="83" t="s">
        <v>348</v>
      </c>
      <c r="R309" s="83" t="s">
        <v>1106</v>
      </c>
      <c r="S309" s="83" t="s">
        <v>1159</v>
      </c>
      <c r="T309" s="83"/>
      <c r="U309" s="79" t="s">
        <v>40</v>
      </c>
      <c r="V309" s="79" t="s">
        <v>351</v>
      </c>
      <c r="W309" s="84"/>
      <c r="X309" s="85">
        <v>7.2999999999999995E-2</v>
      </c>
      <c r="Y309" s="86">
        <v>3.77E-4</v>
      </c>
      <c r="Z309" s="80" t="str">
        <f t="shared" si="33"/>
        <v/>
      </c>
      <c r="AA309" s="80" t="str">
        <f t="shared" si="34"/>
        <v/>
      </c>
      <c r="AB309" s="87" t="str">
        <f t="shared" si="35"/>
        <v/>
      </c>
    </row>
    <row r="310" spans="1:28" s="88" customFormat="1" ht="75" customHeight="1" x14ac:dyDescent="0.2">
      <c r="A310" s="76" t="s">
        <v>1167</v>
      </c>
      <c r="B310" s="77" t="s">
        <v>1168</v>
      </c>
      <c r="C310" s="129" t="s">
        <v>1169</v>
      </c>
      <c r="D310" s="128"/>
      <c r="E310" s="78"/>
      <c r="F310" s="79" t="s">
        <v>39</v>
      </c>
      <c r="G310" s="80">
        <v>1881.33</v>
      </c>
      <c r="H310" s="80">
        <v>1567.78</v>
      </c>
      <c r="I310" s="80">
        <f t="shared" si="29"/>
        <v>1204.0511999999999</v>
      </c>
      <c r="J310" s="80">
        <f t="shared" si="30"/>
        <v>1410.9974999999999</v>
      </c>
      <c r="K310" s="81">
        <f t="shared" si="31"/>
        <v>1204.0511999999999</v>
      </c>
      <c r="L310" s="81">
        <f t="shared" si="32"/>
        <v>1003.3792</v>
      </c>
      <c r="M310" s="80" t="s">
        <v>1198</v>
      </c>
      <c r="N310" s="82">
        <v>1</v>
      </c>
      <c r="O310" s="82">
        <v>1</v>
      </c>
      <c r="P310" s="82">
        <v>50</v>
      </c>
      <c r="Q310" s="83" t="s">
        <v>348</v>
      </c>
      <c r="R310" s="83" t="s">
        <v>1106</v>
      </c>
      <c r="S310" s="83" t="s">
        <v>1159</v>
      </c>
      <c r="T310" s="83"/>
      <c r="U310" s="79" t="s">
        <v>40</v>
      </c>
      <c r="V310" s="79" t="s">
        <v>351</v>
      </c>
      <c r="W310" s="84"/>
      <c r="X310" s="85">
        <v>0.125</v>
      </c>
      <c r="Y310" s="86">
        <v>7.4100000000000001E-4</v>
      </c>
      <c r="Z310" s="80" t="str">
        <f t="shared" si="33"/>
        <v/>
      </c>
      <c r="AA310" s="80" t="str">
        <f t="shared" si="34"/>
        <v/>
      </c>
      <c r="AB310" s="87" t="str">
        <f t="shared" si="35"/>
        <v/>
      </c>
    </row>
    <row r="311" spans="1:28" s="88" customFormat="1" ht="75" customHeight="1" x14ac:dyDescent="0.2">
      <c r="A311" s="76" t="s">
        <v>1170</v>
      </c>
      <c r="B311" s="77" t="s">
        <v>1171</v>
      </c>
      <c r="C311" s="129" t="s">
        <v>1172</v>
      </c>
      <c r="D311" s="128"/>
      <c r="E311" s="78"/>
      <c r="F311" s="79" t="s">
        <v>39</v>
      </c>
      <c r="G311" s="80">
        <v>2116.5</v>
      </c>
      <c r="H311" s="80">
        <v>1763.75</v>
      </c>
      <c r="I311" s="80">
        <f t="shared" si="29"/>
        <v>1354.56</v>
      </c>
      <c r="J311" s="80">
        <f t="shared" si="30"/>
        <v>1587.375</v>
      </c>
      <c r="K311" s="81">
        <f t="shared" si="31"/>
        <v>1354.56</v>
      </c>
      <c r="L311" s="81">
        <f t="shared" si="32"/>
        <v>1128.8</v>
      </c>
      <c r="M311" s="80" t="s">
        <v>1198</v>
      </c>
      <c r="N311" s="82">
        <v>1</v>
      </c>
      <c r="O311" s="82">
        <v>1</v>
      </c>
      <c r="P311" s="82">
        <v>50</v>
      </c>
      <c r="Q311" s="83" t="s">
        <v>348</v>
      </c>
      <c r="R311" s="83" t="s">
        <v>1106</v>
      </c>
      <c r="S311" s="83" t="s">
        <v>1159</v>
      </c>
      <c r="T311" s="83"/>
      <c r="U311" s="79" t="s">
        <v>40</v>
      </c>
      <c r="V311" s="79" t="s">
        <v>351</v>
      </c>
      <c r="W311" s="84"/>
      <c r="X311" s="85">
        <v>0.122</v>
      </c>
      <c r="Y311" s="86">
        <v>8.8900000000000003E-4</v>
      </c>
      <c r="Z311" s="80" t="str">
        <f t="shared" si="33"/>
        <v/>
      </c>
      <c r="AA311" s="80" t="str">
        <f t="shared" si="34"/>
        <v/>
      </c>
      <c r="AB311" s="87" t="str">
        <f t="shared" si="35"/>
        <v/>
      </c>
    </row>
    <row r="312" spans="1:28" s="88" customFormat="1" ht="75" customHeight="1" x14ac:dyDescent="0.2">
      <c r="A312" s="76" t="s">
        <v>1173</v>
      </c>
      <c r="B312" s="77" t="s">
        <v>1174</v>
      </c>
      <c r="C312" s="129" t="s">
        <v>1175</v>
      </c>
      <c r="D312" s="128"/>
      <c r="E312" s="78"/>
      <c r="F312" s="79" t="s">
        <v>39</v>
      </c>
      <c r="G312" s="80">
        <v>2128.86</v>
      </c>
      <c r="H312" s="80">
        <v>1774.05</v>
      </c>
      <c r="I312" s="80">
        <f t="shared" si="29"/>
        <v>1362.4704000000002</v>
      </c>
      <c r="J312" s="80">
        <f t="shared" si="30"/>
        <v>1596.645</v>
      </c>
      <c r="K312" s="81">
        <f t="shared" si="31"/>
        <v>1362.4704000000002</v>
      </c>
      <c r="L312" s="81">
        <f t="shared" si="32"/>
        <v>1135.3920000000001</v>
      </c>
      <c r="M312" s="80" t="s">
        <v>1198</v>
      </c>
      <c r="N312" s="82">
        <v>1</v>
      </c>
      <c r="O312" s="82">
        <v>1</v>
      </c>
      <c r="P312" s="82">
        <v>50</v>
      </c>
      <c r="Q312" s="83" t="s">
        <v>348</v>
      </c>
      <c r="R312" s="83" t="s">
        <v>1106</v>
      </c>
      <c r="S312" s="83" t="s">
        <v>1159</v>
      </c>
      <c r="T312" s="83"/>
      <c r="U312" s="79" t="s">
        <v>40</v>
      </c>
      <c r="V312" s="79" t="s">
        <v>351</v>
      </c>
      <c r="W312" s="84"/>
      <c r="X312" s="85">
        <v>0.13700000000000001</v>
      </c>
      <c r="Y312" s="86">
        <v>6.3900000000000003E-4</v>
      </c>
      <c r="Z312" s="80" t="str">
        <f t="shared" si="33"/>
        <v/>
      </c>
      <c r="AA312" s="80" t="str">
        <f t="shared" si="34"/>
        <v/>
      </c>
      <c r="AB312" s="87" t="str">
        <f t="shared" si="35"/>
        <v/>
      </c>
    </row>
    <row r="313" spans="1:28" s="88" customFormat="1" ht="75" customHeight="1" x14ac:dyDescent="0.2">
      <c r="A313" s="76" t="s">
        <v>1176</v>
      </c>
      <c r="B313" s="77" t="s">
        <v>1177</v>
      </c>
      <c r="C313" s="129" t="s">
        <v>1178</v>
      </c>
      <c r="D313" s="128"/>
      <c r="E313" s="78"/>
      <c r="F313" s="79" t="s">
        <v>39</v>
      </c>
      <c r="G313" s="80">
        <v>5246.29</v>
      </c>
      <c r="H313" s="80">
        <v>4371.91</v>
      </c>
      <c r="I313" s="80">
        <f t="shared" si="29"/>
        <v>3357.6255999999998</v>
      </c>
      <c r="J313" s="80">
        <f t="shared" si="30"/>
        <v>3934.7174999999997</v>
      </c>
      <c r="K313" s="81">
        <f t="shared" si="31"/>
        <v>3357.6255999999998</v>
      </c>
      <c r="L313" s="81">
        <f t="shared" si="32"/>
        <v>2798.0223999999998</v>
      </c>
      <c r="M313" s="80" t="s">
        <v>1198</v>
      </c>
      <c r="N313" s="82">
        <v>1</v>
      </c>
      <c r="O313" s="82">
        <v>1</v>
      </c>
      <c r="P313" s="82">
        <v>40</v>
      </c>
      <c r="Q313" s="83" t="s">
        <v>348</v>
      </c>
      <c r="R313" s="83" t="s">
        <v>1106</v>
      </c>
      <c r="S313" s="83" t="s">
        <v>1159</v>
      </c>
      <c r="T313" s="83"/>
      <c r="U313" s="79" t="s">
        <v>40</v>
      </c>
      <c r="V313" s="79" t="s">
        <v>351</v>
      </c>
      <c r="W313" s="84"/>
      <c r="X313" s="85">
        <v>0.35099999999999998</v>
      </c>
      <c r="Y313" s="86">
        <v>1.751E-3</v>
      </c>
      <c r="Z313" s="80" t="str">
        <f t="shared" si="33"/>
        <v/>
      </c>
      <c r="AA313" s="80" t="str">
        <f t="shared" si="34"/>
        <v/>
      </c>
      <c r="AB313" s="87" t="str">
        <f t="shared" si="35"/>
        <v/>
      </c>
    </row>
    <row r="314" spans="1:28" s="88" customFormat="1" ht="75" customHeight="1" x14ac:dyDescent="0.2">
      <c r="A314" s="76" t="s">
        <v>1179</v>
      </c>
      <c r="B314" s="77" t="s">
        <v>1180</v>
      </c>
      <c r="C314" s="129" t="s">
        <v>1181</v>
      </c>
      <c r="D314" s="128"/>
      <c r="E314" s="78"/>
      <c r="F314" s="79" t="s">
        <v>39</v>
      </c>
      <c r="G314" s="80">
        <v>1906.07</v>
      </c>
      <c r="H314" s="80">
        <v>1588.39</v>
      </c>
      <c r="I314" s="80">
        <f t="shared" si="29"/>
        <v>1219.8847999999998</v>
      </c>
      <c r="J314" s="80">
        <f t="shared" si="30"/>
        <v>1429.5525</v>
      </c>
      <c r="K314" s="81">
        <f t="shared" si="31"/>
        <v>1219.8848</v>
      </c>
      <c r="L314" s="81">
        <f t="shared" si="32"/>
        <v>1016.5696</v>
      </c>
      <c r="M314" s="80" t="s">
        <v>1198</v>
      </c>
      <c r="N314" s="82">
        <v>1</v>
      </c>
      <c r="O314" s="82">
        <v>1</v>
      </c>
      <c r="P314" s="82">
        <v>100</v>
      </c>
      <c r="Q314" s="83" t="s">
        <v>348</v>
      </c>
      <c r="R314" s="83" t="s">
        <v>1106</v>
      </c>
      <c r="S314" s="83" t="s">
        <v>1159</v>
      </c>
      <c r="T314" s="83"/>
      <c r="U314" s="79" t="s">
        <v>40</v>
      </c>
      <c r="V314" s="79" t="s">
        <v>351</v>
      </c>
      <c r="W314" s="84"/>
      <c r="X314" s="85">
        <v>6.3E-2</v>
      </c>
      <c r="Y314" s="86">
        <v>3.59E-4</v>
      </c>
      <c r="Z314" s="80" t="str">
        <f t="shared" si="33"/>
        <v/>
      </c>
      <c r="AA314" s="80" t="str">
        <f t="shared" si="34"/>
        <v/>
      </c>
      <c r="AB314" s="87" t="str">
        <f t="shared" si="35"/>
        <v/>
      </c>
    </row>
    <row r="315" spans="1:28" s="88" customFormat="1" ht="75" customHeight="1" x14ac:dyDescent="0.2">
      <c r="A315" s="76" t="s">
        <v>1182</v>
      </c>
      <c r="B315" s="77" t="s">
        <v>1183</v>
      </c>
      <c r="C315" s="129" t="s">
        <v>1185</v>
      </c>
      <c r="D315" s="128"/>
      <c r="E315" s="78"/>
      <c r="F315" s="79" t="s">
        <v>39</v>
      </c>
      <c r="G315" s="80">
        <v>444.72</v>
      </c>
      <c r="H315" s="80">
        <v>370.6</v>
      </c>
      <c r="I315" s="80">
        <f t="shared" si="29"/>
        <v>284.62080000000003</v>
      </c>
      <c r="J315" s="80">
        <f t="shared" si="30"/>
        <v>333.54</v>
      </c>
      <c r="K315" s="81">
        <f t="shared" si="31"/>
        <v>284.62080000000003</v>
      </c>
      <c r="L315" s="81">
        <f t="shared" si="32"/>
        <v>237.18400000000003</v>
      </c>
      <c r="M315" s="80" t="s">
        <v>1198</v>
      </c>
      <c r="N315" s="82">
        <v>1</v>
      </c>
      <c r="O315" s="82">
        <v>1</v>
      </c>
      <c r="P315" s="82">
        <v>100</v>
      </c>
      <c r="Q315" s="83" t="s">
        <v>348</v>
      </c>
      <c r="R315" s="83" t="s">
        <v>1106</v>
      </c>
      <c r="S315" s="83" t="s">
        <v>1184</v>
      </c>
      <c r="T315" s="83"/>
      <c r="U315" s="79" t="s">
        <v>40</v>
      </c>
      <c r="V315" s="79" t="s">
        <v>351</v>
      </c>
      <c r="W315" s="84"/>
      <c r="X315" s="85">
        <v>7.1999999999999995E-2</v>
      </c>
      <c r="Y315" s="86">
        <v>4.0700000000000003E-4</v>
      </c>
      <c r="Z315" s="80" t="str">
        <f t="shared" si="33"/>
        <v/>
      </c>
      <c r="AA315" s="80" t="str">
        <f t="shared" si="34"/>
        <v/>
      </c>
      <c r="AB315" s="87" t="str">
        <f t="shared" si="35"/>
        <v/>
      </c>
    </row>
    <row r="316" spans="1:28" s="88" customFormat="1" ht="75" customHeight="1" x14ac:dyDescent="0.2">
      <c r="A316" s="76" t="s">
        <v>1186</v>
      </c>
      <c r="B316" s="77" t="s">
        <v>1187</v>
      </c>
      <c r="C316" s="129" t="s">
        <v>1188</v>
      </c>
      <c r="D316" s="128"/>
      <c r="E316" s="78"/>
      <c r="F316" s="79" t="s">
        <v>39</v>
      </c>
      <c r="G316" s="80">
        <v>582.41999999999996</v>
      </c>
      <c r="H316" s="80">
        <v>485.35</v>
      </c>
      <c r="I316" s="80">
        <f t="shared" si="29"/>
        <v>372.74879999999996</v>
      </c>
      <c r="J316" s="80">
        <f t="shared" si="30"/>
        <v>436.81499999999994</v>
      </c>
      <c r="K316" s="81">
        <f t="shared" si="31"/>
        <v>372.74879999999996</v>
      </c>
      <c r="L316" s="81">
        <f t="shared" si="32"/>
        <v>310.62400000000002</v>
      </c>
      <c r="M316" s="80" t="s">
        <v>1198</v>
      </c>
      <c r="N316" s="82">
        <v>1</v>
      </c>
      <c r="O316" s="82">
        <v>1</v>
      </c>
      <c r="P316" s="82">
        <v>100</v>
      </c>
      <c r="Q316" s="83" t="s">
        <v>348</v>
      </c>
      <c r="R316" s="83" t="s">
        <v>1106</v>
      </c>
      <c r="S316" s="83" t="s">
        <v>1184</v>
      </c>
      <c r="T316" s="83"/>
      <c r="U316" s="79" t="s">
        <v>40</v>
      </c>
      <c r="V316" s="79" t="s">
        <v>351</v>
      </c>
      <c r="W316" s="84"/>
      <c r="X316" s="85">
        <v>0.123</v>
      </c>
      <c r="Y316" s="86">
        <v>7.5100000000000004E-4</v>
      </c>
      <c r="Z316" s="80" t="str">
        <f t="shared" si="33"/>
        <v/>
      </c>
      <c r="AA316" s="80" t="str">
        <f t="shared" si="34"/>
        <v/>
      </c>
      <c r="AB316" s="87" t="str">
        <f t="shared" si="35"/>
        <v/>
      </c>
    </row>
    <row r="317" spans="1:28" s="88" customFormat="1" ht="75" customHeight="1" x14ac:dyDescent="0.2">
      <c r="A317" s="76" t="s">
        <v>1189</v>
      </c>
      <c r="B317" s="77" t="s">
        <v>1190</v>
      </c>
      <c r="C317" s="129" t="s">
        <v>1191</v>
      </c>
      <c r="D317" s="128"/>
      <c r="E317" s="78"/>
      <c r="F317" s="79" t="s">
        <v>39</v>
      </c>
      <c r="G317" s="80">
        <v>841.64</v>
      </c>
      <c r="H317" s="80">
        <v>701.37</v>
      </c>
      <c r="I317" s="80">
        <f t="shared" si="29"/>
        <v>538.64959999999996</v>
      </c>
      <c r="J317" s="80">
        <f t="shared" si="30"/>
        <v>631.23</v>
      </c>
      <c r="K317" s="81">
        <f t="shared" si="31"/>
        <v>538.64959999999996</v>
      </c>
      <c r="L317" s="81">
        <f t="shared" si="32"/>
        <v>448.8768</v>
      </c>
      <c r="M317" s="80" t="s">
        <v>1198</v>
      </c>
      <c r="N317" s="82">
        <v>1</v>
      </c>
      <c r="O317" s="82">
        <v>1</v>
      </c>
      <c r="P317" s="82">
        <v>50</v>
      </c>
      <c r="Q317" s="83" t="s">
        <v>348</v>
      </c>
      <c r="R317" s="83" t="s">
        <v>1106</v>
      </c>
      <c r="S317" s="83" t="s">
        <v>1184</v>
      </c>
      <c r="T317" s="83"/>
      <c r="U317" s="79" t="s">
        <v>40</v>
      </c>
      <c r="V317" s="79" t="s">
        <v>351</v>
      </c>
      <c r="W317" s="84"/>
      <c r="X317" s="85">
        <v>0.16200000000000001</v>
      </c>
      <c r="Y317" s="86">
        <v>9.7499999999999996E-4</v>
      </c>
      <c r="Z317" s="80" t="str">
        <f t="shared" si="33"/>
        <v/>
      </c>
      <c r="AA317" s="80" t="str">
        <f t="shared" si="34"/>
        <v/>
      </c>
      <c r="AB317" s="87" t="str">
        <f t="shared" si="35"/>
        <v/>
      </c>
    </row>
    <row r="318" spans="1:28" s="88" customFormat="1" ht="75" customHeight="1" x14ac:dyDescent="0.2">
      <c r="A318" s="76" t="s">
        <v>1192</v>
      </c>
      <c r="B318" s="77" t="s">
        <v>1193</v>
      </c>
      <c r="C318" s="129" t="s">
        <v>1194</v>
      </c>
      <c r="D318" s="128"/>
      <c r="E318" s="78"/>
      <c r="F318" s="79" t="s">
        <v>39</v>
      </c>
      <c r="G318" s="80">
        <v>1113.94</v>
      </c>
      <c r="H318" s="80">
        <v>928.28</v>
      </c>
      <c r="I318" s="80">
        <f t="shared" si="29"/>
        <v>712.92160000000001</v>
      </c>
      <c r="J318" s="80">
        <f t="shared" si="30"/>
        <v>835.45500000000004</v>
      </c>
      <c r="K318" s="81">
        <f t="shared" si="31"/>
        <v>712.92160000000001</v>
      </c>
      <c r="L318" s="81">
        <f t="shared" si="32"/>
        <v>594.0992</v>
      </c>
      <c r="M318" s="80" t="s">
        <v>1198</v>
      </c>
      <c r="N318" s="82">
        <v>1</v>
      </c>
      <c r="O318" s="82">
        <v>1</v>
      </c>
      <c r="P318" s="82">
        <v>100</v>
      </c>
      <c r="Q318" s="83" t="s">
        <v>348</v>
      </c>
      <c r="R318" s="83" t="s">
        <v>1106</v>
      </c>
      <c r="S318" s="83" t="s">
        <v>1184</v>
      </c>
      <c r="T318" s="83"/>
      <c r="U318" s="79" t="s">
        <v>40</v>
      </c>
      <c r="V318" s="79" t="s">
        <v>351</v>
      </c>
      <c r="W318" s="84"/>
      <c r="X318" s="85">
        <v>0.13200000000000001</v>
      </c>
      <c r="Y318" s="86">
        <v>8.8400000000000002E-4</v>
      </c>
      <c r="Z318" s="80" t="str">
        <f t="shared" si="33"/>
        <v/>
      </c>
      <c r="AA318" s="80" t="str">
        <f t="shared" si="34"/>
        <v/>
      </c>
      <c r="AB318" s="87" t="str">
        <f t="shared" si="35"/>
        <v/>
      </c>
    </row>
    <row r="319" spans="1:28" s="88" customFormat="1" ht="75" customHeight="1" x14ac:dyDescent="0.2">
      <c r="A319" s="76" t="s">
        <v>1195</v>
      </c>
      <c r="B319" s="77" t="s">
        <v>1196</v>
      </c>
      <c r="C319" s="129" t="s">
        <v>1197</v>
      </c>
      <c r="D319" s="128"/>
      <c r="E319" s="78"/>
      <c r="F319" s="79" t="s">
        <v>39</v>
      </c>
      <c r="G319" s="80">
        <v>1237.71</v>
      </c>
      <c r="H319" s="80">
        <v>1031.43</v>
      </c>
      <c r="I319" s="80">
        <f t="shared" si="29"/>
        <v>792.13440000000014</v>
      </c>
      <c r="J319" s="80">
        <f t="shared" si="30"/>
        <v>928.28250000000003</v>
      </c>
      <c r="K319" s="81">
        <f t="shared" si="31"/>
        <v>792.13440000000003</v>
      </c>
      <c r="L319" s="81">
        <f t="shared" si="32"/>
        <v>660.11520000000007</v>
      </c>
      <c r="M319" s="80" t="s">
        <v>1198</v>
      </c>
      <c r="N319" s="82">
        <v>1</v>
      </c>
      <c r="O319" s="82">
        <v>1</v>
      </c>
      <c r="P319" s="82">
        <v>100</v>
      </c>
      <c r="Q319" s="83" t="s">
        <v>348</v>
      </c>
      <c r="R319" s="83" t="s">
        <v>1106</v>
      </c>
      <c r="S319" s="83" t="s">
        <v>1184</v>
      </c>
      <c r="T319" s="83"/>
      <c r="U319" s="79" t="s">
        <v>40</v>
      </c>
      <c r="V319" s="79" t="s">
        <v>351</v>
      </c>
      <c r="W319" s="84"/>
      <c r="X319" s="85">
        <v>0.13900000000000001</v>
      </c>
      <c r="Y319" s="86">
        <v>8.9999999999999998E-4</v>
      </c>
      <c r="Z319" s="80" t="str">
        <f t="shared" si="33"/>
        <v/>
      </c>
      <c r="AA319" s="80" t="str">
        <f t="shared" si="34"/>
        <v/>
      </c>
      <c r="AB319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2025-09-15T14:10:24Z</dcterms:modified>
</cp:coreProperties>
</file>