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168EDD0D-EBC1-4760-9D99-30D2828718EE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Z313" i="1"/>
  <c r="AA313" i="1"/>
  <c r="AB313" i="1"/>
  <c r="AA314" i="1"/>
  <c r="AB314" i="1"/>
  <c r="AA315" i="1"/>
  <c r="AB315" i="1"/>
  <c r="AA316" i="1"/>
  <c r="AB316" i="1"/>
  <c r="Z317" i="1"/>
  <c r="AA317" i="1"/>
  <c r="AB317" i="1"/>
  <c r="AA318" i="1"/>
  <c r="AB31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L317" i="1"/>
  <c r="I318" i="1"/>
  <c r="J318" i="1"/>
  <c r="K318" i="1"/>
  <c r="Z318" i="1" s="1"/>
  <c r="L31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<sst xmlns="http://schemas.openxmlformats.org/spreadsheetml/2006/main" count="3591" uniqueCount="1199">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</sst>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7626825-E4BB-4F23-B719-8B47F7997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4A0898-34EE-4CE9-99BB-D0887594F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4DB149E-DDEB-46A7-B507-D0A5443830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80A35B6-4933-4DAB-B46C-A0822113D4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4624804-0F29-4802-BB91-7AC8360A0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5CB4A56-3639-441D-B477-E9FFCAF33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EC52122-5E79-4821-AAD0-F5710099C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8AB76B7-E12C-4E94-8BB6-B67C1D3483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E2F9B41-59FA-497F-9AF0-F6117CF1E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B16EBF0-50C6-4717-A5BD-E96A3C1BEF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CC7FF88-7A0B-4F61-81E4-106DB2767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FEEFEB2-6E55-4B37-9E74-B9BE57EE5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214F5D6-8E92-4F63-B0F0-C0EDB4241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FEFB4D7-4A2D-4278-8E09-A4041A597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A1CF7E6-B85B-42A3-BFB6-EC6410A805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EA128C5-6862-48D4-9770-80C097C2AA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C27E1C7C-1FA5-4919-B7AB-998E39EBE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DB8F66B-F3F3-49C0-94FA-22B2A9C80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3162DEA8-92A9-4F47-A1F3-2FF304069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3495C59-ED6D-48E3-922A-B383B6E59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DEBDC4B6-1072-4B34-A919-91B1C5E66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D1D82B6-ED73-4251-B51D-FE0499A01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76CD9D63-EB9C-4D33-A11D-2126174F64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C1F4EFCA-5C42-40C4-8D90-6E9AED1D8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F573BA8C-1A17-4FC8-97E1-D1C8000B8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65310F7A-49EE-4F34-A06F-23D2AC003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0CB5926-A35D-44EB-8056-2C47F2ED8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3F51758A-46F3-4A75-90A8-B7A2964C87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08AFF3D-746C-4746-B1B9-784E01AA8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7BFC1195-E849-4376-BCE8-D3142BF12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A2F4CC4B-5C94-4E19-85D4-B0C786B604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F960D57-B3F2-4910-A820-FF4131135F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792F887-4D36-495D-821E-C250D3287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6AF837C5-3885-49C3-9826-1D942A6ACB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7399CC0E-9945-4FC8-B3D6-D8910696B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1E9E6E5-162E-4245-88DE-31EDA27E08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E456EEF8-FCBC-43D9-B50B-9D774A95B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61A81F4-4D05-4172-9F9D-CF70CBAF4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8D76EF8-164C-4587-8118-46269C128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A2343E9-43F8-4C92-B869-822F40123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62ED9615-2E92-42E5-9864-6AC5D1814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46168C56-1209-4FFA-8A61-3BC2FF085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8DF43555-1A00-4F8B-84C3-AD4AE69A0A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1EEE7D3-10BA-4073-BF5A-B876AB9F3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BE1A6E2-3B36-4C1A-AB79-5C7801B91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B44839D-EB9E-44E4-9AA1-5A8741EC7F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ED7927D-C65F-44E5-9D47-C0E36B7AF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3986DFDF-228B-4F74-820B-8F53E6F91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2896EF0D-70F8-433D-A536-894D8AFB36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8A62E559-1653-402F-B1A2-FBA344522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184BB6F-2C66-476F-BA35-AC3FB1CE5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9FBDDA7-7C02-4F70-81AF-FC4EE0D2B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7DC3A3C9-2604-4DE8-BB37-83011BA6D6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F801E4F4-4A4E-4015-A5B4-7294132EC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EB5F4E0A-D725-4723-8F6B-C2F255339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74F8228-6F61-4344-9D4C-0D32DAE8C3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3FDEF208-8F86-4A54-A9E8-4C87990CF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A59EE15-423F-4C60-8927-26116D74A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DE06BE7-5D79-454C-AE17-783E39A11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C64BEB6-55EB-41D2-AEA6-7248D0365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D3F7AB2-56B3-406C-9C43-ABF4C2DC5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560409D9-C768-40CD-9103-9FDC1AB046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466C9E02-BEEF-4A47-88E1-C92FEE998C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D967F0C5-8234-497F-B72A-8A7EA2F6B3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AA2242CF-8858-4795-93B8-7825980F3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F17384C6-AE3E-4170-B4BD-B5441B1CD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9A97206A-1364-4EBE-89F7-7398E459A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2F083379-E659-4AA4-A6C5-1D2041501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C8FC9F8-953B-46D5-86E0-4F2596908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B8274FDB-7E42-4911-BC78-C23C7113B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C26B24D-3F1B-42C0-BAE8-A19475896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90977B27-EB6A-4F10-BCAE-302A222E2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D28A966-2BEC-4722-AE01-F564B81B9C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AEA29D92-34CE-4C24-A296-EE629376A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D86C3C6-FBB2-496F-9A1B-86BC29B1E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D21EB7E-2F35-42DD-8143-FF095B5C1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305F952-E781-4791-AA29-B3191EEC1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4BAC20A0-1CCA-4CC7-BA85-288CC0DC7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30006F6-C1AE-4C3F-AD12-BD998CCFAF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9D30B96A-5C61-4D9F-88C0-47BFBE504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2D7F66BF-B56B-42DE-B476-9AF2AFA51A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536383B-8886-4099-991C-74427771AB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A95DD5D-12FC-45D2-8A26-27D037710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5F13BF93-8C62-417A-A21B-D69819A5E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5D80B9D2-CFA3-45B5-92C0-081CDD31C0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A411950-E574-4535-BFF5-5FF09E4DF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75C91BC-7752-413B-A00F-15DE5168AF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F74EA20-0B8D-4779-8161-9DCE0AE47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7AAFE27-2430-464B-A95C-76FEBE611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64D66CCD-04BB-441E-9BFA-17991BF9C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301F2161-4E90-4D38-8921-63A96BFE77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5D791445-F439-43D8-BEE9-BC9F570FD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5E6A7915-9821-491A-A4BB-D9A93B665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CAFB3BA-12D0-4771-B9C0-3AF0014C0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652610E-7762-4283-8FFF-E447E95433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5226187-61E7-474A-A1FB-6AEC45F207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ED125C28-421C-469E-A036-D35C04EBC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AC1E53C-EA75-4A7C-BA37-A2469CBB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1D5D31D-D13B-436C-8ECE-FC39B0DDB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D2AAB5F-D963-42DE-982B-438E71F3C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D06B6CE-56D5-4B5D-B060-1AD72055B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2B453B49-A16D-4658-87D6-0655B5C36A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7C1A2889-DAD5-4567-B4A8-58A75A0C83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F1298782-038B-4F4B-A2DE-A806B6E09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928E108C-979D-4E8F-8758-6027CCFD7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F9722B26-728C-4625-9419-9CFB74D95B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BE6C04F7-A65E-446A-A89C-51E8CC365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58A5850-8F00-4C57-909E-CCDEB6297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38A002C4-4F24-45E4-9868-0C6CE06F00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4EF9D3E1-9430-43C5-A802-C51E3FCD6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9AC457-5D1D-4030-85E9-640C67098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06C297B4-B897-4B2B-BDD8-A8C007E3E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B4D623B-49F0-4968-A40E-3885E8F74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B04335B8-1DB6-41CA-A24F-F41A83D85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2B2FE6E4-4550-4739-9E70-2976B4C61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3841823-6539-4596-AADE-DB902796B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39E479A5-1B01-4AC9-902E-36DA149F42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97F804D-4988-4F49-BA1F-5B350AB2E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CD99D1D-B051-4DEF-A716-EA7773B6A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1B4CA97-3526-4E0C-8634-AF18CB792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4C5A9B5-4028-4ABB-87DC-1DBED9DB2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D46E731-0C61-4C51-BC18-A53CA98FA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6B6A40A-123A-447C-90A7-9541C9291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CB1EF2B-78FC-43B8-8D23-AB0C9E0E2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198207B4-E7FF-45DC-A973-0AAA990F7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6DA27D27-53D0-4109-AE32-3C5D4358A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088AA555-837A-4670-B3A4-5F713E947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A2E361A5-55C4-4F45-B873-2B3C3AC3C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67971C9-9893-49CA-B2C6-0AC1878E7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0CB6E079-4215-447F-AF85-4A1CEC48D6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1BC50631-89AA-4C35-8B51-EC754248F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9A290ADB-1192-4E71-91D9-DB4AF63D3B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8078092-57C6-4C9A-B3EB-475C541C49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E2551503-E103-48CF-A2A4-9D14783053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91B295D9-B228-4635-A620-6672D1619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53720FD-0ECE-4EB0-A659-9DF38007E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E30B936-36D5-44C0-8509-4EAFBDE5F6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FD191D21-7693-4C17-8388-55BA4280F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DAA9AD18-38B7-4AA9-9572-39B95C50E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3A6279DD-009C-4AA0-AE30-1D59EDC2F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588030A-A390-4E04-BA19-DF8A1612A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C78FADE7-3580-4ACA-B0B6-A3362E98A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46E5E63-E1B4-4F97-A06A-A49070049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C0FAE27-1C78-4FD8-B34D-56653B1E5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60949220-C42D-44FD-AB93-27DD4F28F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B14CD45-0930-49C5-84DB-F1B81700A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AC5AA095-0E9F-40A8-AABD-3621407700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7F96D9D-240B-4665-A829-F441EB9425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1677CD4-CD37-45E4-95CB-56196E5C9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2021B54-A461-48D1-854E-DFE3F9A37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68FDC022-CFE5-4DC5-AA89-4A334D51D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E3FDBAD-E727-4988-B8FC-A36555F08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4E2FDDE-8E19-45B6-91B1-83B1B3BD4C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34B2B01C-70F9-46C7-BE3A-CFB4DDE18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439E745-00FB-4E2E-881A-271FEC020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2C36E24-7FCC-4B2B-9E71-17D30C5EA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B0F401F-7F7B-45E6-9DB4-4754D4C0A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1911CF4-9F01-4ABF-8D39-54EF89069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DFBA8AF6-647F-422D-86E5-90B07DDC6E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9172F79D-7B92-4119-A73A-3B7F6E1D3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4C511851-D4E2-411E-BC73-68CAAA3A9B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33CDF5E-0D25-4826-8160-E680539B9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C52E22D2-1C37-49C0-A74D-D6BECDFEB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756ECBE-B39C-4953-8808-46EAC2044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14EA81A-C4DC-4F30-B28F-64384C6055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73582AA2-F19A-4621-AD2D-35AE75C45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B47B8CAD-40BB-4406-A1F0-77D0AD599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926D601-4865-4260-8DCD-2E76D713B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8E38CF2-3359-4141-8983-250B57234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A6AB771-B81B-4D81-A5E3-DA03E484A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7EB76AE-A692-42A5-9DA2-D9A5430E1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02FE825D-DA7E-494C-A71E-EDB787CE8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7D8A6715-4E62-4483-852E-1A4DD2450D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11A788DC-BB9C-43F4-A22E-C3598433C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2BBAEDE0-3D22-4168-B3E6-D4B3B859F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F15A6419-09B5-4040-9517-C4F023D2C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07924089-9CE3-4EC6-86E4-AB698A732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922AFE1-164E-4D09-A403-5562508E36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B830278A-A852-4C38-9EDD-A9E61EF28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FD0B69F-AC3F-4C3A-810B-7C46B5CEE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FFF5A87C-1FBE-43F1-8D5A-A4A10A4AF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7258BE21-0BD4-43DD-9264-EB1874C53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9D76C01-7A66-48D2-BADC-78335A5F0C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0E7E451-6ED7-4349-BA89-7AEC32D13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C9EBF64-9FAE-43F1-8AC8-375728410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D5EAED5-6211-4079-8042-A8A2C5DDE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FEBC939-26E2-4C46-B55A-469F78A22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91846F9-DB23-45F3-9056-78D6655312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23C3055-4196-4354-B920-FF4D6ACFE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A3A9CD54-23B6-4382-8F9D-F35D8495D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1C0338F0-C408-4F3F-9662-A708466D0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D780C165-AA9A-4884-84D3-DBE466D02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1F5B6E31-A5DE-43D6-9C0F-44E813408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46C2E58-3876-4C6A-AB5E-83EB3F7E5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E436E591-2EB9-448C-AEAD-4AFB18557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D07F340-D37B-4F5F-B5C3-B921638E05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D9D863B3-6ACA-47E0-9ECC-D990B130A0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D9A3004-9582-40A7-BE3B-910F05303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EABF9696-0022-4659-91F0-DABED7EB0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B13CD077-EABB-4945-AC63-20BC3E37B3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DF06987-8097-4B73-B037-EF8999440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4EDBE433-A4D0-4165-A412-80B1B1394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E6F1BFF6-933E-4ECD-A772-145F2BCF4E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0897305-747E-4FE6-8053-4EA213499B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3780B71-4C5E-4877-88B6-E6CF330537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ADF0FFA6-AC3B-4FAE-BDAD-6E591E03D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694D25A-CD6B-4AAB-9D6D-6A0AAED36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5ABEE56-AF8D-4532-8F09-2B484A60B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D1D3E6D-F3DF-464B-8A53-EF5EDBF36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755C53EF-A4B4-408E-A513-20A509657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2BDC2ECC-E371-488D-8137-5FD0538AE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530FEF8-EFD8-43DF-8306-FDB8DD50E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F92EC219-065B-41DB-A949-ADC228B97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35A46F3-739B-4349-B0D8-84B17B319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B7E8909-B0FE-4913-8668-6D9551D7F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FE270480-4303-4FF6-895A-61EC4130E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D843D1D8-6ACB-4303-B175-D34D4CC4D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7CEE0D55-68D9-4FC5-A16A-422FBC44F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A1F754EE-997A-4477-AB1B-995B3089F9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2032493E-E916-466E-86A1-0C01346DB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66F08A30-A5A2-4FDB-A97B-9938A12FD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35B6C4BC-1020-48EC-85AE-26F7896BEF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F636A79-4C1E-4176-A0B1-4C0336162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DDBD953-9318-4E2E-B261-957B445BD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26DA898-ED58-4B56-B380-0D2B0BA6F8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449E26B-FF9E-4AA5-B7C5-D1806C7DE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02C8F8A-533E-4365-814E-DE272378A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6F5C851-E077-4D0B-863E-3F80804BA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442D6923-61EC-4124-AEB0-6D1E453FE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EB165384-F827-4E32-872D-08A549A75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28344D5F-FBE1-4FD9-AE98-68F908007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F0A868BC-45CE-44EF-A54A-1CB892FAB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673267ED-77D0-4B08-BB87-C99F6CD48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69C6FD33-559C-4475-9929-6F4CFE964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5783A18-7551-4D73-A2D3-AD9AE35CED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CD166B4-F0D3-4C3D-93A9-70A3CA648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A9CDE818-D192-46F5-B912-736F315B73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4984990-F63F-47DC-8936-7742A4B08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8AC6BE92-01A2-4167-B629-3B7EE3C15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CE602B7-CE73-4498-B4ED-16ABF46A8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48684A39-78AE-4DB7-B151-2FCDB5B97C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1990E4E-4D3D-41D4-88AA-02430AEF03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DB575FBD-8CA4-49EF-B7E6-BDC0538F9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8D5D1098-0A94-42BB-8422-AE342082D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D8632A90-4120-4FEB-924F-1AD6F273A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DF88153-8D07-48E1-8958-39887EB89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850BC5CA-CB3E-4DD4-81B6-F1588940CC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FF98401-802C-4568-8541-024941C225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143DDD2-01C3-4760-9DAB-F5A7C49D9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FD4CB76-5056-4DCE-9514-E760970BC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45B8357-B8A4-45D1-8281-4338C3C8D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38D547B9-28CB-4734-BF6F-63DE71D33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948E15EE-F918-4FB9-AD14-761997A73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DC42A4AC-001A-445A-A803-2910873EE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E06870B7-3E4D-439B-80BC-05E9CE5C0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88EF434-A2BB-4B5D-963B-FA43FD7C7E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AB031C36-80FE-4BDF-9857-8D9C6833C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B11694D8-4B38-44D9-963C-07F7FBA0BB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D85B1C9-36B5-4323-AEAD-20DC23FC07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4AA2DA20-850D-4251-A29D-3E24DF3EE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79CA20A8-7A60-4FF9-85DE-DD6F118B2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B6A4505-8432-4467-84A9-DBBD6ED77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07BB6CE4-F2D9-480D-8AC0-43CCBEF82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5B44AD59-25C7-497D-ADC1-21F2F48F2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4DC31BEF-FF89-45EE-8BF1-B42775962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33ED94C0-FC59-4DBD-8274-6E90D14F26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85B1ED6A-073C-4086-B1E7-18037E9AE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12B0E0D7-CD80-4BE1-ABA1-B7DEA94B4D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5D2FA1C-DBC8-4CD1-89BF-991AFE8C2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4B51FB0E-DE59-49A4-A707-3F98286BE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7E5DB35-9366-4D72-BA05-A18C32635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27F48613-C7FC-4074-8888-251962FD9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BE3AAFA-7179-4ABA-BD73-4753A8EF5E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B32202D4-2043-4529-B37B-E9CD7D752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50C806D-6252-4042-B2FE-68BA33EA2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C2E352ED-C92B-4017-A9C4-E180597A4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7AD963C-C323-49F1-B98E-67D39DCADE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B89182E3-436A-43BF-B81E-BECB3E630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E2961D8-3853-4BAE-95D4-89D0B0D90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16EF036C-18BF-422E-BA36-BC3D29C73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4E66852-2FD2-469C-B0A4-28A8AB392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FE5D4785-C4FC-4AA1-AF1B-7DC19A7D5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595F3FF-63EE-48D4-A5A5-966A8100C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C7BE64C6-CD36-4011-9859-E16B4C903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25E05182-02E8-4E5A-BD32-DD5D6F803D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E567836C-4BD6-4A0E-82E5-49B8319CA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2CEFFC62-1D3D-4320-9E56-EB00DEC10C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708C6972-260B-4C70-9AAF-2231DE952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E59D8952-BA17-48B2-BF45-2D258816F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08E416B1-B977-4EF0-AFE4-A555CABDD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1A62D2DF-A5C1-4F86-B82B-EC2523218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C54A24FC-416D-4D28-B10F-FA6199EC6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B2135322-1E7A-4CED-A225-52369CC07B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270348D6-EA4B-4139-9547-4A13FC5BD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A93A1ABA-B98C-4AA2-90AE-231B183D5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041AA6C5-7C56-41AE-89B2-BEA41D817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F2FDB628-698A-4E93-90B4-9FBC56B1E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BD7ED783-F74B-41E0-AFEA-A514ECC8A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E8D80518-4E0A-44EA-BC28-97DBCED071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A3182F2E-4AD4-4600-9AF5-2422DFE56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F2942CC6-FF52-4FAB-982C-C1EDB40E0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CCC56C82-3F0F-475C-BF60-D1CBAB90B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1F76AB3E-3AD2-4587-82E8-D96CB9C15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94AEF7AC-07C0-404C-A9C8-6E25EB61F8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62DD9859-975B-49A9-B689-08D4F6736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ADB2CAD8-B445-471C-BE9C-B63A14A7A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45891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SUM(Z13:Z328)</f>
        <v>0</v>
      </c>
      <c r="AA10" s="73">
        <f t="shared" ref="AA10:AB10" si="0">SUM(AA13:AA328)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1197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1197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1197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1197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1197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1197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1197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1197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1197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1197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1197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1197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1197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1197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1197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1197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1197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1197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1197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1197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1197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1197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1197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1197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1197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1197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1197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1197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1197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1197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1197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1197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1197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1197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1197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1197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1197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1197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1197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1197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1197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1197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1197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1197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1197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1197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1197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1197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1197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1197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1197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1197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1197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1197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1197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1197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1197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1197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1197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1197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1197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1197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1197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1197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1197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1197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1197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1197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1197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1197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1197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1197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1197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1197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1197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1197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1197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1197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1197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1197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1197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1197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1197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1197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1197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1197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1197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1197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1197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1197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1197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1197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1197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1197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1197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1197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1197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1197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1197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1197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1197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1197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1197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1197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1197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1197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1197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1197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1197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1197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1197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1197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1197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1197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1197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1197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1197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1197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1197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1197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1197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1197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1197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1197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1197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1197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1197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1197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1197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1197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1197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1197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1197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1197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1197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1197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1197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1197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1197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1197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1197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1197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1197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1197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1197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1197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1197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1197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1197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1197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1197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1197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1197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770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1197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767</v>
      </c>
      <c r="D167" s="128"/>
      <c r="E167" s="78"/>
      <c r="F167" s="79" t="s">
        <v>39</v>
      </c>
      <c r="G167" s="80">
        <v>344.92</v>
      </c>
      <c r="H167" s="80">
        <v>287.43</v>
      </c>
      <c r="I167" s="80">
        <f t="shared" si="15"/>
        <v>220.74880000000002</v>
      </c>
      <c r="J167" s="80">
        <f t="shared" si="16"/>
        <v>258.69</v>
      </c>
      <c r="K167" s="81">
        <f t="shared" si="17"/>
        <v>220.74880000000002</v>
      </c>
      <c r="L167" s="81">
        <f t="shared" si="18"/>
        <v>183.95520000000002</v>
      </c>
      <c r="M167" s="80" t="s">
        <v>1197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1197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777</v>
      </c>
      <c r="D169" s="128"/>
      <c r="E169" s="78"/>
      <c r="F169" s="79" t="s">
        <v>39</v>
      </c>
      <c r="G169" s="80">
        <v>580.53</v>
      </c>
      <c r="H169" s="80">
        <v>483.78</v>
      </c>
      <c r="I169" s="80">
        <f t="shared" si="15"/>
        <v>371.53919999999999</v>
      </c>
      <c r="J169" s="80">
        <f t="shared" si="16"/>
        <v>435.39749999999998</v>
      </c>
      <c r="K169" s="81">
        <f t="shared" si="17"/>
        <v>371.53919999999999</v>
      </c>
      <c r="L169" s="81">
        <f t="shared" si="18"/>
        <v>309.61919999999998</v>
      </c>
      <c r="M169" s="80" t="s">
        <v>1197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777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1197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777</v>
      </c>
      <c r="D171" s="128"/>
      <c r="E171" s="78"/>
      <c r="F171" s="79" t="s">
        <v>39</v>
      </c>
      <c r="G171" s="80">
        <v>967.53</v>
      </c>
      <c r="H171" s="80">
        <v>806.28</v>
      </c>
      <c r="I171" s="80">
        <f t="shared" si="15"/>
        <v>619.2192</v>
      </c>
      <c r="J171" s="80">
        <f t="shared" si="16"/>
        <v>725.64750000000004</v>
      </c>
      <c r="K171" s="81">
        <f t="shared" si="17"/>
        <v>619.2192</v>
      </c>
      <c r="L171" s="81">
        <f t="shared" si="18"/>
        <v>516.01919999999996</v>
      </c>
      <c r="M171" s="80" t="s">
        <v>1197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777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1197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787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1197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765</v>
      </c>
      <c r="S173" s="83" t="s">
        <v>786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788</v>
      </c>
      <c r="B174" s="77" t="s">
        <v>789</v>
      </c>
      <c r="C174" s="129" t="s">
        <v>787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1197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786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792</v>
      </c>
      <c r="D175" s="128"/>
      <c r="E175" s="78"/>
      <c r="F175" s="79" t="s">
        <v>39</v>
      </c>
      <c r="G175" s="80">
        <v>357</v>
      </c>
      <c r="H175" s="80">
        <v>297.5</v>
      </c>
      <c r="I175" s="80">
        <f t="shared" si="15"/>
        <v>228.48</v>
      </c>
      <c r="J175" s="80">
        <f t="shared" si="16"/>
        <v>267.75</v>
      </c>
      <c r="K175" s="81">
        <f t="shared" si="17"/>
        <v>228.48000000000002</v>
      </c>
      <c r="L175" s="81">
        <f t="shared" si="18"/>
        <v>190.4</v>
      </c>
      <c r="M175" s="80" t="s">
        <v>1197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765</v>
      </c>
      <c r="S175" s="83" t="s">
        <v>786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1197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786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510</v>
      </c>
      <c r="H177" s="80">
        <v>425</v>
      </c>
      <c r="I177" s="80">
        <f t="shared" si="15"/>
        <v>326.39999999999998</v>
      </c>
      <c r="J177" s="80">
        <f t="shared" si="16"/>
        <v>382.5</v>
      </c>
      <c r="K177" s="81">
        <f t="shared" si="17"/>
        <v>326.40000000000003</v>
      </c>
      <c r="L177" s="81">
        <f t="shared" si="18"/>
        <v>272</v>
      </c>
      <c r="M177" s="80" t="s">
        <v>1197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765</v>
      </c>
      <c r="S177" s="83" t="s">
        <v>786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1197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786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803</v>
      </c>
      <c r="D179" s="128"/>
      <c r="E179" s="78"/>
      <c r="F179" s="79" t="s">
        <v>39</v>
      </c>
      <c r="G179" s="80">
        <v>274</v>
      </c>
      <c r="H179" s="80">
        <v>228.33</v>
      </c>
      <c r="I179" s="80">
        <f t="shared" si="15"/>
        <v>175.36</v>
      </c>
      <c r="J179" s="80">
        <f t="shared" si="16"/>
        <v>205.5</v>
      </c>
      <c r="K179" s="81">
        <f t="shared" si="17"/>
        <v>175.36</v>
      </c>
      <c r="L179" s="81">
        <f t="shared" si="18"/>
        <v>146.13120000000001</v>
      </c>
      <c r="M179" s="80" t="s">
        <v>1197</v>
      </c>
      <c r="N179" s="82">
        <v>1</v>
      </c>
      <c r="O179" s="82">
        <v>1</v>
      </c>
      <c r="P179" s="82">
        <v>100</v>
      </c>
      <c r="Q179" s="83" t="s">
        <v>348</v>
      </c>
      <c r="R179" s="83" t="s">
        <v>765</v>
      </c>
      <c r="S179" s="83" t="s">
        <v>802</v>
      </c>
      <c r="T179" s="83"/>
      <c r="U179" s="79" t="s">
        <v>40</v>
      </c>
      <c r="V179" s="79" t="s">
        <v>351</v>
      </c>
      <c r="W179" s="84"/>
      <c r="X179" s="85">
        <v>0.09</v>
      </c>
      <c r="Y179" s="86">
        <v>4.2000000000000002E-4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804</v>
      </c>
      <c r="B180" s="77" t="s">
        <v>805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1198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802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108</v>
      </c>
      <c r="H181" s="80">
        <v>90</v>
      </c>
      <c r="I181" s="80">
        <f t="shared" si="15"/>
        <v>69.12</v>
      </c>
      <c r="J181" s="80">
        <f t="shared" si="16"/>
        <v>81</v>
      </c>
      <c r="K181" s="81">
        <f t="shared" si="17"/>
        <v>69.12</v>
      </c>
      <c r="L181" s="81">
        <f t="shared" si="18"/>
        <v>57.6</v>
      </c>
      <c r="M181" s="80" t="s">
        <v>1197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802</v>
      </c>
      <c r="T181" s="83"/>
      <c r="U181" s="79" t="s">
        <v>40</v>
      </c>
      <c r="V181" s="79" t="s">
        <v>351</v>
      </c>
      <c r="W181" s="84"/>
      <c r="X181" s="85">
        <v>0.06</v>
      </c>
      <c r="Y181" s="86">
        <v>1.37E-4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180</v>
      </c>
      <c r="H182" s="80">
        <v>150</v>
      </c>
      <c r="I182" s="80">
        <f t="shared" si="15"/>
        <v>115.2</v>
      </c>
      <c r="J182" s="80">
        <f t="shared" si="16"/>
        <v>135</v>
      </c>
      <c r="K182" s="81">
        <f t="shared" si="17"/>
        <v>115.2</v>
      </c>
      <c r="L182" s="81">
        <f t="shared" si="18"/>
        <v>96</v>
      </c>
      <c r="M182" s="80" t="s">
        <v>1197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802</v>
      </c>
      <c r="T182" s="83"/>
      <c r="U182" s="79" t="s">
        <v>40</v>
      </c>
      <c r="V182" s="79" t="s">
        <v>351</v>
      </c>
      <c r="W182" s="84"/>
      <c r="X182" s="85">
        <v>7.0000000000000007E-2</v>
      </c>
      <c r="Y182" s="86">
        <v>2.7E-4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4171</v>
      </c>
      <c r="H183" s="80">
        <v>3475.83</v>
      </c>
      <c r="I183" s="80">
        <f t="shared" si="15"/>
        <v>2669.44</v>
      </c>
      <c r="J183" s="80">
        <f t="shared" si="16"/>
        <v>3128.25</v>
      </c>
      <c r="K183" s="81">
        <f t="shared" si="17"/>
        <v>2669.44</v>
      </c>
      <c r="L183" s="81">
        <f t="shared" si="18"/>
        <v>2224.5311999999999</v>
      </c>
      <c r="M183" s="80" t="s">
        <v>1198</v>
      </c>
      <c r="N183" s="82">
        <v>1</v>
      </c>
      <c r="O183" s="82">
        <v>1</v>
      </c>
      <c r="P183" s="82">
        <v>10</v>
      </c>
      <c r="Q183" s="83" t="s">
        <v>348</v>
      </c>
      <c r="R183" s="83" t="s">
        <v>765</v>
      </c>
      <c r="S183" s="83" t="s">
        <v>802</v>
      </c>
      <c r="T183" s="83"/>
      <c r="U183" s="79" t="s">
        <v>40</v>
      </c>
      <c r="V183" s="79" t="s">
        <v>351</v>
      </c>
      <c r="W183" s="84"/>
      <c r="X183" s="85">
        <v>1.208</v>
      </c>
      <c r="Y183" s="86">
        <v>5.7949999999999998E-3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815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1198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802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1197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802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802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5736</v>
      </c>
      <c r="H187" s="80">
        <v>4780</v>
      </c>
      <c r="I187" s="80">
        <f t="shared" si="15"/>
        <v>3671.04</v>
      </c>
      <c r="J187" s="80">
        <f t="shared" si="16"/>
        <v>4302</v>
      </c>
      <c r="K187" s="81">
        <f t="shared" si="17"/>
        <v>3671.04</v>
      </c>
      <c r="L187" s="81">
        <f t="shared" si="18"/>
        <v>3059.2000000000003</v>
      </c>
      <c r="M187" s="80" t="s">
        <v>1197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802</v>
      </c>
      <c r="T187" s="83"/>
      <c r="U187" s="79" t="s">
        <v>40</v>
      </c>
      <c r="V187" s="79" t="s">
        <v>351</v>
      </c>
      <c r="W187" s="84"/>
      <c r="X187" s="85">
        <v>1.474</v>
      </c>
      <c r="Y187" s="86">
        <v>7.1739999999999998E-3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815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1197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802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802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802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833</v>
      </c>
      <c r="D191" s="128"/>
      <c r="E191" s="78"/>
      <c r="F191" s="79" t="s">
        <v>39</v>
      </c>
      <c r="G191" s="80">
        <v>2548</v>
      </c>
      <c r="H191" s="80">
        <v>2123.33</v>
      </c>
      <c r="I191" s="80">
        <f t="shared" si="15"/>
        <v>1630.72</v>
      </c>
      <c r="J191" s="80">
        <f t="shared" si="16"/>
        <v>1911</v>
      </c>
      <c r="K191" s="81">
        <f t="shared" si="17"/>
        <v>1630.72</v>
      </c>
      <c r="L191" s="81">
        <f t="shared" si="18"/>
        <v>1358.9312</v>
      </c>
      <c r="M191" s="80" t="s">
        <v>1198</v>
      </c>
      <c r="N191" s="82">
        <v>1</v>
      </c>
      <c r="O191" s="82">
        <v>1</v>
      </c>
      <c r="P191" s="82">
        <v>20</v>
      </c>
      <c r="Q191" s="83" t="s">
        <v>348</v>
      </c>
      <c r="R191" s="83" t="s">
        <v>765</v>
      </c>
      <c r="S191" s="83" t="s">
        <v>802</v>
      </c>
      <c r="T191" s="83"/>
      <c r="U191" s="79" t="s">
        <v>40</v>
      </c>
      <c r="V191" s="79" t="s">
        <v>351</v>
      </c>
      <c r="W191" s="84"/>
      <c r="X191" s="85">
        <v>0.71</v>
      </c>
      <c r="Y191" s="86">
        <v>3.0860000000000002E-3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833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1197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802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1197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802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1197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802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2184</v>
      </c>
      <c r="H195" s="80">
        <v>1820</v>
      </c>
      <c r="I195" s="80">
        <f t="shared" si="15"/>
        <v>1397.76</v>
      </c>
      <c r="J195" s="80">
        <f t="shared" si="16"/>
        <v>1638</v>
      </c>
      <c r="K195" s="81">
        <f t="shared" si="17"/>
        <v>1397.76</v>
      </c>
      <c r="L195" s="81">
        <f t="shared" si="18"/>
        <v>1164.8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802</v>
      </c>
      <c r="T195" s="83"/>
      <c r="U195" s="79" t="s">
        <v>40</v>
      </c>
      <c r="V195" s="79" t="s">
        <v>351</v>
      </c>
      <c r="W195" s="84"/>
      <c r="X195" s="85">
        <v>0.215</v>
      </c>
      <c r="Y195" s="86">
        <v>1.1481999999999999E-2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802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1197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802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802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2662</v>
      </c>
      <c r="H199" s="80">
        <v>2218.33</v>
      </c>
      <c r="I199" s="80">
        <f t="shared" si="15"/>
        <v>1703.6799999999998</v>
      </c>
      <c r="J199" s="80">
        <f t="shared" si="16"/>
        <v>1996.5</v>
      </c>
      <c r="K199" s="81">
        <f t="shared" si="17"/>
        <v>1703.68</v>
      </c>
      <c r="L199" s="81">
        <f t="shared" si="18"/>
        <v>1419.7311999999999</v>
      </c>
      <c r="M199" s="80" t="s">
        <v>1197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802</v>
      </c>
      <c r="T199" s="83"/>
      <c r="U199" s="79" t="s">
        <v>40</v>
      </c>
      <c r="V199" s="79" t="s">
        <v>351</v>
      </c>
      <c r="W199" s="84"/>
      <c r="X199" s="85">
        <v>0.28999999999999998</v>
      </c>
      <c r="Y199" s="86">
        <v>2.2738999999999999E-2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1197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802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802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802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3136</v>
      </c>
      <c r="H203" s="80">
        <v>2613.33</v>
      </c>
      <c r="I203" s="80">
        <f t="shared" si="15"/>
        <v>2007.04</v>
      </c>
      <c r="J203" s="80">
        <f t="shared" si="16"/>
        <v>2352</v>
      </c>
      <c r="K203" s="81">
        <f t="shared" si="17"/>
        <v>2007.04</v>
      </c>
      <c r="L203" s="81">
        <f t="shared" si="18"/>
        <v>1672.5311999999999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802</v>
      </c>
      <c r="T203" s="83"/>
      <c r="U203" s="79" t="s">
        <v>40</v>
      </c>
      <c r="V203" s="79" t="s">
        <v>351</v>
      </c>
      <c r="W203" s="84"/>
      <c r="X203" s="85">
        <v>0.36299999999999999</v>
      </c>
      <c r="Y203" s="86">
        <v>2.3106999999999999E-2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1197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802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802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1197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802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2827</v>
      </c>
      <c r="H207" s="80">
        <v>2355.83</v>
      </c>
      <c r="I207" s="80">
        <f t="shared" si="22"/>
        <v>1809.28</v>
      </c>
      <c r="J207" s="80">
        <f t="shared" si="23"/>
        <v>2120.25</v>
      </c>
      <c r="K207" s="81">
        <f t="shared" si="24"/>
        <v>1809.28</v>
      </c>
      <c r="L207" s="81">
        <f t="shared" si="25"/>
        <v>1507.7311999999999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802</v>
      </c>
      <c r="T207" s="83"/>
      <c r="U207" s="79" t="s">
        <v>40</v>
      </c>
      <c r="V207" s="79" t="s">
        <v>351</v>
      </c>
      <c r="W207" s="84"/>
      <c r="X207" s="85">
        <v>0.313</v>
      </c>
      <c r="Y207" s="86">
        <v>2.2738999999999999E-2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802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802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802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885</v>
      </c>
      <c r="D211" s="128"/>
      <c r="E211" s="78"/>
      <c r="F211" s="79" t="s">
        <v>39</v>
      </c>
      <c r="G211" s="80">
        <v>6093.09</v>
      </c>
      <c r="H211" s="80">
        <v>5077.58</v>
      </c>
      <c r="I211" s="80">
        <f t="shared" si="22"/>
        <v>3899.5776000000001</v>
      </c>
      <c r="J211" s="80">
        <f t="shared" si="23"/>
        <v>4569.8175000000001</v>
      </c>
      <c r="K211" s="81">
        <f t="shared" si="24"/>
        <v>3899.5776000000001</v>
      </c>
      <c r="L211" s="81">
        <f t="shared" si="25"/>
        <v>3249.6512000000002</v>
      </c>
      <c r="M211" s="80" t="s">
        <v>1197</v>
      </c>
      <c r="N211" s="82">
        <v>1</v>
      </c>
      <c r="O211" s="82">
        <v>1</v>
      </c>
      <c r="P211" s="82">
        <v>9</v>
      </c>
      <c r="Q211" s="83" t="s">
        <v>348</v>
      </c>
      <c r="R211" s="83" t="s">
        <v>765</v>
      </c>
      <c r="S211" s="83" t="s">
        <v>883</v>
      </c>
      <c r="T211" s="83"/>
      <c r="U211" s="79" t="s">
        <v>884</v>
      </c>
      <c r="V211" s="79" t="s">
        <v>351</v>
      </c>
      <c r="W211" s="84"/>
      <c r="X211" s="85">
        <v>1.3</v>
      </c>
      <c r="Y211" s="86">
        <v>2.3600000000000001E-3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7624.01</v>
      </c>
      <c r="H212" s="80">
        <v>6353.34</v>
      </c>
      <c r="I212" s="80">
        <f t="shared" si="22"/>
        <v>4879.3664000000008</v>
      </c>
      <c r="J212" s="80">
        <f t="shared" si="23"/>
        <v>5718.0074999999997</v>
      </c>
      <c r="K212" s="81">
        <f t="shared" si="24"/>
        <v>4879.3663999999999</v>
      </c>
      <c r="L212" s="81">
        <f t="shared" si="25"/>
        <v>4066.1376</v>
      </c>
      <c r="M212" s="80" t="s">
        <v>1197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883</v>
      </c>
      <c r="T212" s="83"/>
      <c r="U212" s="79" t="s">
        <v>884</v>
      </c>
      <c r="V212" s="79" t="s">
        <v>351</v>
      </c>
      <c r="W212" s="84"/>
      <c r="X212" s="85">
        <v>2.6</v>
      </c>
      <c r="Y212" s="86">
        <v>4.3099999999999996E-3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8025.58</v>
      </c>
      <c r="H213" s="80">
        <v>6687.98</v>
      </c>
      <c r="I213" s="80">
        <f t="shared" si="22"/>
        <v>5136.3711999999996</v>
      </c>
      <c r="J213" s="80">
        <f t="shared" si="23"/>
        <v>6019.1849999999995</v>
      </c>
      <c r="K213" s="81">
        <f t="shared" si="24"/>
        <v>5136.3712000000005</v>
      </c>
      <c r="L213" s="81">
        <f t="shared" si="25"/>
        <v>4280.3072000000002</v>
      </c>
      <c r="M213" s="80" t="s">
        <v>1197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883</v>
      </c>
      <c r="T213" s="83"/>
      <c r="U213" s="79" t="s">
        <v>884</v>
      </c>
      <c r="V213" s="79" t="s">
        <v>351</v>
      </c>
      <c r="W213" s="84"/>
      <c r="X213" s="85">
        <v>2.6</v>
      </c>
      <c r="Y213" s="86">
        <v>3.2862500000000001E-3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888</v>
      </c>
      <c r="D214" s="128"/>
      <c r="E214" s="78"/>
      <c r="F214" s="79" t="s">
        <v>39</v>
      </c>
      <c r="G214" s="80">
        <v>9767.31</v>
      </c>
      <c r="H214" s="80">
        <v>8139.43</v>
      </c>
      <c r="I214" s="80">
        <f t="shared" si="22"/>
        <v>6251.0784000000003</v>
      </c>
      <c r="J214" s="80">
        <f t="shared" si="23"/>
        <v>7325.4825000000001</v>
      </c>
      <c r="K214" s="81">
        <f t="shared" si="24"/>
        <v>6251.0783999999994</v>
      </c>
      <c r="L214" s="81">
        <f t="shared" si="25"/>
        <v>5209.2352000000001</v>
      </c>
      <c r="M214" s="80" t="s">
        <v>1197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883</v>
      </c>
      <c r="T214" s="83"/>
      <c r="U214" s="79" t="s">
        <v>884</v>
      </c>
      <c r="V214" s="79" t="s">
        <v>351</v>
      </c>
      <c r="W214" s="84"/>
      <c r="X214" s="85">
        <v>3.5</v>
      </c>
      <c r="Y214" s="86">
        <v>6.221E-3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891</v>
      </c>
      <c r="D215" s="128"/>
      <c r="E215" s="78"/>
      <c r="F215" s="79" t="s">
        <v>39</v>
      </c>
      <c r="G215" s="80">
        <v>10618.66</v>
      </c>
      <c r="H215" s="80">
        <v>8848.8799999999992</v>
      </c>
      <c r="I215" s="80">
        <f t="shared" si="22"/>
        <v>6795.9423999999999</v>
      </c>
      <c r="J215" s="80">
        <f t="shared" si="23"/>
        <v>7963.9949999999999</v>
      </c>
      <c r="K215" s="81">
        <f t="shared" si="24"/>
        <v>6795.9423999999999</v>
      </c>
      <c r="L215" s="81">
        <f t="shared" si="25"/>
        <v>5663.2831999999999</v>
      </c>
      <c r="M215" s="80" t="s">
        <v>1197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883</v>
      </c>
      <c r="T215" s="83"/>
      <c r="U215" s="79" t="s">
        <v>884</v>
      </c>
      <c r="V215" s="79" t="s">
        <v>351</v>
      </c>
      <c r="W215" s="84"/>
      <c r="X215" s="85">
        <v>3.5</v>
      </c>
      <c r="Y215" s="86">
        <v>4.1250000000000002E-3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891</v>
      </c>
      <c r="D216" s="128"/>
      <c r="E216" s="78"/>
      <c r="F216" s="79" t="s">
        <v>39</v>
      </c>
      <c r="G216" s="80">
        <v>16263.75</v>
      </c>
      <c r="H216" s="80">
        <v>13553.13</v>
      </c>
      <c r="I216" s="80">
        <f t="shared" si="22"/>
        <v>10408.799999999999</v>
      </c>
      <c r="J216" s="80">
        <f t="shared" si="23"/>
        <v>12197.8125</v>
      </c>
      <c r="K216" s="81">
        <f t="shared" si="24"/>
        <v>10408.800000000001</v>
      </c>
      <c r="L216" s="81">
        <f t="shared" si="25"/>
        <v>8674.0031999999992</v>
      </c>
      <c r="M216" s="80" t="s">
        <v>1197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883</v>
      </c>
      <c r="T216" s="83"/>
      <c r="U216" s="79" t="s">
        <v>884</v>
      </c>
      <c r="V216" s="79" t="s">
        <v>351</v>
      </c>
      <c r="W216" s="84"/>
      <c r="X216" s="85">
        <v>3.7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901</v>
      </c>
      <c r="D217" s="128"/>
      <c r="E217" s="78"/>
      <c r="F217" s="79" t="s">
        <v>39</v>
      </c>
      <c r="G217" s="80">
        <v>16345.58</v>
      </c>
      <c r="H217" s="80">
        <v>13621.32</v>
      </c>
      <c r="I217" s="80">
        <f t="shared" si="22"/>
        <v>10461.171200000001</v>
      </c>
      <c r="J217" s="80">
        <f t="shared" si="23"/>
        <v>12259.184999999999</v>
      </c>
      <c r="K217" s="81">
        <f t="shared" si="24"/>
        <v>10461.171200000001</v>
      </c>
      <c r="L217" s="81">
        <f t="shared" si="25"/>
        <v>8717.6448</v>
      </c>
      <c r="M217" s="80" t="s">
        <v>1197</v>
      </c>
      <c r="N217" s="82">
        <v>6</v>
      </c>
      <c r="O217" s="82">
        <v>1</v>
      </c>
      <c r="P217" s="82">
        <v>6</v>
      </c>
      <c r="Q217" s="83" t="s">
        <v>348</v>
      </c>
      <c r="R217" s="83" t="s">
        <v>765</v>
      </c>
      <c r="S217" s="83" t="s">
        <v>900</v>
      </c>
      <c r="T217" s="83"/>
      <c r="U217" s="79" t="s">
        <v>656</v>
      </c>
      <c r="V217" s="79" t="s">
        <v>351</v>
      </c>
      <c r="W217" s="84"/>
      <c r="X217" s="85">
        <v>1.1000000000000001</v>
      </c>
      <c r="Y217" s="86">
        <v>9.672E-3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902</v>
      </c>
      <c r="B218" s="77" t="s">
        <v>903</v>
      </c>
      <c r="C218" s="129" t="s">
        <v>901</v>
      </c>
      <c r="D218" s="128"/>
      <c r="E218" s="78"/>
      <c r="F218" s="79" t="s">
        <v>39</v>
      </c>
      <c r="G218" s="80">
        <v>37737.019999999997</v>
      </c>
      <c r="H218" s="80">
        <v>31447.52</v>
      </c>
      <c r="I218" s="80">
        <f t="shared" si="22"/>
        <v>24151.692799999997</v>
      </c>
      <c r="J218" s="80">
        <f t="shared" si="23"/>
        <v>28302.764999999999</v>
      </c>
      <c r="K218" s="81">
        <f t="shared" si="24"/>
        <v>24151.692799999997</v>
      </c>
      <c r="L218" s="81">
        <f t="shared" si="25"/>
        <v>20126.412800000002</v>
      </c>
      <c r="M218" s="80" t="s">
        <v>1197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900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901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1197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900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901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1197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900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901</v>
      </c>
      <c r="D221" s="128"/>
      <c r="E221" s="78"/>
      <c r="F221" s="79" t="s">
        <v>39</v>
      </c>
      <c r="G221" s="80">
        <v>49061.9</v>
      </c>
      <c r="H221" s="80">
        <v>40884.92</v>
      </c>
      <c r="I221" s="80">
        <f t="shared" si="22"/>
        <v>31399.616000000002</v>
      </c>
      <c r="J221" s="80">
        <f t="shared" si="23"/>
        <v>36796.425000000003</v>
      </c>
      <c r="K221" s="81">
        <f t="shared" si="24"/>
        <v>31399.616000000002</v>
      </c>
      <c r="L221" s="81">
        <f t="shared" si="25"/>
        <v>26166.3488</v>
      </c>
      <c r="M221" s="80" t="s">
        <v>1197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900</v>
      </c>
      <c r="T221" s="83"/>
      <c r="U221" s="79" t="s">
        <v>656</v>
      </c>
      <c r="V221" s="79" t="s">
        <v>351</v>
      </c>
      <c r="W221" s="84"/>
      <c r="X221" s="85">
        <v>1.6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901</v>
      </c>
      <c r="D222" s="128"/>
      <c r="E222" s="78"/>
      <c r="F222" s="79" t="s">
        <v>39</v>
      </c>
      <c r="G222" s="80">
        <v>19189.38</v>
      </c>
      <c r="H222" s="80">
        <v>15991.15</v>
      </c>
      <c r="I222" s="80">
        <f t="shared" si="22"/>
        <v>12281.2032</v>
      </c>
      <c r="J222" s="80">
        <f t="shared" si="23"/>
        <v>14392.035</v>
      </c>
      <c r="K222" s="81">
        <f t="shared" si="24"/>
        <v>12281.203200000002</v>
      </c>
      <c r="L222" s="81">
        <f t="shared" si="25"/>
        <v>10234.335999999999</v>
      </c>
      <c r="M222" s="80" t="s">
        <v>1197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900</v>
      </c>
      <c r="T222" s="83"/>
      <c r="U222" s="79" t="s">
        <v>656</v>
      </c>
      <c r="V222" s="79" t="s">
        <v>351</v>
      </c>
      <c r="W222" s="84"/>
      <c r="X222" s="85">
        <v>1.3</v>
      </c>
      <c r="Y222" s="86">
        <v>6.8640000000000003E-3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901</v>
      </c>
      <c r="D223" s="128"/>
      <c r="E223" s="78"/>
      <c r="F223" s="79" t="s">
        <v>39</v>
      </c>
      <c r="G223" s="80">
        <v>40253.660000000003</v>
      </c>
      <c r="H223" s="80">
        <v>33544.720000000001</v>
      </c>
      <c r="I223" s="80">
        <f t="shared" si="22"/>
        <v>25762.342400000001</v>
      </c>
      <c r="J223" s="80">
        <f t="shared" si="23"/>
        <v>30190.245000000003</v>
      </c>
      <c r="K223" s="81">
        <f t="shared" si="24"/>
        <v>25762.342400000001</v>
      </c>
      <c r="L223" s="81">
        <f t="shared" si="25"/>
        <v>21468.620800000001</v>
      </c>
      <c r="M223" s="80" t="s">
        <v>1197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900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901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1197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900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901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1197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900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901</v>
      </c>
      <c r="D226" s="128"/>
      <c r="E226" s="78"/>
      <c r="F226" s="79" t="s">
        <v>39</v>
      </c>
      <c r="G226" s="80">
        <v>27670.46</v>
      </c>
      <c r="H226" s="80">
        <v>23058.720000000001</v>
      </c>
      <c r="I226" s="80">
        <f t="shared" si="22"/>
        <v>17709.094400000002</v>
      </c>
      <c r="J226" s="80">
        <f t="shared" si="23"/>
        <v>20752.845000000001</v>
      </c>
      <c r="K226" s="81">
        <f t="shared" si="24"/>
        <v>17709.094399999998</v>
      </c>
      <c r="L226" s="81">
        <f t="shared" si="25"/>
        <v>14757.580800000002</v>
      </c>
      <c r="M226" s="80" t="s">
        <v>1197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900</v>
      </c>
      <c r="T226" s="83"/>
      <c r="U226" s="79" t="s">
        <v>656</v>
      </c>
      <c r="V226" s="79" t="s">
        <v>351</v>
      </c>
      <c r="W226" s="84"/>
      <c r="X226" s="85">
        <v>1.6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901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1197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900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901</v>
      </c>
      <c r="D228" s="128"/>
      <c r="E228" s="78"/>
      <c r="F228" s="79" t="s">
        <v>39</v>
      </c>
      <c r="G228" s="80">
        <v>49061.9</v>
      </c>
      <c r="H228" s="80">
        <v>40884.92</v>
      </c>
      <c r="I228" s="80">
        <f t="shared" si="22"/>
        <v>31399.616000000002</v>
      </c>
      <c r="J228" s="80">
        <f t="shared" si="23"/>
        <v>36796.425000000003</v>
      </c>
      <c r="K228" s="81">
        <f t="shared" si="24"/>
        <v>31399.616000000002</v>
      </c>
      <c r="L228" s="81">
        <f t="shared" si="25"/>
        <v>26166.3488</v>
      </c>
      <c r="M228" s="80" t="s">
        <v>1197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900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928</v>
      </c>
      <c r="D229" s="128"/>
      <c r="E229" s="78"/>
      <c r="F229" s="79" t="s">
        <v>39</v>
      </c>
      <c r="G229" s="80">
        <v>936.53</v>
      </c>
      <c r="H229" s="80">
        <v>780.44</v>
      </c>
      <c r="I229" s="80">
        <f t="shared" si="22"/>
        <v>599.37919999999997</v>
      </c>
      <c r="J229" s="80">
        <f t="shared" si="23"/>
        <v>702.39750000000004</v>
      </c>
      <c r="K229" s="81">
        <f t="shared" si="24"/>
        <v>599.37919999999997</v>
      </c>
      <c r="L229" s="81">
        <f t="shared" si="25"/>
        <v>499.48160000000007</v>
      </c>
      <c r="M229" s="80" t="s">
        <v>1197</v>
      </c>
      <c r="N229" s="82">
        <v>1</v>
      </c>
      <c r="O229" s="82">
        <v>1</v>
      </c>
      <c r="P229" s="82">
        <v>20</v>
      </c>
      <c r="Q229" s="83" t="s">
        <v>348</v>
      </c>
      <c r="R229" s="83" t="s">
        <v>926</v>
      </c>
      <c r="S229" s="83" t="s">
        <v>927</v>
      </c>
      <c r="T229" s="83"/>
      <c r="U229" s="79" t="s">
        <v>40</v>
      </c>
      <c r="V229" s="79" t="s">
        <v>351</v>
      </c>
      <c r="W229" s="84"/>
      <c r="X229" s="85">
        <v>0.48899999999999999</v>
      </c>
      <c r="Y229" s="86">
        <v>1.7799999999999999E-3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929</v>
      </c>
      <c r="B230" s="77" t="s">
        <v>930</v>
      </c>
      <c r="C230" s="129" t="s">
        <v>931</v>
      </c>
      <c r="D230" s="128"/>
      <c r="E230" s="78"/>
      <c r="F230" s="79" t="s">
        <v>39</v>
      </c>
      <c r="G230" s="80">
        <v>1239.3</v>
      </c>
      <c r="H230" s="80">
        <v>1032.75</v>
      </c>
      <c r="I230" s="80">
        <f t="shared" si="22"/>
        <v>793.15200000000004</v>
      </c>
      <c r="J230" s="80">
        <f t="shared" si="23"/>
        <v>929.47499999999991</v>
      </c>
      <c r="K230" s="81">
        <f t="shared" si="24"/>
        <v>793.15200000000004</v>
      </c>
      <c r="L230" s="81">
        <f t="shared" si="25"/>
        <v>660.96</v>
      </c>
      <c r="M230" s="80" t="s">
        <v>1197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926</v>
      </c>
      <c r="S230" s="83" t="s">
        <v>927</v>
      </c>
      <c r="T230" s="83"/>
      <c r="U230" s="79" t="s">
        <v>40</v>
      </c>
      <c r="V230" s="79" t="s">
        <v>351</v>
      </c>
      <c r="W230" s="84"/>
      <c r="X230" s="85">
        <v>0.48299999999999998</v>
      </c>
      <c r="Y230" s="86">
        <v>1.848E-3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932</v>
      </c>
      <c r="B231" s="77" t="s">
        <v>933</v>
      </c>
      <c r="C231" s="129" t="s">
        <v>934</v>
      </c>
      <c r="D231" s="128"/>
      <c r="E231" s="78"/>
      <c r="F231" s="79" t="s">
        <v>39</v>
      </c>
      <c r="G231" s="80">
        <v>1215</v>
      </c>
      <c r="H231" s="80">
        <v>1012.5</v>
      </c>
      <c r="I231" s="80">
        <f t="shared" si="22"/>
        <v>777.6</v>
      </c>
      <c r="J231" s="80">
        <f t="shared" si="23"/>
        <v>911.25</v>
      </c>
      <c r="K231" s="81">
        <f t="shared" si="24"/>
        <v>777.6</v>
      </c>
      <c r="L231" s="81">
        <f t="shared" si="25"/>
        <v>648</v>
      </c>
      <c r="M231" s="80" t="s">
        <v>1197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926</v>
      </c>
      <c r="S231" s="83" t="s">
        <v>927</v>
      </c>
      <c r="T231" s="83"/>
      <c r="U231" s="79" t="s">
        <v>40</v>
      </c>
      <c r="V231" s="79" t="s">
        <v>351</v>
      </c>
      <c r="W231" s="84"/>
      <c r="X231" s="85">
        <v>0.47299999999999998</v>
      </c>
      <c r="Y231" s="86">
        <v>1.853E-3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935</v>
      </c>
      <c r="B232" s="77" t="s">
        <v>936</v>
      </c>
      <c r="C232" s="129" t="s">
        <v>937</v>
      </c>
      <c r="D232" s="128"/>
      <c r="E232" s="78"/>
      <c r="F232" s="79" t="s">
        <v>39</v>
      </c>
      <c r="G232" s="80">
        <v>1229.0999999999999</v>
      </c>
      <c r="H232" s="80">
        <v>1024.25</v>
      </c>
      <c r="I232" s="80">
        <f t="shared" si="22"/>
        <v>786.62399999999991</v>
      </c>
      <c r="J232" s="80">
        <f t="shared" si="23"/>
        <v>921.82499999999993</v>
      </c>
      <c r="K232" s="81">
        <f t="shared" si="24"/>
        <v>786.62399999999991</v>
      </c>
      <c r="L232" s="81">
        <f t="shared" si="25"/>
        <v>655.52</v>
      </c>
      <c r="M232" s="80" t="s">
        <v>1197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926</v>
      </c>
      <c r="S232" s="83" t="s">
        <v>927</v>
      </c>
      <c r="T232" s="83"/>
      <c r="U232" s="79" t="s">
        <v>40</v>
      </c>
      <c r="V232" s="79" t="s">
        <v>351</v>
      </c>
      <c r="W232" s="84"/>
      <c r="X232" s="85">
        <v>0.56699999999999995</v>
      </c>
      <c r="Y232" s="86">
        <v>1.802E-3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938</v>
      </c>
      <c r="B233" s="77" t="s">
        <v>939</v>
      </c>
      <c r="C233" s="129" t="s">
        <v>940</v>
      </c>
      <c r="D233" s="128"/>
      <c r="E233" s="78"/>
      <c r="F233" s="79" t="s">
        <v>39</v>
      </c>
      <c r="G233" s="80">
        <v>1177.08</v>
      </c>
      <c r="H233" s="80">
        <v>980.9</v>
      </c>
      <c r="I233" s="80">
        <f t="shared" si="22"/>
        <v>753.33119999999997</v>
      </c>
      <c r="J233" s="80">
        <f t="shared" si="23"/>
        <v>882.81</v>
      </c>
      <c r="K233" s="81">
        <f t="shared" si="24"/>
        <v>753.33119999999997</v>
      </c>
      <c r="L233" s="81">
        <f t="shared" si="25"/>
        <v>627.77599999999995</v>
      </c>
      <c r="M233" s="80" t="s">
        <v>1197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926</v>
      </c>
      <c r="S233" s="83" t="s">
        <v>927</v>
      </c>
      <c r="T233" s="83"/>
      <c r="U233" s="79" t="s">
        <v>40</v>
      </c>
      <c r="V233" s="79" t="s">
        <v>351</v>
      </c>
      <c r="W233" s="84"/>
      <c r="X233" s="85">
        <v>0.53200000000000003</v>
      </c>
      <c r="Y233" s="86">
        <v>1.719E-3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941</v>
      </c>
      <c r="B234" s="77" t="s">
        <v>942</v>
      </c>
      <c r="C234" s="129" t="s">
        <v>944</v>
      </c>
      <c r="D234" s="128"/>
      <c r="E234" s="78"/>
      <c r="F234" s="79" t="s">
        <v>39</v>
      </c>
      <c r="G234" s="80">
        <v>3781.97</v>
      </c>
      <c r="H234" s="80">
        <v>3151.64</v>
      </c>
      <c r="I234" s="80">
        <f t="shared" si="22"/>
        <v>2420.4607999999998</v>
      </c>
      <c r="J234" s="80">
        <f t="shared" si="23"/>
        <v>2836.4775</v>
      </c>
      <c r="K234" s="81">
        <f t="shared" si="24"/>
        <v>2420.4607999999998</v>
      </c>
      <c r="L234" s="81">
        <f t="shared" si="25"/>
        <v>2017.0496000000001</v>
      </c>
      <c r="M234" s="80" t="s">
        <v>1197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926</v>
      </c>
      <c r="S234" s="83" t="s">
        <v>943</v>
      </c>
      <c r="T234" s="83"/>
      <c r="U234" s="79" t="s">
        <v>40</v>
      </c>
      <c r="V234" s="79" t="s">
        <v>351</v>
      </c>
      <c r="W234" s="84"/>
      <c r="X234" s="85">
        <v>0.39600000000000002</v>
      </c>
      <c r="Y234" s="86">
        <v>1.6230000000000001E-3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945</v>
      </c>
      <c r="B235" s="77" t="s">
        <v>946</v>
      </c>
      <c r="C235" s="129" t="s">
        <v>947</v>
      </c>
      <c r="D235" s="128"/>
      <c r="E235" s="78"/>
      <c r="F235" s="79" t="s">
        <v>39</v>
      </c>
      <c r="G235" s="80">
        <v>4214.1499999999996</v>
      </c>
      <c r="H235" s="80">
        <v>3511.79</v>
      </c>
      <c r="I235" s="80">
        <f t="shared" si="22"/>
        <v>2697.0559999999996</v>
      </c>
      <c r="J235" s="80">
        <f t="shared" si="23"/>
        <v>3160.6124999999997</v>
      </c>
      <c r="K235" s="81">
        <f t="shared" si="24"/>
        <v>2697.056</v>
      </c>
      <c r="L235" s="81">
        <f t="shared" si="25"/>
        <v>2247.5455999999999</v>
      </c>
      <c r="M235" s="80" t="s">
        <v>1197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926</v>
      </c>
      <c r="S235" s="83" t="s">
        <v>943</v>
      </c>
      <c r="T235" s="83"/>
      <c r="U235" s="79" t="s">
        <v>40</v>
      </c>
      <c r="V235" s="79" t="s">
        <v>351</v>
      </c>
      <c r="W235" s="84"/>
      <c r="X235" s="85">
        <v>0.39500000000000002</v>
      </c>
      <c r="Y235" s="86">
        <v>1.5870000000000001E-3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948</v>
      </c>
      <c r="B236" s="77" t="s">
        <v>949</v>
      </c>
      <c r="C236" s="129" t="s">
        <v>950</v>
      </c>
      <c r="D236" s="128"/>
      <c r="E236" s="78"/>
      <c r="F236" s="79" t="s">
        <v>39</v>
      </c>
      <c r="G236" s="80">
        <v>4923.1499999999996</v>
      </c>
      <c r="H236" s="80">
        <v>4102.63</v>
      </c>
      <c r="I236" s="80">
        <f t="shared" si="22"/>
        <v>3150.8159999999998</v>
      </c>
      <c r="J236" s="80">
        <f t="shared" si="23"/>
        <v>3692.3624999999997</v>
      </c>
      <c r="K236" s="81">
        <f t="shared" si="24"/>
        <v>3150.8159999999998</v>
      </c>
      <c r="L236" s="81">
        <f t="shared" si="25"/>
        <v>2625.6831999999999</v>
      </c>
      <c r="M236" s="80" t="s">
        <v>1197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926</v>
      </c>
      <c r="S236" s="83" t="s">
        <v>943</v>
      </c>
      <c r="T236" s="83"/>
      <c r="U236" s="79" t="s">
        <v>40</v>
      </c>
      <c r="V236" s="79" t="s">
        <v>351</v>
      </c>
      <c r="W236" s="84"/>
      <c r="X236" s="85">
        <v>0.63500000000000001</v>
      </c>
      <c r="Y236" s="86">
        <v>3.4350000000000001E-3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951</v>
      </c>
      <c r="B237" s="77" t="s">
        <v>952</v>
      </c>
      <c r="C237" s="129" t="s">
        <v>950</v>
      </c>
      <c r="D237" s="128"/>
      <c r="E237" s="78"/>
      <c r="F237" s="79" t="s">
        <v>39</v>
      </c>
      <c r="G237" s="80">
        <v>5171.75</v>
      </c>
      <c r="H237" s="80">
        <v>4309.79</v>
      </c>
      <c r="I237" s="80">
        <f t="shared" si="22"/>
        <v>3309.92</v>
      </c>
      <c r="J237" s="80">
        <f t="shared" si="23"/>
        <v>3878.8125</v>
      </c>
      <c r="K237" s="81">
        <f t="shared" si="24"/>
        <v>3309.92</v>
      </c>
      <c r="L237" s="81">
        <f t="shared" si="25"/>
        <v>2758.2656000000002</v>
      </c>
      <c r="M237" s="80" t="s">
        <v>1197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926</v>
      </c>
      <c r="S237" s="83" t="s">
        <v>943</v>
      </c>
      <c r="T237" s="83"/>
      <c r="U237" s="79" t="s">
        <v>40</v>
      </c>
      <c r="V237" s="79" t="s">
        <v>351</v>
      </c>
      <c r="W237" s="84"/>
      <c r="X237" s="85">
        <v>0.63600000000000001</v>
      </c>
      <c r="Y237" s="86">
        <v>3.3760000000000001E-3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953</v>
      </c>
      <c r="B238" s="77" t="s">
        <v>954</v>
      </c>
      <c r="C238" s="129" t="s">
        <v>956</v>
      </c>
      <c r="D238" s="128"/>
      <c r="E238" s="78"/>
      <c r="F238" s="79" t="s">
        <v>39</v>
      </c>
      <c r="G238" s="80">
        <v>6817.84</v>
      </c>
      <c r="H238" s="80">
        <v>5681.53</v>
      </c>
      <c r="I238" s="80">
        <f t="shared" si="22"/>
        <v>4363.4176000000007</v>
      </c>
      <c r="J238" s="80">
        <f t="shared" si="23"/>
        <v>5113.38</v>
      </c>
      <c r="K238" s="81">
        <f t="shared" si="24"/>
        <v>4363.4175999999998</v>
      </c>
      <c r="L238" s="81">
        <f t="shared" si="25"/>
        <v>3636.1792</v>
      </c>
      <c r="M238" s="80" t="s">
        <v>1197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926</v>
      </c>
      <c r="S238" s="83" t="s">
        <v>955</v>
      </c>
      <c r="T238" s="83"/>
      <c r="U238" s="79" t="s">
        <v>40</v>
      </c>
      <c r="V238" s="79" t="s">
        <v>351</v>
      </c>
      <c r="W238" s="84"/>
      <c r="X238" s="85">
        <v>0.28299999999999997</v>
      </c>
      <c r="Y238" s="86">
        <v>6.7500000000000004E-4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957</v>
      </c>
      <c r="B239" s="77" t="s">
        <v>958</v>
      </c>
      <c r="C239" s="129" t="s">
        <v>959</v>
      </c>
      <c r="D239" s="128"/>
      <c r="E239" s="78"/>
      <c r="F239" s="79" t="s">
        <v>39</v>
      </c>
      <c r="G239" s="80">
        <v>13100.94</v>
      </c>
      <c r="H239" s="80">
        <v>10917.45</v>
      </c>
      <c r="I239" s="80">
        <f t="shared" si="22"/>
        <v>8384.6016</v>
      </c>
      <c r="J239" s="80">
        <f t="shared" si="23"/>
        <v>9825.7049999999999</v>
      </c>
      <c r="K239" s="81">
        <f t="shared" si="24"/>
        <v>8384.6016</v>
      </c>
      <c r="L239" s="81">
        <f t="shared" si="25"/>
        <v>6987.1680000000006</v>
      </c>
      <c r="M239" s="80" t="s">
        <v>1197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926</v>
      </c>
      <c r="S239" s="83" t="s">
        <v>955</v>
      </c>
      <c r="T239" s="83"/>
      <c r="U239" s="79" t="s">
        <v>40</v>
      </c>
      <c r="V239" s="79" t="s">
        <v>351</v>
      </c>
      <c r="W239" s="84"/>
      <c r="X239" s="85">
        <v>0.64700000000000002</v>
      </c>
      <c r="Y239" s="86">
        <v>8.9999999999999998E-4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960</v>
      </c>
      <c r="B240" s="77" t="s">
        <v>961</v>
      </c>
      <c r="C240" s="129" t="s">
        <v>963</v>
      </c>
      <c r="D240" s="128"/>
      <c r="E240" s="78"/>
      <c r="F240" s="79" t="s">
        <v>39</v>
      </c>
      <c r="G240" s="80">
        <v>63.57</v>
      </c>
      <c r="H240" s="80">
        <v>52.98</v>
      </c>
      <c r="I240" s="80">
        <f t="shared" si="22"/>
        <v>40.684799999999996</v>
      </c>
      <c r="J240" s="80">
        <f t="shared" si="23"/>
        <v>47.677500000000002</v>
      </c>
      <c r="K240" s="81">
        <f t="shared" si="24"/>
        <v>40.684800000000003</v>
      </c>
      <c r="L240" s="81">
        <f t="shared" si="25"/>
        <v>33.907199999999996</v>
      </c>
      <c r="M240" s="80" t="s">
        <v>1197</v>
      </c>
      <c r="N240" s="82">
        <v>1000</v>
      </c>
      <c r="O240" s="82">
        <v>1</v>
      </c>
      <c r="P240" s="82">
        <v>1000</v>
      </c>
      <c r="Q240" s="83" t="s">
        <v>348</v>
      </c>
      <c r="R240" s="83" t="s">
        <v>926</v>
      </c>
      <c r="S240" s="83" t="s">
        <v>962</v>
      </c>
      <c r="T240" s="83"/>
      <c r="U240" s="79" t="s">
        <v>656</v>
      </c>
      <c r="V240" s="79" t="s">
        <v>351</v>
      </c>
      <c r="W240" s="84"/>
      <c r="X240" s="85">
        <v>0.01</v>
      </c>
      <c r="Y240" s="86">
        <v>2.2799999999999999E-5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964</v>
      </c>
      <c r="B241" s="77" t="s">
        <v>965</v>
      </c>
      <c r="C241" s="129" t="s">
        <v>963</v>
      </c>
      <c r="D241" s="128"/>
      <c r="E241" s="78"/>
      <c r="F241" s="79" t="s">
        <v>39</v>
      </c>
      <c r="G241" s="80">
        <v>79.489999999999995</v>
      </c>
      <c r="H241" s="80">
        <v>66.239999999999995</v>
      </c>
      <c r="I241" s="80">
        <f t="shared" si="22"/>
        <v>50.873599999999996</v>
      </c>
      <c r="J241" s="80">
        <f t="shared" si="23"/>
        <v>59.617499999999993</v>
      </c>
      <c r="K241" s="81">
        <f t="shared" si="24"/>
        <v>50.873599999999996</v>
      </c>
      <c r="L241" s="81">
        <f t="shared" si="25"/>
        <v>42.393599999999999</v>
      </c>
      <c r="M241" s="80" t="s">
        <v>1197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926</v>
      </c>
      <c r="S241" s="83" t="s">
        <v>962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3.8399999999999998E-5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968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1197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926</v>
      </c>
      <c r="S242" s="83" t="s">
        <v>962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969</v>
      </c>
      <c r="B243" s="77" t="s">
        <v>970</v>
      </c>
      <c r="C243" s="129" t="s">
        <v>968</v>
      </c>
      <c r="D243" s="128"/>
      <c r="E243" s="78"/>
      <c r="F243" s="79" t="s">
        <v>39</v>
      </c>
      <c r="G243" s="80">
        <v>77.930000000000007</v>
      </c>
      <c r="H243" s="80">
        <v>64.94</v>
      </c>
      <c r="I243" s="80">
        <f t="shared" si="22"/>
        <v>49.875200000000007</v>
      </c>
      <c r="J243" s="80">
        <f t="shared" si="23"/>
        <v>58.447500000000005</v>
      </c>
      <c r="K243" s="81">
        <f t="shared" si="24"/>
        <v>49.875200000000007</v>
      </c>
      <c r="L243" s="81">
        <f t="shared" si="25"/>
        <v>41.561599999999999</v>
      </c>
      <c r="M243" s="80" t="s">
        <v>1197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926</v>
      </c>
      <c r="S243" s="83" t="s">
        <v>962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973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1197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926</v>
      </c>
      <c r="S244" s="83" t="s">
        <v>962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974</v>
      </c>
      <c r="B245" s="77" t="s">
        <v>975</v>
      </c>
      <c r="C245" s="129" t="s">
        <v>973</v>
      </c>
      <c r="D245" s="128"/>
      <c r="E245" s="78"/>
      <c r="F245" s="79" t="s">
        <v>39</v>
      </c>
      <c r="G245" s="80">
        <v>79.489999999999995</v>
      </c>
      <c r="H245" s="80">
        <v>66.239999999999995</v>
      </c>
      <c r="I245" s="80">
        <f t="shared" si="22"/>
        <v>50.873599999999996</v>
      </c>
      <c r="J245" s="80">
        <f t="shared" si="23"/>
        <v>59.617499999999993</v>
      </c>
      <c r="K245" s="81">
        <f t="shared" si="24"/>
        <v>50.873599999999996</v>
      </c>
      <c r="L245" s="81">
        <f t="shared" si="25"/>
        <v>42.393599999999999</v>
      </c>
      <c r="M245" s="80" t="s">
        <v>1197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926</v>
      </c>
      <c r="S245" s="83" t="s">
        <v>962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978</v>
      </c>
      <c r="D246" s="128"/>
      <c r="E246" s="78"/>
      <c r="F246" s="79" t="s">
        <v>39</v>
      </c>
      <c r="G246" s="80">
        <v>53.34</v>
      </c>
      <c r="H246" s="80">
        <v>44.45</v>
      </c>
      <c r="I246" s="80">
        <f t="shared" si="22"/>
        <v>34.137600000000006</v>
      </c>
      <c r="J246" s="80">
        <f t="shared" si="23"/>
        <v>40.005000000000003</v>
      </c>
      <c r="K246" s="81">
        <f t="shared" si="24"/>
        <v>34.137600000000006</v>
      </c>
      <c r="L246" s="81">
        <f t="shared" si="25"/>
        <v>28.448000000000004</v>
      </c>
      <c r="M246" s="80" t="s">
        <v>1197</v>
      </c>
      <c r="N246" s="82">
        <v>1</v>
      </c>
      <c r="O246" s="82">
        <v>1</v>
      </c>
      <c r="P246" s="82">
        <v>1000</v>
      </c>
      <c r="Q246" s="83" t="s">
        <v>348</v>
      </c>
      <c r="R246" s="83" t="s">
        <v>926</v>
      </c>
      <c r="S246" s="83" t="s">
        <v>962</v>
      </c>
      <c r="T246" s="83"/>
      <c r="U246" s="79" t="s">
        <v>40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979</v>
      </c>
      <c r="B247" s="77" t="s">
        <v>980</v>
      </c>
      <c r="C247" s="129" t="s">
        <v>981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1197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926</v>
      </c>
      <c r="S247" s="83" t="s">
        <v>962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982</v>
      </c>
      <c r="B248" s="77" t="s">
        <v>983</v>
      </c>
      <c r="C248" s="129" t="s">
        <v>984</v>
      </c>
      <c r="D248" s="128"/>
      <c r="E248" s="78"/>
      <c r="F248" s="79" t="s">
        <v>39</v>
      </c>
      <c r="G248" s="80">
        <v>61.72</v>
      </c>
      <c r="H248" s="80">
        <v>51.43</v>
      </c>
      <c r="I248" s="80">
        <f t="shared" si="22"/>
        <v>39.500799999999998</v>
      </c>
      <c r="J248" s="80">
        <f t="shared" si="23"/>
        <v>46.29</v>
      </c>
      <c r="K248" s="81">
        <f t="shared" si="24"/>
        <v>39.500799999999998</v>
      </c>
      <c r="L248" s="81">
        <f t="shared" si="25"/>
        <v>32.915199999999999</v>
      </c>
      <c r="M248" s="80" t="s">
        <v>1197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926</v>
      </c>
      <c r="S248" s="83" t="s">
        <v>962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985</v>
      </c>
      <c r="B249" s="77" t="s">
        <v>986</v>
      </c>
      <c r="C249" s="129" t="s">
        <v>987</v>
      </c>
      <c r="D249" s="128"/>
      <c r="E249" s="78"/>
      <c r="F249" s="79" t="s">
        <v>39</v>
      </c>
      <c r="G249" s="80">
        <v>63.87</v>
      </c>
      <c r="H249" s="80">
        <v>53.23</v>
      </c>
      <c r="I249" s="80">
        <f t="shared" si="22"/>
        <v>40.876800000000003</v>
      </c>
      <c r="J249" s="80">
        <f t="shared" si="23"/>
        <v>47.902499999999996</v>
      </c>
      <c r="K249" s="81">
        <f t="shared" si="24"/>
        <v>40.876799999999996</v>
      </c>
      <c r="L249" s="81">
        <f t="shared" si="25"/>
        <v>34.0672</v>
      </c>
      <c r="M249" s="80" t="s">
        <v>1197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926</v>
      </c>
      <c r="S249" s="83" t="s">
        <v>962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988</v>
      </c>
      <c r="B250" s="77" t="s">
        <v>989</v>
      </c>
      <c r="C250" s="129" t="s">
        <v>990</v>
      </c>
      <c r="D250" s="128"/>
      <c r="E250" s="78"/>
      <c r="F250" s="79" t="s">
        <v>39</v>
      </c>
      <c r="G250" s="80">
        <v>53.34</v>
      </c>
      <c r="H250" s="80">
        <v>44.45</v>
      </c>
      <c r="I250" s="80">
        <f t="shared" si="22"/>
        <v>34.137600000000006</v>
      </c>
      <c r="J250" s="80">
        <f t="shared" si="23"/>
        <v>40.005000000000003</v>
      </c>
      <c r="K250" s="81">
        <f t="shared" si="24"/>
        <v>34.137600000000006</v>
      </c>
      <c r="L250" s="81">
        <f t="shared" si="25"/>
        <v>28.448000000000004</v>
      </c>
      <c r="M250" s="80" t="s">
        <v>1197</v>
      </c>
      <c r="N250" s="82">
        <v>1</v>
      </c>
      <c r="O250" s="82">
        <v>1</v>
      </c>
      <c r="P250" s="82">
        <v>1000</v>
      </c>
      <c r="Q250" s="83" t="s">
        <v>348</v>
      </c>
      <c r="R250" s="83" t="s">
        <v>926</v>
      </c>
      <c r="S250" s="83" t="s">
        <v>962</v>
      </c>
      <c r="T250" s="83"/>
      <c r="U250" s="79" t="s">
        <v>40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991</v>
      </c>
      <c r="B251" s="77" t="s">
        <v>992</v>
      </c>
      <c r="C251" s="129" t="s">
        <v>993</v>
      </c>
      <c r="D251" s="128"/>
      <c r="E251" s="78"/>
      <c r="F251" s="79" t="s">
        <v>39</v>
      </c>
      <c r="G251" s="80">
        <v>65.150000000000006</v>
      </c>
      <c r="H251" s="80">
        <v>54.29</v>
      </c>
      <c r="I251" s="80">
        <f t="shared" si="22"/>
        <v>41.696000000000005</v>
      </c>
      <c r="J251" s="80">
        <f t="shared" si="23"/>
        <v>48.862500000000004</v>
      </c>
      <c r="K251" s="81">
        <f t="shared" si="24"/>
        <v>41.696000000000005</v>
      </c>
      <c r="L251" s="81">
        <f t="shared" si="25"/>
        <v>34.745600000000003</v>
      </c>
      <c r="M251" s="80" t="s">
        <v>1197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926</v>
      </c>
      <c r="S251" s="83" t="s">
        <v>962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994</v>
      </c>
      <c r="B252" s="77" t="s">
        <v>995</v>
      </c>
      <c r="C252" s="129" t="s">
        <v>996</v>
      </c>
      <c r="D252" s="128"/>
      <c r="E252" s="78"/>
      <c r="F252" s="79" t="s">
        <v>39</v>
      </c>
      <c r="G252" s="80">
        <v>63.57</v>
      </c>
      <c r="H252" s="80">
        <v>52.98</v>
      </c>
      <c r="I252" s="80">
        <f t="shared" si="22"/>
        <v>40.684799999999996</v>
      </c>
      <c r="J252" s="80">
        <f t="shared" si="23"/>
        <v>47.677500000000002</v>
      </c>
      <c r="K252" s="81">
        <f t="shared" si="24"/>
        <v>40.684800000000003</v>
      </c>
      <c r="L252" s="81">
        <f t="shared" si="25"/>
        <v>33.907199999999996</v>
      </c>
      <c r="M252" s="80" t="s">
        <v>1197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926</v>
      </c>
      <c r="S252" s="83" t="s">
        <v>962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997</v>
      </c>
      <c r="B253" s="77" t="s">
        <v>998</v>
      </c>
      <c r="C253" s="129" t="s">
        <v>999</v>
      </c>
      <c r="D253" s="128"/>
      <c r="E253" s="78"/>
      <c r="F253" s="79" t="s">
        <v>39</v>
      </c>
      <c r="G253" s="80">
        <v>77.930000000000007</v>
      </c>
      <c r="H253" s="80">
        <v>64.94</v>
      </c>
      <c r="I253" s="80">
        <f t="shared" si="22"/>
        <v>49.875200000000007</v>
      </c>
      <c r="J253" s="80">
        <f t="shared" si="23"/>
        <v>58.447500000000005</v>
      </c>
      <c r="K253" s="81">
        <f t="shared" si="24"/>
        <v>49.875200000000007</v>
      </c>
      <c r="L253" s="81">
        <f t="shared" si="25"/>
        <v>41.561599999999999</v>
      </c>
      <c r="M253" s="80" t="s">
        <v>1197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926</v>
      </c>
      <c r="S253" s="83" t="s">
        <v>962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1000</v>
      </c>
      <c r="B254" s="77" t="s">
        <v>1001</v>
      </c>
      <c r="C254" s="129" t="s">
        <v>1002</v>
      </c>
      <c r="D254" s="128"/>
      <c r="E254" s="78"/>
      <c r="F254" s="79" t="s">
        <v>39</v>
      </c>
      <c r="G254" s="80">
        <v>64.84</v>
      </c>
      <c r="H254" s="80">
        <v>54.03</v>
      </c>
      <c r="I254" s="80">
        <f t="shared" si="22"/>
        <v>41.497600000000006</v>
      </c>
      <c r="J254" s="80">
        <f t="shared" si="23"/>
        <v>48.63</v>
      </c>
      <c r="K254" s="81">
        <f t="shared" si="24"/>
        <v>41.497600000000006</v>
      </c>
      <c r="L254" s="81">
        <f t="shared" si="25"/>
        <v>34.5792</v>
      </c>
      <c r="M254" s="80" t="s">
        <v>1197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926</v>
      </c>
      <c r="S254" s="83" t="s">
        <v>962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1003</v>
      </c>
      <c r="B255" s="77" t="s">
        <v>1004</v>
      </c>
      <c r="C255" s="129" t="s">
        <v>1005</v>
      </c>
      <c r="D255" s="128"/>
      <c r="E255" s="78"/>
      <c r="F255" s="79" t="s">
        <v>39</v>
      </c>
      <c r="G255" s="80">
        <v>79.489999999999995</v>
      </c>
      <c r="H255" s="80">
        <v>66.239999999999995</v>
      </c>
      <c r="I255" s="80">
        <f t="shared" si="22"/>
        <v>50.873599999999996</v>
      </c>
      <c r="J255" s="80">
        <f t="shared" si="23"/>
        <v>59.617499999999993</v>
      </c>
      <c r="K255" s="81">
        <f t="shared" si="24"/>
        <v>50.873599999999996</v>
      </c>
      <c r="L255" s="81">
        <f t="shared" si="25"/>
        <v>42.393599999999999</v>
      </c>
      <c r="M255" s="80" t="s">
        <v>1197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926</v>
      </c>
      <c r="S255" s="83" t="s">
        <v>962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1006</v>
      </c>
      <c r="B256" s="77" t="s">
        <v>1007</v>
      </c>
      <c r="C256" s="129" t="s">
        <v>1008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1197</v>
      </c>
      <c r="N256" s="82">
        <v>1</v>
      </c>
      <c r="O256" s="82">
        <v>1</v>
      </c>
      <c r="P256" s="82">
        <v>1000</v>
      </c>
      <c r="Q256" s="83" t="s">
        <v>348</v>
      </c>
      <c r="R256" s="83" t="s">
        <v>926</v>
      </c>
      <c r="S256" s="83" t="s">
        <v>962</v>
      </c>
      <c r="T256" s="83"/>
      <c r="U256" s="79" t="s">
        <v>40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1009</v>
      </c>
      <c r="B257" s="77" t="s">
        <v>1010</v>
      </c>
      <c r="C257" s="129" t="s">
        <v>1008</v>
      </c>
      <c r="D257" s="128"/>
      <c r="E257" s="78"/>
      <c r="F257" s="79" t="s">
        <v>39</v>
      </c>
      <c r="G257" s="80">
        <v>77.930000000000007</v>
      </c>
      <c r="H257" s="80">
        <v>64.94</v>
      </c>
      <c r="I257" s="80">
        <f t="shared" si="22"/>
        <v>49.875200000000007</v>
      </c>
      <c r="J257" s="80">
        <f t="shared" si="23"/>
        <v>58.447500000000005</v>
      </c>
      <c r="K257" s="81">
        <f t="shared" si="24"/>
        <v>49.875200000000007</v>
      </c>
      <c r="L257" s="81">
        <f t="shared" si="25"/>
        <v>41.561599999999999</v>
      </c>
      <c r="M257" s="80" t="s">
        <v>1197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926</v>
      </c>
      <c r="S257" s="83" t="s">
        <v>962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1013</v>
      </c>
      <c r="D258" s="128"/>
      <c r="E258" s="78"/>
      <c r="F258" s="79" t="s">
        <v>39</v>
      </c>
      <c r="G258" s="80">
        <v>66.78</v>
      </c>
      <c r="H258" s="80">
        <v>55.65</v>
      </c>
      <c r="I258" s="80">
        <f t="shared" si="22"/>
        <v>42.739199999999997</v>
      </c>
      <c r="J258" s="80">
        <f t="shared" si="23"/>
        <v>50.085000000000001</v>
      </c>
      <c r="K258" s="81">
        <f t="shared" si="24"/>
        <v>42.739200000000004</v>
      </c>
      <c r="L258" s="81">
        <f t="shared" si="25"/>
        <v>35.616</v>
      </c>
      <c r="M258" s="80" t="s">
        <v>1197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926</v>
      </c>
      <c r="S258" s="83" t="s">
        <v>962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1014</v>
      </c>
      <c r="B259" s="77" t="s">
        <v>1015</v>
      </c>
      <c r="C259" s="129" t="s">
        <v>1013</v>
      </c>
      <c r="D259" s="128"/>
      <c r="E259" s="78"/>
      <c r="F259" s="79" t="s">
        <v>39</v>
      </c>
      <c r="G259" s="80">
        <v>79.489999999999995</v>
      </c>
      <c r="H259" s="80">
        <v>66.239999999999995</v>
      </c>
      <c r="I259" s="80">
        <f t="shared" si="22"/>
        <v>50.873599999999996</v>
      </c>
      <c r="J259" s="80">
        <f t="shared" si="23"/>
        <v>59.617499999999993</v>
      </c>
      <c r="K259" s="81">
        <f t="shared" si="24"/>
        <v>50.873599999999996</v>
      </c>
      <c r="L259" s="81">
        <f t="shared" si="25"/>
        <v>42.393599999999999</v>
      </c>
      <c r="M259" s="80" t="s">
        <v>1197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926</v>
      </c>
      <c r="S259" s="83" t="s">
        <v>962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1018</v>
      </c>
      <c r="D260" s="128"/>
      <c r="E260" s="78"/>
      <c r="F260" s="79" t="s">
        <v>39</v>
      </c>
      <c r="G260" s="80">
        <v>64.84</v>
      </c>
      <c r="H260" s="80">
        <v>54.03</v>
      </c>
      <c r="I260" s="80">
        <f t="shared" si="22"/>
        <v>41.497600000000006</v>
      </c>
      <c r="J260" s="80">
        <f t="shared" si="23"/>
        <v>48.63</v>
      </c>
      <c r="K260" s="81">
        <f t="shared" si="24"/>
        <v>41.497600000000006</v>
      </c>
      <c r="L260" s="81">
        <f t="shared" si="25"/>
        <v>34.5792</v>
      </c>
      <c r="M260" s="80" t="s">
        <v>1197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926</v>
      </c>
      <c r="S260" s="83" t="s">
        <v>962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1019</v>
      </c>
      <c r="B261" s="77" t="s">
        <v>1020</v>
      </c>
      <c r="C261" s="129" t="s">
        <v>1018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1197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926</v>
      </c>
      <c r="S261" s="83" t="s">
        <v>962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1025</v>
      </c>
      <c r="D262" s="128"/>
      <c r="E262" s="78"/>
      <c r="F262" s="79" t="s">
        <v>39</v>
      </c>
      <c r="G262" s="80">
        <v>377.83</v>
      </c>
      <c r="H262" s="80">
        <v>314.86</v>
      </c>
      <c r="I262" s="80">
        <f t="shared" si="22"/>
        <v>241.81119999999999</v>
      </c>
      <c r="J262" s="80">
        <f t="shared" si="23"/>
        <v>283.3725</v>
      </c>
      <c r="K262" s="81">
        <f t="shared" si="24"/>
        <v>241.81119999999999</v>
      </c>
      <c r="L262" s="81">
        <f t="shared" si="25"/>
        <v>201.5104</v>
      </c>
      <c r="M262" s="80" t="s">
        <v>1197</v>
      </c>
      <c r="N262" s="82">
        <v>1</v>
      </c>
      <c r="O262" s="82">
        <v>1</v>
      </c>
      <c r="P262" s="82">
        <v>60</v>
      </c>
      <c r="Q262" s="83" t="s">
        <v>348</v>
      </c>
      <c r="R262" s="83" t="s">
        <v>1023</v>
      </c>
      <c r="S262" s="83" t="s">
        <v>1024</v>
      </c>
      <c r="T262" s="83"/>
      <c r="U262" s="79" t="s">
        <v>40</v>
      </c>
      <c r="V262" s="79" t="s">
        <v>351</v>
      </c>
      <c r="W262" s="84"/>
      <c r="X262" s="85">
        <v>0.153</v>
      </c>
      <c r="Y262" s="86">
        <v>3.2899999999999997E-4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1026</v>
      </c>
      <c r="B263" s="77" t="s">
        <v>1027</v>
      </c>
      <c r="C263" s="129" t="s">
        <v>1028</v>
      </c>
      <c r="D263" s="128"/>
      <c r="E263" s="78"/>
      <c r="F263" s="79" t="s">
        <v>39</v>
      </c>
      <c r="G263" s="80">
        <v>506.39</v>
      </c>
      <c r="H263" s="80">
        <v>421.99</v>
      </c>
      <c r="I263" s="80">
        <f t="shared" si="22"/>
        <v>324.08960000000002</v>
      </c>
      <c r="J263" s="80">
        <f t="shared" si="23"/>
        <v>379.79250000000002</v>
      </c>
      <c r="K263" s="81">
        <f t="shared" si="24"/>
        <v>324.08960000000002</v>
      </c>
      <c r="L263" s="81">
        <f t="shared" si="25"/>
        <v>270.0736</v>
      </c>
      <c r="M263" s="80" t="s">
        <v>1197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1023</v>
      </c>
      <c r="S263" s="83" t="s">
        <v>1024</v>
      </c>
      <c r="T263" s="83"/>
      <c r="U263" s="79" t="s">
        <v>40</v>
      </c>
      <c r="V263" s="79" t="s">
        <v>351</v>
      </c>
      <c r="W263" s="84"/>
      <c r="X263" s="85">
        <v>0.16500000000000001</v>
      </c>
      <c r="Y263" s="86">
        <v>2.3963000000000001E-4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1029</v>
      </c>
      <c r="B264" s="77" t="s">
        <v>1030</v>
      </c>
      <c r="C264" s="129" t="s">
        <v>1031</v>
      </c>
      <c r="D264" s="128"/>
      <c r="E264" s="78"/>
      <c r="F264" s="79" t="s">
        <v>39</v>
      </c>
      <c r="G264" s="80">
        <v>681.82</v>
      </c>
      <c r="H264" s="80">
        <v>568.17999999999995</v>
      </c>
      <c r="I264" s="80">
        <f t="shared" si="22"/>
        <v>436.36480000000006</v>
      </c>
      <c r="J264" s="80">
        <f t="shared" si="23"/>
        <v>511.36500000000001</v>
      </c>
      <c r="K264" s="81">
        <f t="shared" si="24"/>
        <v>436.36480000000006</v>
      </c>
      <c r="L264" s="81">
        <f t="shared" si="25"/>
        <v>363.6352</v>
      </c>
      <c r="M264" s="80" t="s">
        <v>1197</v>
      </c>
      <c r="N264" s="82">
        <v>1</v>
      </c>
      <c r="O264" s="82">
        <v>1</v>
      </c>
      <c r="P264" s="82">
        <v>40</v>
      </c>
      <c r="Q264" s="83" t="s">
        <v>348</v>
      </c>
      <c r="R264" s="83" t="s">
        <v>1023</v>
      </c>
      <c r="S264" s="83" t="s">
        <v>1024</v>
      </c>
      <c r="T264" s="83"/>
      <c r="U264" s="79" t="s">
        <v>40</v>
      </c>
      <c r="V264" s="79" t="s">
        <v>351</v>
      </c>
      <c r="W264" s="84"/>
      <c r="X264" s="85">
        <v>0.18099999999999999</v>
      </c>
      <c r="Y264" s="86">
        <v>4.86E-4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1032</v>
      </c>
      <c r="B265" s="77" t="s">
        <v>1033</v>
      </c>
      <c r="C265" s="129" t="s">
        <v>1034</v>
      </c>
      <c r="D265" s="128"/>
      <c r="E265" s="78"/>
      <c r="F265" s="79" t="s">
        <v>39</v>
      </c>
      <c r="G265" s="80">
        <v>1678.43</v>
      </c>
      <c r="H265" s="80">
        <v>1398.69</v>
      </c>
      <c r="I265" s="80">
        <f t="shared" si="22"/>
        <v>1074.1952000000001</v>
      </c>
      <c r="J265" s="80">
        <f t="shared" si="23"/>
        <v>1258.8225</v>
      </c>
      <c r="K265" s="81">
        <f t="shared" si="24"/>
        <v>1074.1952000000001</v>
      </c>
      <c r="L265" s="81">
        <f t="shared" si="25"/>
        <v>895.16160000000002</v>
      </c>
      <c r="M265" s="80" t="s">
        <v>1197</v>
      </c>
      <c r="N265" s="82">
        <v>1</v>
      </c>
      <c r="O265" s="82">
        <v>1</v>
      </c>
      <c r="P265" s="82">
        <v>48</v>
      </c>
      <c r="Q265" s="83" t="s">
        <v>348</v>
      </c>
      <c r="R265" s="83" t="s">
        <v>1023</v>
      </c>
      <c r="S265" s="83" t="s">
        <v>1024</v>
      </c>
      <c r="T265" s="83"/>
      <c r="U265" s="79" t="s">
        <v>40</v>
      </c>
      <c r="V265" s="79" t="s">
        <v>351</v>
      </c>
      <c r="W265" s="84"/>
      <c r="X265" s="85">
        <v>0.23400000000000001</v>
      </c>
      <c r="Y265" s="86">
        <v>9.8799999999999995E-4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1035</v>
      </c>
      <c r="B266" s="77" t="s">
        <v>1036</v>
      </c>
      <c r="C266" s="129" t="s">
        <v>1037</v>
      </c>
      <c r="D266" s="128"/>
      <c r="E266" s="78"/>
      <c r="F266" s="79" t="s">
        <v>39</v>
      </c>
      <c r="G266" s="80">
        <v>1048.74</v>
      </c>
      <c r="H266" s="80">
        <v>873.95</v>
      </c>
      <c r="I266" s="80">
        <f t="shared" si="22"/>
        <v>671.19360000000006</v>
      </c>
      <c r="J266" s="80">
        <f t="shared" si="23"/>
        <v>786.55500000000006</v>
      </c>
      <c r="K266" s="81">
        <f t="shared" si="24"/>
        <v>671.19360000000006</v>
      </c>
      <c r="L266" s="81">
        <f t="shared" si="25"/>
        <v>559.32800000000009</v>
      </c>
      <c r="M266" s="80" t="s">
        <v>1197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1023</v>
      </c>
      <c r="S266" s="83" t="s">
        <v>1024</v>
      </c>
      <c r="T266" s="83"/>
      <c r="U266" s="79" t="s">
        <v>40</v>
      </c>
      <c r="V266" s="79" t="s">
        <v>351</v>
      </c>
      <c r="W266" s="84"/>
      <c r="X266" s="85">
        <v>0.28899999999999998</v>
      </c>
      <c r="Y266" s="86">
        <v>6.4499999999999996E-4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1038</v>
      </c>
      <c r="B267" s="77" t="s">
        <v>1039</v>
      </c>
      <c r="C267" s="129" t="s">
        <v>1040</v>
      </c>
      <c r="D267" s="128"/>
      <c r="E267" s="78"/>
      <c r="F267" s="79" t="s">
        <v>39</v>
      </c>
      <c r="G267" s="80">
        <v>2157.98</v>
      </c>
      <c r="H267" s="80">
        <v>1798.32</v>
      </c>
      <c r="I267" s="80">
        <f t="shared" si="22"/>
        <v>1381.1071999999999</v>
      </c>
      <c r="J267" s="80">
        <f t="shared" si="23"/>
        <v>1618.4850000000001</v>
      </c>
      <c r="K267" s="81">
        <f t="shared" si="24"/>
        <v>1381.1072000000001</v>
      </c>
      <c r="L267" s="81">
        <f t="shared" si="25"/>
        <v>1150.9248</v>
      </c>
      <c r="M267" s="80" t="s">
        <v>1197</v>
      </c>
      <c r="N267" s="82">
        <v>1</v>
      </c>
      <c r="O267" s="82">
        <v>1</v>
      </c>
      <c r="P267" s="82">
        <v>24</v>
      </c>
      <c r="Q267" s="83" t="s">
        <v>348</v>
      </c>
      <c r="R267" s="83" t="s">
        <v>1023</v>
      </c>
      <c r="S267" s="83" t="s">
        <v>1024</v>
      </c>
      <c r="T267" s="83"/>
      <c r="U267" s="79" t="s">
        <v>40</v>
      </c>
      <c r="V267" s="79" t="s">
        <v>351</v>
      </c>
      <c r="W267" s="84"/>
      <c r="X267" s="85">
        <v>0.35599999999999998</v>
      </c>
      <c r="Y267" s="86">
        <v>1.4909999999999999E-3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1041</v>
      </c>
      <c r="B268" s="77" t="s">
        <v>1042</v>
      </c>
      <c r="C268" s="129" t="s">
        <v>1043</v>
      </c>
      <c r="D268" s="128"/>
      <c r="E268" s="78"/>
      <c r="F268" s="79" t="s">
        <v>39</v>
      </c>
      <c r="G268" s="80">
        <v>1615.85</v>
      </c>
      <c r="H268" s="80">
        <v>1346.54</v>
      </c>
      <c r="I268" s="80">
        <f t="shared" si="22"/>
        <v>1034.1439999999998</v>
      </c>
      <c r="J268" s="80">
        <f t="shared" si="23"/>
        <v>1211.8874999999998</v>
      </c>
      <c r="K268" s="81">
        <f t="shared" si="24"/>
        <v>1034.144</v>
      </c>
      <c r="L268" s="81">
        <f t="shared" si="25"/>
        <v>861.78560000000004</v>
      </c>
      <c r="M268" s="80" t="s">
        <v>1197</v>
      </c>
      <c r="N268" s="82">
        <v>1</v>
      </c>
      <c r="O268" s="82">
        <v>1</v>
      </c>
      <c r="P268" s="82">
        <v>10</v>
      </c>
      <c r="Q268" s="83" t="s">
        <v>348</v>
      </c>
      <c r="R268" s="83" t="s">
        <v>1023</v>
      </c>
      <c r="S268" s="83" t="s">
        <v>1024</v>
      </c>
      <c r="T268" s="83"/>
      <c r="U268" s="79" t="s">
        <v>40</v>
      </c>
      <c r="V268" s="79" t="s">
        <v>351</v>
      </c>
      <c r="W268" s="84"/>
      <c r="X268" s="85">
        <v>0.61499999999999999</v>
      </c>
      <c r="Y268" s="86">
        <v>1.2115699999999999E-3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1044</v>
      </c>
      <c r="B269" s="77" t="s">
        <v>1045</v>
      </c>
      <c r="C269" s="129" t="s">
        <v>1046</v>
      </c>
      <c r="D269" s="128"/>
      <c r="E269" s="78"/>
      <c r="F269" s="79" t="s">
        <v>39</v>
      </c>
      <c r="G269" s="80">
        <v>2353.48</v>
      </c>
      <c r="H269" s="80">
        <v>1961.23</v>
      </c>
      <c r="I269" s="80">
        <f t="shared" si="22"/>
        <v>1506.2272</v>
      </c>
      <c r="J269" s="80">
        <f t="shared" si="23"/>
        <v>1765.1100000000001</v>
      </c>
      <c r="K269" s="81">
        <f t="shared" si="24"/>
        <v>1506.2272</v>
      </c>
      <c r="L269" s="81">
        <f t="shared" si="25"/>
        <v>1255.1872000000001</v>
      </c>
      <c r="M269" s="80" t="s">
        <v>1197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1023</v>
      </c>
      <c r="S269" s="83" t="s">
        <v>1024</v>
      </c>
      <c r="T269" s="83"/>
      <c r="U269" s="79" t="s">
        <v>40</v>
      </c>
      <c r="V269" s="79" t="s">
        <v>351</v>
      </c>
      <c r="W269" s="84"/>
      <c r="X269" s="85">
        <v>0.90800000000000003</v>
      </c>
      <c r="Y269" s="86">
        <v>1.6389499999999999E-3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1047</v>
      </c>
      <c r="B270" s="77" t="s">
        <v>1048</v>
      </c>
      <c r="C270" s="129" t="s">
        <v>1049</v>
      </c>
      <c r="D270" s="128"/>
      <c r="E270" s="78"/>
      <c r="F270" s="79" t="s">
        <v>39</v>
      </c>
      <c r="G270" s="80">
        <v>5184.01</v>
      </c>
      <c r="H270" s="80">
        <v>4320.01</v>
      </c>
      <c r="I270" s="80">
        <f t="shared" ref="I270:I318" si="29">G270-(36 *G270/100)</f>
        <v>3317.7664</v>
      </c>
      <c r="J270" s="80">
        <f t="shared" ref="J270:J318" si="30">G270-(25 *G270/100)</f>
        <v>3888.0075000000002</v>
      </c>
      <c r="K270" s="81">
        <f t="shared" ref="K270:K318" si="31">IF(G270="","",G270*(1-$G$4))</f>
        <v>3317.7664000000004</v>
      </c>
      <c r="L270" s="81">
        <f t="shared" ref="L270:L318" si="32">IF(H270="","",H270*(1-$G$4))</f>
        <v>2764.8064000000004</v>
      </c>
      <c r="M270" s="80" t="s">
        <v>1197</v>
      </c>
      <c r="N270" s="82">
        <v>1</v>
      </c>
      <c r="O270" s="82">
        <v>1</v>
      </c>
      <c r="P270" s="82">
        <v>5</v>
      </c>
      <c r="Q270" s="83" t="s">
        <v>348</v>
      </c>
      <c r="R270" s="83" t="s">
        <v>1023</v>
      </c>
      <c r="S270" s="83" t="s">
        <v>1024</v>
      </c>
      <c r="T270" s="83"/>
      <c r="U270" s="79" t="s">
        <v>40</v>
      </c>
      <c r="V270" s="79" t="s">
        <v>351</v>
      </c>
      <c r="W270" s="84"/>
      <c r="X270" s="85">
        <v>1.5</v>
      </c>
      <c r="Y270" s="86">
        <v>2.8335999999999999E-3</v>
      </c>
      <c r="Z270" s="80" t="str">
        <f t="shared" ref="Z270:Z318" si="33">IF(OR(E270="",K270=""),"",E270*K270)</f>
        <v/>
      </c>
      <c r="AA270" s="80" t="str">
        <f t="shared" ref="AA270:AA318" si="34">IF(OR(E270="",X270=""),"",X270*E270)</f>
        <v/>
      </c>
      <c r="AB270" s="87" t="str">
        <f t="shared" ref="AB270:AB318" si="35">IF(OR(E270="",Y270=""),"",E270*Y270)</f>
        <v/>
      </c>
    </row>
    <row r="271" spans="1:28" s="88" customFormat="1" ht="75" customHeight="1" x14ac:dyDescent="0.2">
      <c r="A271" s="76" t="s">
        <v>1050</v>
      </c>
      <c r="B271" s="77" t="s">
        <v>1051</v>
      </c>
      <c r="C271" s="129" t="s">
        <v>1052</v>
      </c>
      <c r="D271" s="128"/>
      <c r="E271" s="78"/>
      <c r="F271" s="79" t="s">
        <v>39</v>
      </c>
      <c r="G271" s="80">
        <v>6746.12</v>
      </c>
      <c r="H271" s="80">
        <v>5621.77</v>
      </c>
      <c r="I271" s="80">
        <f t="shared" si="29"/>
        <v>4317.5167999999994</v>
      </c>
      <c r="J271" s="80">
        <f t="shared" si="30"/>
        <v>5059.59</v>
      </c>
      <c r="K271" s="81">
        <f t="shared" si="31"/>
        <v>4317.5168000000003</v>
      </c>
      <c r="L271" s="81">
        <f t="shared" si="32"/>
        <v>3597.9328000000005</v>
      </c>
      <c r="M271" s="80" t="s">
        <v>1197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1023</v>
      </c>
      <c r="S271" s="83" t="s">
        <v>1024</v>
      </c>
      <c r="T271" s="83"/>
      <c r="U271" s="79" t="s">
        <v>40</v>
      </c>
      <c r="V271" s="79" t="s">
        <v>351</v>
      </c>
      <c r="W271" s="84"/>
      <c r="X271" s="85">
        <v>2.33</v>
      </c>
      <c r="Y271" s="86">
        <v>4.6750000000000003E-3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1053</v>
      </c>
      <c r="B272" s="77" t="s">
        <v>1054</v>
      </c>
      <c r="C272" s="129" t="s">
        <v>1055</v>
      </c>
      <c r="D272" s="128"/>
      <c r="E272" s="78"/>
      <c r="F272" s="79" t="s">
        <v>39</v>
      </c>
      <c r="G272" s="80">
        <v>1512</v>
      </c>
      <c r="H272" s="80">
        <v>1260</v>
      </c>
      <c r="I272" s="80">
        <f t="shared" si="29"/>
        <v>967.68</v>
      </c>
      <c r="J272" s="80">
        <f t="shared" si="30"/>
        <v>1134</v>
      </c>
      <c r="K272" s="81">
        <f t="shared" si="31"/>
        <v>967.68000000000006</v>
      </c>
      <c r="L272" s="81">
        <f t="shared" si="32"/>
        <v>806.4</v>
      </c>
      <c r="M272" s="80" t="s">
        <v>1197</v>
      </c>
      <c r="N272" s="82">
        <v>1</v>
      </c>
      <c r="O272" s="82">
        <v>1</v>
      </c>
      <c r="P272" s="82">
        <v>100</v>
      </c>
      <c r="Q272" s="83" t="s">
        <v>348</v>
      </c>
      <c r="R272" s="83" t="s">
        <v>1023</v>
      </c>
      <c r="S272" s="83" t="s">
        <v>1024</v>
      </c>
      <c r="T272" s="83"/>
      <c r="U272" s="79" t="s">
        <v>40</v>
      </c>
      <c r="V272" s="79" t="s">
        <v>351</v>
      </c>
      <c r="W272" s="84"/>
      <c r="X272" s="85">
        <v>0.20200000000000001</v>
      </c>
      <c r="Y272" s="86">
        <v>4.2000000000000002E-4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1056</v>
      </c>
      <c r="B273" s="77" t="s">
        <v>1057</v>
      </c>
      <c r="C273" s="129" t="s">
        <v>1058</v>
      </c>
      <c r="D273" s="128"/>
      <c r="E273" s="78"/>
      <c r="F273" s="79" t="s">
        <v>39</v>
      </c>
      <c r="G273" s="80">
        <v>1758.4</v>
      </c>
      <c r="H273" s="80">
        <v>1465.33</v>
      </c>
      <c r="I273" s="80">
        <f t="shared" si="29"/>
        <v>1125.3760000000002</v>
      </c>
      <c r="J273" s="80">
        <f t="shared" si="30"/>
        <v>1318.8000000000002</v>
      </c>
      <c r="K273" s="81">
        <f t="shared" si="31"/>
        <v>1125.376</v>
      </c>
      <c r="L273" s="81">
        <f t="shared" si="32"/>
        <v>937.81119999999999</v>
      </c>
      <c r="M273" s="80" t="s">
        <v>1197</v>
      </c>
      <c r="N273" s="82">
        <v>1</v>
      </c>
      <c r="O273" s="82">
        <v>1</v>
      </c>
      <c r="P273" s="82">
        <v>20</v>
      </c>
      <c r="Q273" s="83" t="s">
        <v>348</v>
      </c>
      <c r="R273" s="83" t="s">
        <v>1023</v>
      </c>
      <c r="S273" s="83" t="s">
        <v>1024</v>
      </c>
      <c r="T273" s="83"/>
      <c r="U273" s="79" t="s">
        <v>40</v>
      </c>
      <c r="V273" s="79" t="s">
        <v>351</v>
      </c>
      <c r="W273" s="84"/>
      <c r="X273" s="85">
        <v>0.26400000000000001</v>
      </c>
      <c r="Y273" s="86">
        <v>7.0799999999999997E-4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1059</v>
      </c>
      <c r="B274" s="77" t="s">
        <v>1060</v>
      </c>
      <c r="C274" s="129" t="s">
        <v>1061</v>
      </c>
      <c r="D274" s="128"/>
      <c r="E274" s="78"/>
      <c r="F274" s="79" t="s">
        <v>39</v>
      </c>
      <c r="G274" s="80">
        <v>2105.6</v>
      </c>
      <c r="H274" s="80">
        <v>1754.67</v>
      </c>
      <c r="I274" s="80">
        <f t="shared" si="29"/>
        <v>1347.5839999999998</v>
      </c>
      <c r="J274" s="80">
        <f t="shared" si="30"/>
        <v>1579.1999999999998</v>
      </c>
      <c r="K274" s="81">
        <f t="shared" si="31"/>
        <v>1347.5840000000001</v>
      </c>
      <c r="L274" s="81">
        <f t="shared" si="32"/>
        <v>1122.9888000000001</v>
      </c>
      <c r="M274" s="80" t="s">
        <v>1197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1023</v>
      </c>
      <c r="S274" s="83" t="s">
        <v>1024</v>
      </c>
      <c r="T274" s="83"/>
      <c r="U274" s="79" t="s">
        <v>40</v>
      </c>
      <c r="V274" s="79" t="s">
        <v>351</v>
      </c>
      <c r="W274" s="84"/>
      <c r="X274" s="85">
        <v>0.41599999999999998</v>
      </c>
      <c r="Y274" s="86">
        <v>1.17E-3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1062</v>
      </c>
      <c r="B275" s="77" t="s">
        <v>1063</v>
      </c>
      <c r="C275" s="129" t="s">
        <v>1064</v>
      </c>
      <c r="D275" s="128"/>
      <c r="E275" s="78"/>
      <c r="F275" s="79" t="s">
        <v>39</v>
      </c>
      <c r="G275" s="80">
        <v>2710.4</v>
      </c>
      <c r="H275" s="80">
        <v>2258.67</v>
      </c>
      <c r="I275" s="80">
        <f t="shared" si="29"/>
        <v>1734.6559999999999</v>
      </c>
      <c r="J275" s="80">
        <f t="shared" si="30"/>
        <v>2032.8000000000002</v>
      </c>
      <c r="K275" s="81">
        <f t="shared" si="31"/>
        <v>1734.6560000000002</v>
      </c>
      <c r="L275" s="81">
        <f t="shared" si="32"/>
        <v>1445.5488</v>
      </c>
      <c r="M275" s="80" t="s">
        <v>1197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1023</v>
      </c>
      <c r="S275" s="83" t="s">
        <v>1024</v>
      </c>
      <c r="T275" s="83"/>
      <c r="U275" s="79" t="s">
        <v>40</v>
      </c>
      <c r="V275" s="79" t="s">
        <v>351</v>
      </c>
      <c r="W275" s="84"/>
      <c r="X275" s="85">
        <v>0.59599999999999997</v>
      </c>
      <c r="Y275" s="86">
        <v>1.802E-3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1065</v>
      </c>
      <c r="B276" s="77" t="s">
        <v>1066</v>
      </c>
      <c r="C276" s="129" t="s">
        <v>1067</v>
      </c>
      <c r="D276" s="128"/>
      <c r="E276" s="78"/>
      <c r="F276" s="79" t="s">
        <v>39</v>
      </c>
      <c r="G276" s="80">
        <v>4110.3999999999996</v>
      </c>
      <c r="H276" s="80">
        <v>3425.33</v>
      </c>
      <c r="I276" s="80">
        <f t="shared" si="29"/>
        <v>2630.6559999999999</v>
      </c>
      <c r="J276" s="80">
        <f t="shared" si="30"/>
        <v>3082.7999999999997</v>
      </c>
      <c r="K276" s="81">
        <f t="shared" si="31"/>
        <v>2630.6559999999999</v>
      </c>
      <c r="L276" s="81">
        <f t="shared" si="32"/>
        <v>2192.2112000000002</v>
      </c>
      <c r="M276" s="80" t="s">
        <v>1197</v>
      </c>
      <c r="N276" s="82">
        <v>1</v>
      </c>
      <c r="O276" s="82">
        <v>1</v>
      </c>
      <c r="P276" s="82">
        <v>10</v>
      </c>
      <c r="Q276" s="83" t="s">
        <v>348</v>
      </c>
      <c r="R276" s="83" t="s">
        <v>1023</v>
      </c>
      <c r="S276" s="83" t="s">
        <v>1024</v>
      </c>
      <c r="T276" s="83"/>
      <c r="U276" s="79" t="s">
        <v>40</v>
      </c>
      <c r="V276" s="79" t="s">
        <v>351</v>
      </c>
      <c r="W276" s="84"/>
      <c r="X276" s="85">
        <v>0.89600000000000002</v>
      </c>
      <c r="Y276" s="86">
        <v>3.5119999999999999E-3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1068</v>
      </c>
      <c r="B277" s="77" t="s">
        <v>1069</v>
      </c>
      <c r="C277" s="129" t="s">
        <v>1071</v>
      </c>
      <c r="D277" s="128"/>
      <c r="E277" s="78"/>
      <c r="F277" s="79" t="s">
        <v>39</v>
      </c>
      <c r="G277" s="80">
        <v>2506.8000000000002</v>
      </c>
      <c r="H277" s="80">
        <v>2089</v>
      </c>
      <c r="I277" s="80">
        <f t="shared" si="29"/>
        <v>1604.3520000000003</v>
      </c>
      <c r="J277" s="80">
        <f t="shared" si="30"/>
        <v>1880.1000000000001</v>
      </c>
      <c r="K277" s="81">
        <f t="shared" si="31"/>
        <v>1604.3520000000001</v>
      </c>
      <c r="L277" s="81">
        <f t="shared" si="32"/>
        <v>1336.96</v>
      </c>
      <c r="M277" s="80" t="s">
        <v>1197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1023</v>
      </c>
      <c r="S277" s="83" t="s">
        <v>1070</v>
      </c>
      <c r="T277" s="83"/>
      <c r="U277" s="79" t="s">
        <v>40</v>
      </c>
      <c r="V277" s="79" t="s">
        <v>351</v>
      </c>
      <c r="W277" s="84"/>
      <c r="X277" s="85">
        <v>0.61799999999999999</v>
      </c>
      <c r="Y277" s="86">
        <v>3.356E-3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1072</v>
      </c>
      <c r="B278" s="77" t="s">
        <v>1073</v>
      </c>
      <c r="C278" s="129" t="s">
        <v>1074</v>
      </c>
      <c r="D278" s="128"/>
      <c r="E278" s="78"/>
      <c r="F278" s="79" t="s">
        <v>39</v>
      </c>
      <c r="G278" s="80">
        <v>2593.5</v>
      </c>
      <c r="H278" s="80">
        <v>2161.25</v>
      </c>
      <c r="I278" s="80">
        <f t="shared" si="29"/>
        <v>1659.8400000000001</v>
      </c>
      <c r="J278" s="80">
        <f t="shared" si="30"/>
        <v>1945.125</v>
      </c>
      <c r="K278" s="81">
        <f t="shared" si="31"/>
        <v>1659.8400000000001</v>
      </c>
      <c r="L278" s="81">
        <f t="shared" si="32"/>
        <v>1383.2</v>
      </c>
      <c r="M278" s="80" t="s">
        <v>1197</v>
      </c>
      <c r="N278" s="82">
        <v>1</v>
      </c>
      <c r="O278" s="82">
        <v>1</v>
      </c>
      <c r="P278" s="82">
        <v>15</v>
      </c>
      <c r="Q278" s="83" t="s">
        <v>348</v>
      </c>
      <c r="R278" s="83" t="s">
        <v>1023</v>
      </c>
      <c r="S278" s="83" t="s">
        <v>1070</v>
      </c>
      <c r="T278" s="83"/>
      <c r="U278" s="79" t="s">
        <v>40</v>
      </c>
      <c r="V278" s="79" t="s">
        <v>351</v>
      </c>
      <c r="W278" s="84"/>
      <c r="X278" s="85">
        <v>0.8</v>
      </c>
      <c r="Y278" s="86">
        <v>3.9975000000000002E-3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1075</v>
      </c>
      <c r="B279" s="77" t="s">
        <v>1076</v>
      </c>
      <c r="C279" s="129" t="s">
        <v>1077</v>
      </c>
      <c r="D279" s="128"/>
      <c r="E279" s="78"/>
      <c r="F279" s="79" t="s">
        <v>39</v>
      </c>
      <c r="G279" s="80">
        <v>5145.9399999999996</v>
      </c>
      <c r="H279" s="80">
        <v>4288.28</v>
      </c>
      <c r="I279" s="80">
        <f t="shared" si="29"/>
        <v>3293.4015999999997</v>
      </c>
      <c r="J279" s="80">
        <f t="shared" si="30"/>
        <v>3859.4549999999999</v>
      </c>
      <c r="K279" s="81">
        <f t="shared" si="31"/>
        <v>3293.4015999999997</v>
      </c>
      <c r="L279" s="81">
        <f t="shared" si="32"/>
        <v>2744.4991999999997</v>
      </c>
      <c r="M279" s="80" t="s">
        <v>1197</v>
      </c>
      <c r="N279" s="82">
        <v>1</v>
      </c>
      <c r="O279" s="82">
        <v>1</v>
      </c>
      <c r="P279" s="82">
        <v>10</v>
      </c>
      <c r="Q279" s="83" t="s">
        <v>348</v>
      </c>
      <c r="R279" s="83" t="s">
        <v>1023</v>
      </c>
      <c r="S279" s="83" t="s">
        <v>1070</v>
      </c>
      <c r="T279" s="83"/>
      <c r="U279" s="79" t="s">
        <v>40</v>
      </c>
      <c r="V279" s="79" t="s">
        <v>351</v>
      </c>
      <c r="W279" s="84"/>
      <c r="X279" s="85">
        <v>1.58</v>
      </c>
      <c r="Y279" s="86">
        <v>8.0308800000000007E-3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1078</v>
      </c>
      <c r="B280" s="77" t="s">
        <v>1079</v>
      </c>
      <c r="C280" s="129" t="s">
        <v>1080</v>
      </c>
      <c r="D280" s="128"/>
      <c r="E280" s="78"/>
      <c r="F280" s="79" t="s">
        <v>39</v>
      </c>
      <c r="G280" s="80">
        <v>7596.39</v>
      </c>
      <c r="H280" s="80">
        <v>6330.33</v>
      </c>
      <c r="I280" s="80">
        <f t="shared" si="29"/>
        <v>4861.6895999999997</v>
      </c>
      <c r="J280" s="80">
        <f t="shared" si="30"/>
        <v>5697.2925000000005</v>
      </c>
      <c r="K280" s="81">
        <f t="shared" si="31"/>
        <v>4861.6896000000006</v>
      </c>
      <c r="L280" s="81">
        <f t="shared" si="32"/>
        <v>4051.4112</v>
      </c>
      <c r="M280" s="80" t="s">
        <v>1197</v>
      </c>
      <c r="N280" s="82">
        <v>1</v>
      </c>
      <c r="O280" s="82">
        <v>1</v>
      </c>
      <c r="P280" s="82">
        <v>8</v>
      </c>
      <c r="Q280" s="83" t="s">
        <v>348</v>
      </c>
      <c r="R280" s="83" t="s">
        <v>1023</v>
      </c>
      <c r="S280" s="83" t="s">
        <v>1070</v>
      </c>
      <c r="T280" s="83"/>
      <c r="U280" s="79" t="s">
        <v>40</v>
      </c>
      <c r="V280" s="79" t="s">
        <v>351</v>
      </c>
      <c r="W280" s="84"/>
      <c r="X280" s="85">
        <v>2.2000000000000002</v>
      </c>
      <c r="Y280" s="86">
        <v>1.11804E-2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1081</v>
      </c>
      <c r="B281" s="77" t="s">
        <v>1082</v>
      </c>
      <c r="C281" s="129" t="s">
        <v>1083</v>
      </c>
      <c r="D281" s="128"/>
      <c r="E281" s="78"/>
      <c r="F281" s="79" t="s">
        <v>39</v>
      </c>
      <c r="G281" s="80">
        <v>3200.53</v>
      </c>
      <c r="H281" s="80">
        <v>2667.11</v>
      </c>
      <c r="I281" s="80">
        <f t="shared" si="29"/>
        <v>2048.3392000000003</v>
      </c>
      <c r="J281" s="80">
        <f t="shared" si="30"/>
        <v>2400.3975</v>
      </c>
      <c r="K281" s="81">
        <f t="shared" si="31"/>
        <v>2048.3392000000003</v>
      </c>
      <c r="L281" s="81">
        <f t="shared" si="32"/>
        <v>1706.9504000000002</v>
      </c>
      <c r="M281" s="80" t="s">
        <v>1197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1023</v>
      </c>
      <c r="S281" s="83" t="s">
        <v>1070</v>
      </c>
      <c r="T281" s="83"/>
      <c r="U281" s="79" t="s">
        <v>40</v>
      </c>
      <c r="V281" s="79" t="s">
        <v>351</v>
      </c>
      <c r="W281" s="84"/>
      <c r="X281" s="85">
        <v>0.66300000000000003</v>
      </c>
      <c r="Y281" s="86">
        <v>2.9269999999999999E-3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1084</v>
      </c>
      <c r="B282" s="77" t="s">
        <v>1085</v>
      </c>
      <c r="C282" s="129" t="s">
        <v>1086</v>
      </c>
      <c r="D282" s="128"/>
      <c r="E282" s="78"/>
      <c r="F282" s="79" t="s">
        <v>39</v>
      </c>
      <c r="G282" s="80">
        <v>3724.68</v>
      </c>
      <c r="H282" s="80">
        <v>3103.9</v>
      </c>
      <c r="I282" s="80">
        <f t="shared" si="29"/>
        <v>2383.7952</v>
      </c>
      <c r="J282" s="80">
        <f t="shared" si="30"/>
        <v>2793.5099999999998</v>
      </c>
      <c r="K282" s="81">
        <f t="shared" si="31"/>
        <v>2383.7952</v>
      </c>
      <c r="L282" s="81">
        <f t="shared" si="32"/>
        <v>1986.4960000000001</v>
      </c>
      <c r="M282" s="80" t="s">
        <v>1197</v>
      </c>
      <c r="N282" s="82">
        <v>1</v>
      </c>
      <c r="O282" s="82">
        <v>1</v>
      </c>
      <c r="P282" s="82">
        <v>10</v>
      </c>
      <c r="Q282" s="83" t="s">
        <v>348</v>
      </c>
      <c r="R282" s="83" t="s">
        <v>1023</v>
      </c>
      <c r="S282" s="83" t="s">
        <v>1070</v>
      </c>
      <c r="T282" s="83"/>
      <c r="U282" s="79" t="s">
        <v>40</v>
      </c>
      <c r="V282" s="79" t="s">
        <v>351</v>
      </c>
      <c r="W282" s="84"/>
      <c r="X282" s="85">
        <v>0.78400000000000003</v>
      </c>
      <c r="Y282" s="86">
        <v>3.614E-3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1087</v>
      </c>
      <c r="B283" s="77" t="s">
        <v>1088</v>
      </c>
      <c r="C283" s="129" t="s">
        <v>1089</v>
      </c>
      <c r="D283" s="128"/>
      <c r="E283" s="78"/>
      <c r="F283" s="79" t="s">
        <v>39</v>
      </c>
      <c r="G283" s="80">
        <v>3748.01</v>
      </c>
      <c r="H283" s="80">
        <v>3123.34</v>
      </c>
      <c r="I283" s="80">
        <f t="shared" si="29"/>
        <v>2398.7264</v>
      </c>
      <c r="J283" s="80">
        <f t="shared" si="30"/>
        <v>2811.0075000000002</v>
      </c>
      <c r="K283" s="81">
        <f t="shared" si="31"/>
        <v>2398.7264</v>
      </c>
      <c r="L283" s="81">
        <f t="shared" si="32"/>
        <v>1998.9376000000002</v>
      </c>
      <c r="M283" s="80" t="s">
        <v>1197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1023</v>
      </c>
      <c r="S283" s="83" t="s">
        <v>1070</v>
      </c>
      <c r="T283" s="83"/>
      <c r="U283" s="79" t="s">
        <v>40</v>
      </c>
      <c r="V283" s="79" t="s">
        <v>351</v>
      </c>
      <c r="W283" s="84"/>
      <c r="X283" s="85">
        <v>0.8</v>
      </c>
      <c r="Y283" s="86">
        <v>3.5040000000000002E-3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1090</v>
      </c>
      <c r="B284" s="77" t="s">
        <v>1091</v>
      </c>
      <c r="C284" s="129" t="s">
        <v>1092</v>
      </c>
      <c r="D284" s="128"/>
      <c r="E284" s="78"/>
      <c r="F284" s="79" t="s">
        <v>39</v>
      </c>
      <c r="G284" s="80">
        <v>5819.81</v>
      </c>
      <c r="H284" s="80">
        <v>4849.84</v>
      </c>
      <c r="I284" s="80">
        <f t="shared" si="29"/>
        <v>3724.6784000000002</v>
      </c>
      <c r="J284" s="80">
        <f t="shared" si="30"/>
        <v>4364.8575000000001</v>
      </c>
      <c r="K284" s="81">
        <f t="shared" si="31"/>
        <v>3724.6784000000002</v>
      </c>
      <c r="L284" s="81">
        <f t="shared" si="32"/>
        <v>3103.8976000000002</v>
      </c>
      <c r="M284" s="80" t="s">
        <v>1197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1023</v>
      </c>
      <c r="S284" s="83" t="s">
        <v>1070</v>
      </c>
      <c r="T284" s="83"/>
      <c r="U284" s="79" t="s">
        <v>40</v>
      </c>
      <c r="V284" s="79" t="s">
        <v>351</v>
      </c>
      <c r="W284" s="84"/>
      <c r="X284" s="85">
        <v>1.3620000000000001</v>
      </c>
      <c r="Y284" s="86">
        <v>4.4060000000000002E-3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1093</v>
      </c>
      <c r="B285" s="77" t="s">
        <v>1094</v>
      </c>
      <c r="C285" s="129" t="s">
        <v>1092</v>
      </c>
      <c r="D285" s="128"/>
      <c r="E285" s="78"/>
      <c r="F285" s="79" t="s">
        <v>39</v>
      </c>
      <c r="G285" s="80">
        <v>5801.94</v>
      </c>
      <c r="H285" s="80">
        <v>4834.95</v>
      </c>
      <c r="I285" s="80">
        <f t="shared" si="29"/>
        <v>3713.2415999999998</v>
      </c>
      <c r="J285" s="80">
        <f t="shared" si="30"/>
        <v>4351.4549999999999</v>
      </c>
      <c r="K285" s="81">
        <f t="shared" si="31"/>
        <v>3713.2415999999998</v>
      </c>
      <c r="L285" s="81">
        <f t="shared" si="32"/>
        <v>3094.3679999999999</v>
      </c>
      <c r="M285" s="80" t="s">
        <v>1197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1023</v>
      </c>
      <c r="S285" s="83" t="s">
        <v>1070</v>
      </c>
      <c r="T285" s="83"/>
      <c r="U285" s="79" t="s">
        <v>40</v>
      </c>
      <c r="V285" s="79" t="s">
        <v>351</v>
      </c>
      <c r="W285" s="84"/>
      <c r="X285" s="85">
        <v>1.29</v>
      </c>
      <c r="Y285" s="86">
        <v>4.6829999999999997E-3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1097</v>
      </c>
      <c r="D286" s="128"/>
      <c r="E286" s="78"/>
      <c r="F286" s="79" t="s">
        <v>39</v>
      </c>
      <c r="G286" s="80">
        <v>9777.2900000000009</v>
      </c>
      <c r="H286" s="80">
        <v>8147.74</v>
      </c>
      <c r="I286" s="80">
        <f t="shared" si="29"/>
        <v>6257.4656000000004</v>
      </c>
      <c r="J286" s="80">
        <f t="shared" si="30"/>
        <v>7332.9675000000007</v>
      </c>
      <c r="K286" s="81">
        <f t="shared" si="31"/>
        <v>6257.4656000000004</v>
      </c>
      <c r="L286" s="81">
        <f t="shared" si="32"/>
        <v>5214.5536000000002</v>
      </c>
      <c r="M286" s="80" t="s">
        <v>1197</v>
      </c>
      <c r="N286" s="82">
        <v>1</v>
      </c>
      <c r="O286" s="82">
        <v>1</v>
      </c>
      <c r="P286" s="82">
        <v>5</v>
      </c>
      <c r="Q286" s="83" t="s">
        <v>348</v>
      </c>
      <c r="R286" s="83" t="s">
        <v>1023</v>
      </c>
      <c r="S286" s="83" t="s">
        <v>1070</v>
      </c>
      <c r="T286" s="83"/>
      <c r="U286" s="79" t="s">
        <v>40</v>
      </c>
      <c r="V286" s="79" t="s">
        <v>351</v>
      </c>
      <c r="W286" s="84"/>
      <c r="X286" s="85">
        <v>2.1110000000000002</v>
      </c>
      <c r="Y286" s="86">
        <v>7.5230000000000002E-3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1098</v>
      </c>
      <c r="B287" s="77" t="s">
        <v>1099</v>
      </c>
      <c r="C287" s="129" t="s">
        <v>1097</v>
      </c>
      <c r="D287" s="128"/>
      <c r="E287" s="78"/>
      <c r="F287" s="79" t="s">
        <v>39</v>
      </c>
      <c r="G287" s="80">
        <v>9855.8799999999992</v>
      </c>
      <c r="H287" s="80">
        <v>8213.23</v>
      </c>
      <c r="I287" s="80">
        <f t="shared" si="29"/>
        <v>6307.7631999999994</v>
      </c>
      <c r="J287" s="80">
        <f t="shared" si="30"/>
        <v>7391.91</v>
      </c>
      <c r="K287" s="81">
        <f t="shared" si="31"/>
        <v>6307.7631999999994</v>
      </c>
      <c r="L287" s="81">
        <f t="shared" si="32"/>
        <v>5256.4672</v>
      </c>
      <c r="M287" s="80" t="s">
        <v>1197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1023</v>
      </c>
      <c r="S287" s="83" t="s">
        <v>1070</v>
      </c>
      <c r="T287" s="83"/>
      <c r="U287" s="79" t="s">
        <v>40</v>
      </c>
      <c r="V287" s="79" t="s">
        <v>351</v>
      </c>
      <c r="W287" s="84"/>
      <c r="X287" s="85">
        <v>1.9330000000000001</v>
      </c>
      <c r="Y287" s="86">
        <v>7.7330000000000003E-3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1104</v>
      </c>
      <c r="D288" s="128"/>
      <c r="E288" s="78"/>
      <c r="F288" s="79" t="s">
        <v>39</v>
      </c>
      <c r="G288" s="80">
        <v>1286.25</v>
      </c>
      <c r="H288" s="80">
        <v>1071.8800000000001</v>
      </c>
      <c r="I288" s="80">
        <f t="shared" si="29"/>
        <v>823.2</v>
      </c>
      <c r="J288" s="80">
        <f t="shared" si="30"/>
        <v>964.6875</v>
      </c>
      <c r="K288" s="81">
        <f t="shared" si="31"/>
        <v>823.2</v>
      </c>
      <c r="L288" s="81">
        <f t="shared" si="32"/>
        <v>686.00320000000011</v>
      </c>
      <c r="M288" s="80" t="s">
        <v>1197</v>
      </c>
      <c r="N288" s="82">
        <v>1</v>
      </c>
      <c r="O288" s="82">
        <v>1</v>
      </c>
      <c r="P288" s="82">
        <v>50</v>
      </c>
      <c r="Q288" s="83" t="s">
        <v>348</v>
      </c>
      <c r="R288" s="83" t="s">
        <v>1102</v>
      </c>
      <c r="S288" s="83" t="s">
        <v>1103</v>
      </c>
      <c r="T288" s="83"/>
      <c r="U288" s="79" t="s">
        <v>40</v>
      </c>
      <c r="V288" s="79" t="s">
        <v>351</v>
      </c>
      <c r="W288" s="84"/>
      <c r="X288" s="85">
        <v>0.12</v>
      </c>
      <c r="Y288" s="86">
        <v>4.3199999999999998E-4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1105</v>
      </c>
      <c r="B289" s="77" t="s">
        <v>1106</v>
      </c>
      <c r="C289" s="129" t="s">
        <v>1107</v>
      </c>
      <c r="D289" s="128"/>
      <c r="E289" s="78"/>
      <c r="F289" s="79" t="s">
        <v>39</v>
      </c>
      <c r="G289" s="80">
        <v>678.33</v>
      </c>
      <c r="H289" s="80">
        <v>565.28</v>
      </c>
      <c r="I289" s="80">
        <f t="shared" si="29"/>
        <v>434.13120000000004</v>
      </c>
      <c r="J289" s="80">
        <f t="shared" si="30"/>
        <v>508.74750000000006</v>
      </c>
      <c r="K289" s="81">
        <f t="shared" si="31"/>
        <v>434.13120000000004</v>
      </c>
      <c r="L289" s="81">
        <f t="shared" si="32"/>
        <v>361.7792</v>
      </c>
      <c r="M289" s="80" t="s">
        <v>1197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1102</v>
      </c>
      <c r="S289" s="83" t="s">
        <v>1103</v>
      </c>
      <c r="T289" s="83"/>
      <c r="U289" s="79" t="s">
        <v>615</v>
      </c>
      <c r="V289" s="79" t="s">
        <v>351</v>
      </c>
      <c r="W289" s="84"/>
      <c r="X289" s="85">
        <v>0.34</v>
      </c>
      <c r="Y289" s="86">
        <v>9.3499999999999996E-4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1108</v>
      </c>
      <c r="B290" s="77" t="s">
        <v>1109</v>
      </c>
      <c r="C290" s="129" t="s">
        <v>1110</v>
      </c>
      <c r="D290" s="128"/>
      <c r="E290" s="78"/>
      <c r="F290" s="79" t="s">
        <v>39</v>
      </c>
      <c r="G290" s="80">
        <v>1200.58</v>
      </c>
      <c r="H290" s="80">
        <v>1000.48</v>
      </c>
      <c r="I290" s="80">
        <f t="shared" si="29"/>
        <v>768.37119999999993</v>
      </c>
      <c r="J290" s="80">
        <f t="shared" si="30"/>
        <v>900.43499999999995</v>
      </c>
      <c r="K290" s="81">
        <f t="shared" si="31"/>
        <v>768.37119999999993</v>
      </c>
      <c r="L290" s="81">
        <f t="shared" si="32"/>
        <v>640.30720000000008</v>
      </c>
      <c r="M290" s="80" t="s">
        <v>1197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1102</v>
      </c>
      <c r="S290" s="83" t="s">
        <v>1103</v>
      </c>
      <c r="T290" s="83"/>
      <c r="U290" s="79" t="s">
        <v>40</v>
      </c>
      <c r="V290" s="79" t="s">
        <v>351</v>
      </c>
      <c r="W290" s="84"/>
      <c r="X290" s="85">
        <v>9.9000000000000005E-2</v>
      </c>
      <c r="Y290" s="86">
        <v>7.8600000000000002E-4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1111</v>
      </c>
      <c r="B291" s="77" t="s">
        <v>1112</v>
      </c>
      <c r="C291" s="129" t="s">
        <v>1113</v>
      </c>
      <c r="D291" s="128"/>
      <c r="E291" s="78"/>
      <c r="F291" s="79" t="s">
        <v>39</v>
      </c>
      <c r="G291" s="80">
        <v>1225.8900000000001</v>
      </c>
      <c r="H291" s="80">
        <v>1021.58</v>
      </c>
      <c r="I291" s="80">
        <f t="shared" si="29"/>
        <v>784.56960000000004</v>
      </c>
      <c r="J291" s="80">
        <f t="shared" si="30"/>
        <v>919.41750000000002</v>
      </c>
      <c r="K291" s="81">
        <f t="shared" si="31"/>
        <v>784.56960000000004</v>
      </c>
      <c r="L291" s="81">
        <f t="shared" si="32"/>
        <v>653.81119999999999</v>
      </c>
      <c r="M291" s="80" t="s">
        <v>1197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1102</v>
      </c>
      <c r="S291" s="83" t="s">
        <v>1103</v>
      </c>
      <c r="T291" s="83"/>
      <c r="U291" s="79" t="s">
        <v>40</v>
      </c>
      <c r="V291" s="79" t="s">
        <v>351</v>
      </c>
      <c r="W291" s="84"/>
      <c r="X291" s="85">
        <v>8.7999999999999995E-2</v>
      </c>
      <c r="Y291" s="86">
        <v>6.69E-4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1114</v>
      </c>
      <c r="B292" s="77" t="s">
        <v>1115</v>
      </c>
      <c r="C292" s="129" t="s">
        <v>1116</v>
      </c>
      <c r="D292" s="128"/>
      <c r="E292" s="78"/>
      <c r="F292" s="79" t="s">
        <v>39</v>
      </c>
      <c r="G292" s="80">
        <v>1225.3399999999999</v>
      </c>
      <c r="H292" s="80">
        <v>1021.12</v>
      </c>
      <c r="I292" s="80">
        <f t="shared" si="29"/>
        <v>784.21759999999995</v>
      </c>
      <c r="J292" s="80">
        <f t="shared" si="30"/>
        <v>919.00499999999988</v>
      </c>
      <c r="K292" s="81">
        <f t="shared" si="31"/>
        <v>784.21759999999995</v>
      </c>
      <c r="L292" s="81">
        <f t="shared" si="32"/>
        <v>653.51679999999999</v>
      </c>
      <c r="M292" s="80" t="s">
        <v>1197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1102</v>
      </c>
      <c r="S292" s="83" t="s">
        <v>1103</v>
      </c>
      <c r="T292" s="83"/>
      <c r="U292" s="79" t="s">
        <v>40</v>
      </c>
      <c r="V292" s="79" t="s">
        <v>351</v>
      </c>
      <c r="W292" s="84"/>
      <c r="X292" s="85">
        <v>6.7000000000000004E-2</v>
      </c>
      <c r="Y292" s="86">
        <v>3.88E-4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1117</v>
      </c>
      <c r="B293" s="77" t="s">
        <v>1118</v>
      </c>
      <c r="C293" s="129" t="s">
        <v>1119</v>
      </c>
      <c r="D293" s="128"/>
      <c r="E293" s="78"/>
      <c r="F293" s="79" t="s">
        <v>39</v>
      </c>
      <c r="G293" s="80">
        <v>1212.96</v>
      </c>
      <c r="H293" s="80">
        <v>1010.8</v>
      </c>
      <c r="I293" s="80">
        <f t="shared" si="29"/>
        <v>776.2944</v>
      </c>
      <c r="J293" s="80">
        <f t="shared" si="30"/>
        <v>909.72</v>
      </c>
      <c r="K293" s="81">
        <f t="shared" si="31"/>
        <v>776.2944</v>
      </c>
      <c r="L293" s="81">
        <f t="shared" si="32"/>
        <v>646.91200000000003</v>
      </c>
      <c r="M293" s="80" t="s">
        <v>1197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1102</v>
      </c>
      <c r="S293" s="83" t="s">
        <v>1103</v>
      </c>
      <c r="T293" s="83"/>
      <c r="U293" s="79" t="s">
        <v>40</v>
      </c>
      <c r="V293" s="79" t="s">
        <v>351</v>
      </c>
      <c r="W293" s="84"/>
      <c r="X293" s="85">
        <v>0.245</v>
      </c>
      <c r="Y293" s="86">
        <v>1.2080000000000001E-3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1120</v>
      </c>
      <c r="B294" s="77" t="s">
        <v>1121</v>
      </c>
      <c r="C294" s="129" t="s">
        <v>1122</v>
      </c>
      <c r="D294" s="128"/>
      <c r="E294" s="78"/>
      <c r="F294" s="79" t="s">
        <v>39</v>
      </c>
      <c r="G294" s="80">
        <v>1089.99</v>
      </c>
      <c r="H294" s="80">
        <v>908.33</v>
      </c>
      <c r="I294" s="80">
        <f t="shared" si="29"/>
        <v>697.59360000000004</v>
      </c>
      <c r="J294" s="80">
        <f t="shared" si="30"/>
        <v>817.49250000000006</v>
      </c>
      <c r="K294" s="81">
        <f t="shared" si="31"/>
        <v>697.59360000000004</v>
      </c>
      <c r="L294" s="81">
        <f t="shared" si="32"/>
        <v>581.33120000000008</v>
      </c>
      <c r="M294" s="80" t="s">
        <v>1197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1102</v>
      </c>
      <c r="S294" s="83" t="s">
        <v>1103</v>
      </c>
      <c r="T294" s="83"/>
      <c r="U294" s="79" t="s">
        <v>40</v>
      </c>
      <c r="V294" s="79" t="s">
        <v>351</v>
      </c>
      <c r="W294" s="84"/>
      <c r="X294" s="85">
        <v>0.3</v>
      </c>
      <c r="Y294" s="86">
        <v>1.4705899999999999E-3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1123</v>
      </c>
      <c r="B295" s="77" t="s">
        <v>1124</v>
      </c>
      <c r="C295" s="129" t="s">
        <v>1125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1197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1102</v>
      </c>
      <c r="S295" s="83" t="s">
        <v>1103</v>
      </c>
      <c r="T295" s="83"/>
      <c r="U295" s="79" t="s">
        <v>40</v>
      </c>
      <c r="V295" s="79" t="s">
        <v>351</v>
      </c>
      <c r="W295" s="84"/>
      <c r="X295" s="85">
        <v>0.18</v>
      </c>
      <c r="Y295" s="86">
        <v>1.0690000000000001E-3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1126</v>
      </c>
      <c r="B296" s="77" t="s">
        <v>1127</v>
      </c>
      <c r="C296" s="129" t="s">
        <v>1128</v>
      </c>
      <c r="D296" s="128"/>
      <c r="E296" s="78"/>
      <c r="F296" s="79" t="s">
        <v>39</v>
      </c>
      <c r="G296" s="80">
        <v>1040.22</v>
      </c>
      <c r="H296" s="80">
        <v>866.85</v>
      </c>
      <c r="I296" s="80">
        <f t="shared" si="29"/>
        <v>665.74080000000004</v>
      </c>
      <c r="J296" s="80">
        <f t="shared" si="30"/>
        <v>780.16499999999996</v>
      </c>
      <c r="K296" s="81">
        <f t="shared" si="31"/>
        <v>665.74080000000004</v>
      </c>
      <c r="L296" s="81">
        <f t="shared" si="32"/>
        <v>554.78399999999999</v>
      </c>
      <c r="M296" s="80" t="s">
        <v>1197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1102</v>
      </c>
      <c r="S296" s="83" t="s">
        <v>1103</v>
      </c>
      <c r="T296" s="83"/>
      <c r="U296" s="79" t="s">
        <v>40</v>
      </c>
      <c r="V296" s="79" t="s">
        <v>351</v>
      </c>
      <c r="W296" s="84"/>
      <c r="X296" s="85">
        <v>0.222</v>
      </c>
      <c r="Y296" s="86">
        <v>7.0200000000000004E-4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1129</v>
      </c>
      <c r="B297" s="77" t="s">
        <v>1130</v>
      </c>
      <c r="C297" s="129" t="s">
        <v>1131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1197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1102</v>
      </c>
      <c r="S297" s="83" t="s">
        <v>1103</v>
      </c>
      <c r="T297" s="83"/>
      <c r="U297" s="79" t="s">
        <v>40</v>
      </c>
      <c r="V297" s="79" t="s">
        <v>351</v>
      </c>
      <c r="W297" s="84"/>
      <c r="X297" s="85">
        <v>0.14099999999999999</v>
      </c>
      <c r="Y297" s="86">
        <v>9.7400000000000004E-4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1132</v>
      </c>
      <c r="B298" s="77" t="s">
        <v>1133</v>
      </c>
      <c r="C298" s="129" t="s">
        <v>1134</v>
      </c>
      <c r="D298" s="128"/>
      <c r="E298" s="78"/>
      <c r="F298" s="79" t="s">
        <v>39</v>
      </c>
      <c r="G298" s="80">
        <v>1497.64</v>
      </c>
      <c r="H298" s="80">
        <v>1248.03</v>
      </c>
      <c r="I298" s="80">
        <f t="shared" si="29"/>
        <v>958.48960000000011</v>
      </c>
      <c r="J298" s="80">
        <f t="shared" si="30"/>
        <v>1123.23</v>
      </c>
      <c r="K298" s="81">
        <f t="shared" si="31"/>
        <v>958.48960000000011</v>
      </c>
      <c r="L298" s="81">
        <f t="shared" si="32"/>
        <v>798.73919999999998</v>
      </c>
      <c r="M298" s="80" t="s">
        <v>1197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1102</v>
      </c>
      <c r="S298" s="83" t="s">
        <v>1103</v>
      </c>
      <c r="T298" s="83"/>
      <c r="U298" s="79" t="s">
        <v>40</v>
      </c>
      <c r="V298" s="79" t="s">
        <v>351</v>
      </c>
      <c r="W298" s="84"/>
      <c r="X298" s="85">
        <v>0.17199999999999999</v>
      </c>
      <c r="Y298" s="86">
        <v>8.4199999999999998E-4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1135</v>
      </c>
      <c r="B299" s="77" t="s">
        <v>1136</v>
      </c>
      <c r="C299" s="129" t="s">
        <v>1137</v>
      </c>
      <c r="D299" s="128"/>
      <c r="E299" s="78"/>
      <c r="F299" s="79" t="s">
        <v>39</v>
      </c>
      <c r="G299" s="80">
        <v>1057.5</v>
      </c>
      <c r="H299" s="80">
        <v>881.25</v>
      </c>
      <c r="I299" s="80">
        <f t="shared" si="29"/>
        <v>676.8</v>
      </c>
      <c r="J299" s="80">
        <f t="shared" si="30"/>
        <v>793.125</v>
      </c>
      <c r="K299" s="81">
        <f t="shared" si="31"/>
        <v>676.80000000000007</v>
      </c>
      <c r="L299" s="81">
        <f t="shared" si="32"/>
        <v>564</v>
      </c>
      <c r="M299" s="80" t="s">
        <v>1197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1102</v>
      </c>
      <c r="S299" s="83" t="s">
        <v>1103</v>
      </c>
      <c r="T299" s="83"/>
      <c r="U299" s="79" t="s">
        <v>40</v>
      </c>
      <c r="V299" s="79" t="s">
        <v>351</v>
      </c>
      <c r="W299" s="84"/>
      <c r="X299" s="85">
        <v>0.11600000000000001</v>
      </c>
      <c r="Y299" s="86">
        <v>4.8099999999999998E-4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1138</v>
      </c>
      <c r="B300" s="77" t="s">
        <v>1139</v>
      </c>
      <c r="C300" s="129" t="s">
        <v>1140</v>
      </c>
      <c r="D300" s="128"/>
      <c r="E300" s="78"/>
      <c r="F300" s="79" t="s">
        <v>39</v>
      </c>
      <c r="G300" s="80">
        <v>1212.96</v>
      </c>
      <c r="H300" s="80">
        <v>1010.8</v>
      </c>
      <c r="I300" s="80">
        <f t="shared" si="29"/>
        <v>776.2944</v>
      </c>
      <c r="J300" s="80">
        <f t="shared" si="30"/>
        <v>909.72</v>
      </c>
      <c r="K300" s="81">
        <f t="shared" si="31"/>
        <v>776.2944</v>
      </c>
      <c r="L300" s="81">
        <f t="shared" si="32"/>
        <v>646.91200000000003</v>
      </c>
      <c r="M300" s="80" t="s">
        <v>1197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1102</v>
      </c>
      <c r="S300" s="83" t="s">
        <v>1103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1.3420000000000001E-3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1141</v>
      </c>
      <c r="B301" s="77" t="s">
        <v>1142</v>
      </c>
      <c r="C301" s="129" t="s">
        <v>1143</v>
      </c>
      <c r="D301" s="128"/>
      <c r="E301" s="78"/>
      <c r="F301" s="79" t="s">
        <v>39</v>
      </c>
      <c r="G301" s="80">
        <v>1101.82</v>
      </c>
      <c r="H301" s="80">
        <v>918.18</v>
      </c>
      <c r="I301" s="80">
        <f t="shared" si="29"/>
        <v>705.16480000000001</v>
      </c>
      <c r="J301" s="80">
        <f t="shared" si="30"/>
        <v>826.36500000000001</v>
      </c>
      <c r="K301" s="81">
        <f t="shared" si="31"/>
        <v>705.16480000000001</v>
      </c>
      <c r="L301" s="81">
        <f t="shared" si="32"/>
        <v>587.63519999999994</v>
      </c>
      <c r="M301" s="80" t="s">
        <v>1197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1102</v>
      </c>
      <c r="S301" s="83" t="s">
        <v>1103</v>
      </c>
      <c r="T301" s="83"/>
      <c r="U301" s="79" t="s">
        <v>40</v>
      </c>
      <c r="V301" s="79" t="s">
        <v>351</v>
      </c>
      <c r="W301" s="84"/>
      <c r="X301" s="85">
        <v>0.161</v>
      </c>
      <c r="Y301" s="86">
        <v>1.3489999999999999E-3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1144</v>
      </c>
      <c r="B302" s="77" t="s">
        <v>1145</v>
      </c>
      <c r="C302" s="129" t="s">
        <v>1146</v>
      </c>
      <c r="D302" s="128"/>
      <c r="E302" s="78"/>
      <c r="F302" s="79" t="s">
        <v>39</v>
      </c>
      <c r="G302" s="80">
        <v>1423.37</v>
      </c>
      <c r="H302" s="80">
        <v>1186.1400000000001</v>
      </c>
      <c r="I302" s="80">
        <f t="shared" si="29"/>
        <v>910.95679999999993</v>
      </c>
      <c r="J302" s="80">
        <f t="shared" si="30"/>
        <v>1067.5274999999999</v>
      </c>
      <c r="K302" s="81">
        <f t="shared" si="31"/>
        <v>910.95679999999993</v>
      </c>
      <c r="L302" s="81">
        <f t="shared" si="32"/>
        <v>759.1296000000001</v>
      </c>
      <c r="M302" s="80" t="s">
        <v>1197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1102</v>
      </c>
      <c r="S302" s="83" t="s">
        <v>1103</v>
      </c>
      <c r="T302" s="83"/>
      <c r="U302" s="79" t="s">
        <v>40</v>
      </c>
      <c r="V302" s="79" t="s">
        <v>351</v>
      </c>
      <c r="W302" s="84"/>
      <c r="X302" s="85">
        <v>0.125</v>
      </c>
      <c r="Y302" s="86">
        <v>6.2100000000000002E-4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1147</v>
      </c>
      <c r="B303" s="77" t="s">
        <v>1148</v>
      </c>
      <c r="C303" s="129" t="s">
        <v>1149</v>
      </c>
      <c r="D303" s="128"/>
      <c r="E303" s="78"/>
      <c r="F303" s="79" t="s">
        <v>39</v>
      </c>
      <c r="G303" s="80">
        <v>1293.4100000000001</v>
      </c>
      <c r="H303" s="80">
        <v>1077.8399999999999</v>
      </c>
      <c r="I303" s="80">
        <f t="shared" si="29"/>
        <v>827.78240000000005</v>
      </c>
      <c r="J303" s="80">
        <f t="shared" si="30"/>
        <v>970.05750000000012</v>
      </c>
      <c r="K303" s="81">
        <f t="shared" si="31"/>
        <v>827.78240000000005</v>
      </c>
      <c r="L303" s="81">
        <f t="shared" si="32"/>
        <v>689.81759999999997</v>
      </c>
      <c r="M303" s="80" t="s">
        <v>1197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1102</v>
      </c>
      <c r="S303" s="83" t="s">
        <v>1103</v>
      </c>
      <c r="T303" s="83"/>
      <c r="U303" s="79" t="s">
        <v>40</v>
      </c>
      <c r="V303" s="79" t="s">
        <v>351</v>
      </c>
      <c r="W303" s="84"/>
      <c r="X303" s="85">
        <v>0.126</v>
      </c>
      <c r="Y303" s="86">
        <v>6.1799999999999995E-4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1150</v>
      </c>
      <c r="B304" s="77" t="s">
        <v>1151</v>
      </c>
      <c r="C304" s="129" t="s">
        <v>1152</v>
      </c>
      <c r="D304" s="128"/>
      <c r="E304" s="78"/>
      <c r="F304" s="79" t="s">
        <v>39</v>
      </c>
      <c r="G304" s="80">
        <v>1708.5</v>
      </c>
      <c r="H304" s="80">
        <v>1423.75</v>
      </c>
      <c r="I304" s="80">
        <f t="shared" si="29"/>
        <v>1093.44</v>
      </c>
      <c r="J304" s="80">
        <f t="shared" si="30"/>
        <v>1281.375</v>
      </c>
      <c r="K304" s="81">
        <f t="shared" si="31"/>
        <v>1093.44</v>
      </c>
      <c r="L304" s="81">
        <f t="shared" si="32"/>
        <v>911.2</v>
      </c>
      <c r="M304" s="80" t="s">
        <v>1197</v>
      </c>
      <c r="N304" s="82">
        <v>1</v>
      </c>
      <c r="O304" s="82">
        <v>1</v>
      </c>
      <c r="P304" s="82">
        <v>36</v>
      </c>
      <c r="Q304" s="83" t="s">
        <v>348</v>
      </c>
      <c r="R304" s="83" t="s">
        <v>1102</v>
      </c>
      <c r="S304" s="83" t="s">
        <v>1103</v>
      </c>
      <c r="T304" s="83"/>
      <c r="U304" s="79" t="s">
        <v>40</v>
      </c>
      <c r="V304" s="79" t="s">
        <v>351</v>
      </c>
      <c r="W304" s="84"/>
      <c r="X304" s="85">
        <v>0.27200000000000002</v>
      </c>
      <c r="Y304" s="86">
        <v>2.2049999999999999E-3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1153</v>
      </c>
      <c r="B305" s="77" t="s">
        <v>1154</v>
      </c>
      <c r="C305" s="129" t="s">
        <v>1156</v>
      </c>
      <c r="D305" s="128"/>
      <c r="E305" s="78"/>
      <c r="F305" s="79" t="s">
        <v>39</v>
      </c>
      <c r="G305" s="80">
        <v>1893.7</v>
      </c>
      <c r="H305" s="80">
        <v>1578.08</v>
      </c>
      <c r="I305" s="80">
        <f t="shared" si="29"/>
        <v>1211.9680000000001</v>
      </c>
      <c r="J305" s="80">
        <f t="shared" si="30"/>
        <v>1420.2750000000001</v>
      </c>
      <c r="K305" s="81">
        <f t="shared" si="31"/>
        <v>1211.9680000000001</v>
      </c>
      <c r="L305" s="81">
        <f t="shared" si="32"/>
        <v>1009.9712</v>
      </c>
      <c r="M305" s="80" t="s">
        <v>1197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1102</v>
      </c>
      <c r="S305" s="83" t="s">
        <v>1155</v>
      </c>
      <c r="T305" s="83"/>
      <c r="U305" s="79" t="s">
        <v>40</v>
      </c>
      <c r="V305" s="79" t="s">
        <v>351</v>
      </c>
      <c r="W305" s="84"/>
      <c r="X305" s="85">
        <v>0.17</v>
      </c>
      <c r="Y305" s="86">
        <v>1.0200000000000001E-3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1157</v>
      </c>
      <c r="B306" s="77" t="s">
        <v>1158</v>
      </c>
      <c r="C306" s="129" t="s">
        <v>1159</v>
      </c>
      <c r="D306" s="128"/>
      <c r="E306" s="78"/>
      <c r="F306" s="79" t="s">
        <v>39</v>
      </c>
      <c r="G306" s="80">
        <v>2190.77</v>
      </c>
      <c r="H306" s="80">
        <v>1825.64</v>
      </c>
      <c r="I306" s="80">
        <f t="shared" si="29"/>
        <v>1402.0927999999999</v>
      </c>
      <c r="J306" s="80">
        <f t="shared" si="30"/>
        <v>1643.0774999999999</v>
      </c>
      <c r="K306" s="81">
        <f t="shared" si="31"/>
        <v>1402.0928000000001</v>
      </c>
      <c r="L306" s="81">
        <f t="shared" si="32"/>
        <v>1168.4096000000002</v>
      </c>
      <c r="M306" s="80" t="s">
        <v>1197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1102</v>
      </c>
      <c r="S306" s="83" t="s">
        <v>1155</v>
      </c>
      <c r="T306" s="83"/>
      <c r="U306" s="79" t="s">
        <v>40</v>
      </c>
      <c r="V306" s="79" t="s">
        <v>351</v>
      </c>
      <c r="W306" s="84"/>
      <c r="X306" s="85">
        <v>0.184</v>
      </c>
      <c r="Y306" s="86">
        <v>7.3800000000000005E-4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1160</v>
      </c>
      <c r="B307" s="77" t="s">
        <v>1161</v>
      </c>
      <c r="C307" s="129" t="s">
        <v>1162</v>
      </c>
      <c r="D307" s="128"/>
      <c r="E307" s="78"/>
      <c r="F307" s="79" t="s">
        <v>39</v>
      </c>
      <c r="G307" s="80">
        <v>1522.4</v>
      </c>
      <c r="H307" s="80">
        <v>1268.67</v>
      </c>
      <c r="I307" s="80">
        <f t="shared" si="29"/>
        <v>974.33600000000013</v>
      </c>
      <c r="J307" s="80">
        <f t="shared" si="30"/>
        <v>1141.8000000000002</v>
      </c>
      <c r="K307" s="81">
        <f t="shared" si="31"/>
        <v>974.33600000000013</v>
      </c>
      <c r="L307" s="81">
        <f t="shared" si="32"/>
        <v>811.94880000000012</v>
      </c>
      <c r="M307" s="80" t="s">
        <v>1197</v>
      </c>
      <c r="N307" s="82">
        <v>1</v>
      </c>
      <c r="O307" s="82">
        <v>1</v>
      </c>
      <c r="P307" s="82">
        <v>100</v>
      </c>
      <c r="Q307" s="83" t="s">
        <v>348</v>
      </c>
      <c r="R307" s="83" t="s">
        <v>1102</v>
      </c>
      <c r="S307" s="83" t="s">
        <v>1155</v>
      </c>
      <c r="T307" s="83"/>
      <c r="U307" s="79" t="s">
        <v>40</v>
      </c>
      <c r="V307" s="79" t="s">
        <v>351</v>
      </c>
      <c r="W307" s="84"/>
      <c r="X307" s="85">
        <v>7.2999999999999995E-2</v>
      </c>
      <c r="Y307" s="86">
        <v>3.77E-4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1163</v>
      </c>
      <c r="B308" s="77" t="s">
        <v>1164</v>
      </c>
      <c r="C308" s="129" t="s">
        <v>1165</v>
      </c>
      <c r="D308" s="128"/>
      <c r="E308" s="78"/>
      <c r="F308" s="79" t="s">
        <v>39</v>
      </c>
      <c r="G308" s="80">
        <v>1881.33</v>
      </c>
      <c r="H308" s="80">
        <v>1567.78</v>
      </c>
      <c r="I308" s="80">
        <f t="shared" si="29"/>
        <v>1204.0511999999999</v>
      </c>
      <c r="J308" s="80">
        <f t="shared" si="30"/>
        <v>1410.9974999999999</v>
      </c>
      <c r="K308" s="81">
        <f t="shared" si="31"/>
        <v>1204.0511999999999</v>
      </c>
      <c r="L308" s="81">
        <f t="shared" si="32"/>
        <v>1003.3792</v>
      </c>
      <c r="M308" s="80" t="s">
        <v>1197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1102</v>
      </c>
      <c r="S308" s="83" t="s">
        <v>1155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7.4100000000000001E-4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1166</v>
      </c>
      <c r="B309" s="77" t="s">
        <v>1167</v>
      </c>
      <c r="C309" s="129" t="s">
        <v>1168</v>
      </c>
      <c r="D309" s="128"/>
      <c r="E309" s="78"/>
      <c r="F309" s="79" t="s">
        <v>39</v>
      </c>
      <c r="G309" s="80">
        <v>2116.5</v>
      </c>
      <c r="H309" s="80">
        <v>1763.75</v>
      </c>
      <c r="I309" s="80">
        <f t="shared" si="29"/>
        <v>1354.56</v>
      </c>
      <c r="J309" s="80">
        <f t="shared" si="30"/>
        <v>1587.375</v>
      </c>
      <c r="K309" s="81">
        <f t="shared" si="31"/>
        <v>1354.56</v>
      </c>
      <c r="L309" s="81">
        <f t="shared" si="32"/>
        <v>1128.8</v>
      </c>
      <c r="M309" s="80" t="s">
        <v>1197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1102</v>
      </c>
      <c r="S309" s="83" t="s">
        <v>1155</v>
      </c>
      <c r="T309" s="83"/>
      <c r="U309" s="79" t="s">
        <v>40</v>
      </c>
      <c r="V309" s="79" t="s">
        <v>351</v>
      </c>
      <c r="W309" s="84"/>
      <c r="X309" s="85">
        <v>0.122</v>
      </c>
      <c r="Y309" s="86">
        <v>8.8900000000000003E-4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1169</v>
      </c>
      <c r="B310" s="77" t="s">
        <v>1170</v>
      </c>
      <c r="C310" s="129" t="s">
        <v>1171</v>
      </c>
      <c r="D310" s="128"/>
      <c r="E310" s="78"/>
      <c r="F310" s="79" t="s">
        <v>39</v>
      </c>
      <c r="G310" s="80">
        <v>2128.86</v>
      </c>
      <c r="H310" s="80">
        <v>1774.05</v>
      </c>
      <c r="I310" s="80">
        <f t="shared" si="29"/>
        <v>1362.4704000000002</v>
      </c>
      <c r="J310" s="80">
        <f t="shared" si="30"/>
        <v>1596.645</v>
      </c>
      <c r="K310" s="81">
        <f t="shared" si="31"/>
        <v>1362.4704000000002</v>
      </c>
      <c r="L310" s="81">
        <f t="shared" si="32"/>
        <v>1135.3920000000001</v>
      </c>
      <c r="M310" s="80" t="s">
        <v>1197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1102</v>
      </c>
      <c r="S310" s="83" t="s">
        <v>1155</v>
      </c>
      <c r="T310" s="83"/>
      <c r="U310" s="79" t="s">
        <v>40</v>
      </c>
      <c r="V310" s="79" t="s">
        <v>351</v>
      </c>
      <c r="W310" s="84"/>
      <c r="X310" s="85">
        <v>0.13700000000000001</v>
      </c>
      <c r="Y310" s="86">
        <v>6.3900000000000003E-4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1172</v>
      </c>
      <c r="B311" s="77" t="s">
        <v>1173</v>
      </c>
      <c r="C311" s="129" t="s">
        <v>1174</v>
      </c>
      <c r="D311" s="128"/>
      <c r="E311" s="78"/>
      <c r="F311" s="79" t="s">
        <v>39</v>
      </c>
      <c r="G311" s="80">
        <v>5246.29</v>
      </c>
      <c r="H311" s="80">
        <v>4371.91</v>
      </c>
      <c r="I311" s="80">
        <f t="shared" si="29"/>
        <v>3357.6255999999998</v>
      </c>
      <c r="J311" s="80">
        <f t="shared" si="30"/>
        <v>3934.7174999999997</v>
      </c>
      <c r="K311" s="81">
        <f t="shared" si="31"/>
        <v>3357.6255999999998</v>
      </c>
      <c r="L311" s="81">
        <f t="shared" si="32"/>
        <v>2798.0223999999998</v>
      </c>
      <c r="M311" s="80" t="s">
        <v>1197</v>
      </c>
      <c r="N311" s="82">
        <v>1</v>
      </c>
      <c r="O311" s="82">
        <v>1</v>
      </c>
      <c r="P311" s="82">
        <v>40</v>
      </c>
      <c r="Q311" s="83" t="s">
        <v>348</v>
      </c>
      <c r="R311" s="83" t="s">
        <v>1102</v>
      </c>
      <c r="S311" s="83" t="s">
        <v>1155</v>
      </c>
      <c r="T311" s="83"/>
      <c r="U311" s="79" t="s">
        <v>40</v>
      </c>
      <c r="V311" s="79" t="s">
        <v>351</v>
      </c>
      <c r="W311" s="84"/>
      <c r="X311" s="85">
        <v>0.35099999999999998</v>
      </c>
      <c r="Y311" s="86">
        <v>1.751E-3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1175</v>
      </c>
      <c r="B312" s="77" t="s">
        <v>1176</v>
      </c>
      <c r="C312" s="129" t="s">
        <v>1177</v>
      </c>
      <c r="D312" s="128"/>
      <c r="E312" s="78"/>
      <c r="F312" s="79" t="s">
        <v>39</v>
      </c>
      <c r="G312" s="80">
        <v>1906.07</v>
      </c>
      <c r="H312" s="80">
        <v>1588.39</v>
      </c>
      <c r="I312" s="80">
        <f t="shared" si="29"/>
        <v>1219.8847999999998</v>
      </c>
      <c r="J312" s="80">
        <f t="shared" si="30"/>
        <v>1429.5525</v>
      </c>
      <c r="K312" s="81">
        <f t="shared" si="31"/>
        <v>1219.8848</v>
      </c>
      <c r="L312" s="81">
        <f t="shared" si="32"/>
        <v>1016.5696</v>
      </c>
      <c r="M312" s="80" t="s">
        <v>1197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1102</v>
      </c>
      <c r="S312" s="83" t="s">
        <v>1155</v>
      </c>
      <c r="T312" s="83"/>
      <c r="U312" s="79" t="s">
        <v>40</v>
      </c>
      <c r="V312" s="79" t="s">
        <v>351</v>
      </c>
      <c r="W312" s="84"/>
      <c r="X312" s="85">
        <v>6.3E-2</v>
      </c>
      <c r="Y312" s="86">
        <v>3.59E-4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1178</v>
      </c>
      <c r="B313" s="77" t="s">
        <v>1179</v>
      </c>
      <c r="C313" s="129" t="s">
        <v>1181</v>
      </c>
      <c r="D313" s="128"/>
      <c r="E313" s="78"/>
      <c r="F313" s="79" t="s">
        <v>39</v>
      </c>
      <c r="G313" s="80">
        <v>444.72</v>
      </c>
      <c r="H313" s="80">
        <v>370.6</v>
      </c>
      <c r="I313" s="80">
        <f t="shared" si="29"/>
        <v>284.62080000000003</v>
      </c>
      <c r="J313" s="80">
        <f t="shared" si="30"/>
        <v>333.54</v>
      </c>
      <c r="K313" s="81">
        <f t="shared" si="31"/>
        <v>284.62080000000003</v>
      </c>
      <c r="L313" s="81">
        <f t="shared" si="32"/>
        <v>237.18400000000003</v>
      </c>
      <c r="M313" s="80" t="s">
        <v>1197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1102</v>
      </c>
      <c r="S313" s="83" t="s">
        <v>1180</v>
      </c>
      <c r="T313" s="83"/>
      <c r="U313" s="79" t="s">
        <v>40</v>
      </c>
      <c r="V313" s="79" t="s">
        <v>351</v>
      </c>
      <c r="W313" s="84"/>
      <c r="X313" s="85">
        <v>7.1999999999999995E-2</v>
      </c>
      <c r="Y313" s="86">
        <v>4.0700000000000003E-4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1182</v>
      </c>
      <c r="B314" s="77" t="s">
        <v>1183</v>
      </c>
      <c r="C314" s="129" t="s">
        <v>1184</v>
      </c>
      <c r="D314" s="128"/>
      <c r="E314" s="78"/>
      <c r="F314" s="79" t="s">
        <v>39</v>
      </c>
      <c r="G314" s="80">
        <v>582.41999999999996</v>
      </c>
      <c r="H314" s="80">
        <v>485.35</v>
      </c>
      <c r="I314" s="80">
        <f t="shared" si="29"/>
        <v>372.74879999999996</v>
      </c>
      <c r="J314" s="80">
        <f t="shared" si="30"/>
        <v>436.81499999999994</v>
      </c>
      <c r="K314" s="81">
        <f t="shared" si="31"/>
        <v>372.74879999999996</v>
      </c>
      <c r="L314" s="81">
        <f t="shared" si="32"/>
        <v>310.62400000000002</v>
      </c>
      <c r="M314" s="80" t="s">
        <v>1197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1102</v>
      </c>
      <c r="S314" s="83" t="s">
        <v>1180</v>
      </c>
      <c r="T314" s="83"/>
      <c r="U314" s="79" t="s">
        <v>40</v>
      </c>
      <c r="V314" s="79" t="s">
        <v>351</v>
      </c>
      <c r="W314" s="84"/>
      <c r="X314" s="85">
        <v>0.123</v>
      </c>
      <c r="Y314" s="86">
        <v>7.5100000000000004E-4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1185</v>
      </c>
      <c r="B315" s="77" t="s">
        <v>1186</v>
      </c>
      <c r="C315" s="129" t="s">
        <v>1187</v>
      </c>
      <c r="D315" s="128"/>
      <c r="E315" s="78"/>
      <c r="F315" s="79" t="s">
        <v>39</v>
      </c>
      <c r="G315" s="80">
        <v>841.64</v>
      </c>
      <c r="H315" s="80">
        <v>701.37</v>
      </c>
      <c r="I315" s="80">
        <f t="shared" si="29"/>
        <v>538.64959999999996</v>
      </c>
      <c r="J315" s="80">
        <f t="shared" si="30"/>
        <v>631.23</v>
      </c>
      <c r="K315" s="81">
        <f t="shared" si="31"/>
        <v>538.64959999999996</v>
      </c>
      <c r="L315" s="81">
        <f t="shared" si="32"/>
        <v>448.8768</v>
      </c>
      <c r="M315" s="80" t="s">
        <v>1197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1102</v>
      </c>
      <c r="S315" s="83" t="s">
        <v>1180</v>
      </c>
      <c r="T315" s="83"/>
      <c r="U315" s="79" t="s">
        <v>40</v>
      </c>
      <c r="V315" s="79" t="s">
        <v>351</v>
      </c>
      <c r="W315" s="84"/>
      <c r="X315" s="85">
        <v>0.16200000000000001</v>
      </c>
      <c r="Y315" s="86">
        <v>9.7499999999999996E-4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1188</v>
      </c>
      <c r="B316" s="77" t="s">
        <v>1189</v>
      </c>
      <c r="C316" s="129" t="s">
        <v>1190</v>
      </c>
      <c r="D316" s="128"/>
      <c r="E316" s="78"/>
      <c r="F316" s="79" t="s">
        <v>39</v>
      </c>
      <c r="G316" s="80">
        <v>1113.94</v>
      </c>
      <c r="H316" s="80">
        <v>928.28</v>
      </c>
      <c r="I316" s="80">
        <f t="shared" si="29"/>
        <v>712.92160000000001</v>
      </c>
      <c r="J316" s="80">
        <f t="shared" si="30"/>
        <v>835.45500000000004</v>
      </c>
      <c r="K316" s="81">
        <f t="shared" si="31"/>
        <v>712.92160000000001</v>
      </c>
      <c r="L316" s="81">
        <f t="shared" si="32"/>
        <v>594.0992</v>
      </c>
      <c r="M316" s="80" t="s">
        <v>1197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1102</v>
      </c>
      <c r="S316" s="83" t="s">
        <v>1180</v>
      </c>
      <c r="T316" s="83"/>
      <c r="U316" s="79" t="s">
        <v>40</v>
      </c>
      <c r="V316" s="79" t="s">
        <v>351</v>
      </c>
      <c r="W316" s="84"/>
      <c r="X316" s="85">
        <v>0.13200000000000001</v>
      </c>
      <c r="Y316" s="86">
        <v>8.8400000000000002E-4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1191</v>
      </c>
      <c r="B317" s="77" t="s">
        <v>1192</v>
      </c>
      <c r="C317" s="129" t="s">
        <v>1193</v>
      </c>
      <c r="D317" s="128"/>
      <c r="E317" s="78"/>
      <c r="F317" s="79" t="s">
        <v>39</v>
      </c>
      <c r="G317" s="80">
        <v>1237.71</v>
      </c>
      <c r="H317" s="80">
        <v>1031.43</v>
      </c>
      <c r="I317" s="80">
        <f t="shared" si="29"/>
        <v>792.13440000000014</v>
      </c>
      <c r="J317" s="80">
        <f t="shared" si="30"/>
        <v>928.28250000000003</v>
      </c>
      <c r="K317" s="81">
        <f t="shared" si="31"/>
        <v>792.13440000000003</v>
      </c>
      <c r="L317" s="81">
        <f t="shared" si="32"/>
        <v>660.11520000000007</v>
      </c>
      <c r="M317" s="80" t="s">
        <v>1197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1102</v>
      </c>
      <c r="S317" s="83" t="s">
        <v>1180</v>
      </c>
      <c r="T317" s="83"/>
      <c r="U317" s="79" t="s">
        <v>40</v>
      </c>
      <c r="V317" s="79" t="s">
        <v>351</v>
      </c>
      <c r="W317" s="84"/>
      <c r="X317" s="85">
        <v>0.13900000000000001</v>
      </c>
      <c r="Y317" s="86">
        <v>8.9999999999999998E-4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1194</v>
      </c>
      <c r="B318" s="77" t="s">
        <v>1195</v>
      </c>
      <c r="C318" s="129" t="s">
        <v>667</v>
      </c>
      <c r="D318" s="128"/>
      <c r="E318" s="78"/>
      <c r="F318" s="79" t="s">
        <v>39</v>
      </c>
      <c r="G318" s="80">
        <v>14436.63</v>
      </c>
      <c r="H318" s="80">
        <v>12030.53</v>
      </c>
      <c r="I318" s="80">
        <f t="shared" si="29"/>
        <v>9239.4431999999997</v>
      </c>
      <c r="J318" s="80">
        <f t="shared" si="30"/>
        <v>10827.4725</v>
      </c>
      <c r="K318" s="81">
        <f t="shared" si="31"/>
        <v>9239.4431999999997</v>
      </c>
      <c r="L318" s="81">
        <f t="shared" si="32"/>
        <v>7699.5392000000002</v>
      </c>
      <c r="M318" s="80" t="s">
        <v>1197</v>
      </c>
      <c r="N318" s="82">
        <v>5</v>
      </c>
      <c r="O318" s="82">
        <v>1</v>
      </c>
      <c r="P318" s="82">
        <v>5</v>
      </c>
      <c r="Q318" s="83" t="s">
        <v>348</v>
      </c>
      <c r="R318" s="83" t="s">
        <v>598</v>
      </c>
      <c r="S318" s="83" t="s">
        <v>1196</v>
      </c>
      <c r="T318" s="83"/>
      <c r="U318" s="79" t="s">
        <v>656</v>
      </c>
      <c r="V318" s="79" t="s">
        <v>351</v>
      </c>
      <c r="W318" s="84"/>
      <c r="X318" s="85">
        <v>2.4</v>
      </c>
      <c r="Y318" s="86">
        <v>1.4161E-2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2025-08-22T00:00:30Z</dcterms:modified>
</cp:coreProperties>
</file>