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81BF209C-83DB-4997-B999-791A976C7B47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<sst xmlns="http://schemas.openxmlformats.org/spreadsheetml/2006/main" count="3571" uniqueCount="1193">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</sst>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158A168204B7B3968A51943D99CC1B5A.jpg" TargetMode="External"/><Relationship Id="rId159" Type="http://schemas.openxmlformats.org/officeDocument/2006/relationships/image" Target="https://cdn.ekfgroup.com/unsafe/fit-in/102x102/center/filters:format(png)/products/AF4D9C525E36D10730C07583B09F6AE8.jpg" TargetMode="External"/><Relationship Id="rId170" Type="http://schemas.openxmlformats.org/officeDocument/2006/relationships/image" Target="https://cdn.ekfgroup.com/unsafe/fit-in/102x102/center/filters:format(png)/products/549A92F18FC874B505BB1E2EBD356F59.jpg" TargetMode="External"/><Relationship Id="rId191" Type="http://schemas.openxmlformats.org/officeDocument/2006/relationships/image" Target="https://cdn.ekfgroup.com/unsafe/fit-in/102x102/center/filters:format(png)/products/D305D804A8D1494E2328B3B5A3F08AF7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B0B5A9D07932DC0486EAD66CE71BB638.jpg" TargetMode="External"/><Relationship Id="rId149" Type="http://schemas.openxmlformats.org/officeDocument/2006/relationships/image" Target="https://cdn.ekfgroup.com/unsafe/fit-in/102x102/center/filters:format(png)/products/54A95A6C96064145886409006989756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69DA12273C14018CA91B8B9CB65E0177.jpg" TargetMode="External"/><Relationship Id="rId181" Type="http://schemas.openxmlformats.org/officeDocument/2006/relationships/image" Target="https://cdn.ekfgroup.com/unsafe/fit-in/102x102/center/filters:format(png)/products/30FF0527C513DD05DD64988A3828D39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F36A9D8F58C6A1107115585F2BFCAD22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23397B737F62450D0C68D83752E3252B.jpg" TargetMode="External"/><Relationship Id="rId171" Type="http://schemas.openxmlformats.org/officeDocument/2006/relationships/image" Target="https://cdn.ekfgroup.com/unsafe/fit-in/102x102/center/filters:format(png)/products/37ACB61C5D7A5EF6127AD4374AF8B139.jpg" TargetMode="External"/><Relationship Id="rId192" Type="http://schemas.openxmlformats.org/officeDocument/2006/relationships/image" Target="https://cdn.ekfgroup.com/unsafe/fit-in/102x102/center/filters:format(png)/products/243C8977BDDAA481ADC80BD01BE2E03C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22E5988B8F473D5231D81663A731E6FD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B5B0705B5C2DBB5962DA3CB7B72E970B.jpg" TargetMode="External"/><Relationship Id="rId161" Type="http://schemas.openxmlformats.org/officeDocument/2006/relationships/image" Target="https://cdn.ekfgroup.com/unsafe/fit-in/102x102/center/filters:format(png)/products/A2AE08B3AA5F0068C1889E7D58B977F0.jpg" TargetMode="External"/><Relationship Id="rId182" Type="http://schemas.openxmlformats.org/officeDocument/2006/relationships/image" Target="https://cdn.ekfgroup.com/unsafe/fit-in/102x102/center/filters:format(png)/products/E7ED10BAAEFF8FF91536E054E4969982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9DECB087C8C6AB0E6897D5184379ED8.png" TargetMode="External"/><Relationship Id="rId151" Type="http://schemas.openxmlformats.org/officeDocument/2006/relationships/image" Target="https://cdn.ekfgroup.com/unsafe/fit-in/102x102/center/filters:format(png)/products/3DA6BE42EBBAA708C97C1C70ACEB12FC.jpg" TargetMode="External"/><Relationship Id="rId172" Type="http://schemas.openxmlformats.org/officeDocument/2006/relationships/image" Target="https://cdn.ekfgroup.com/unsafe/fit-in/102x102/center/filters:format(png)/products/F335BBDF65655CECB7D2ED79578DC99C.jpg" TargetMode="External"/><Relationship Id="rId193" Type="http://schemas.openxmlformats.org/officeDocument/2006/relationships/image" Target="https://cdn.ekfgroup.com/unsafe/fit-in/102x102/center/filters:format(png)/products/AFC50A5A557FBFE481F6886F50D1B270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6485CAF7B8CD4D15532EA9BDA96E89E8.jpg" TargetMode="External"/><Relationship Id="rId141" Type="http://schemas.openxmlformats.org/officeDocument/2006/relationships/image" Target="https://cdn.ekfgroup.com/unsafe/fit-in/102x102/center/filters:format(png)/products/66A4EC5AB4CB2E7BC3A510F65E0A50EE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87DEF4BC3BB105F19B8CB61A0EF15CC9.jpg" TargetMode="External"/><Relationship Id="rId183" Type="http://schemas.openxmlformats.org/officeDocument/2006/relationships/image" Target="https://cdn.ekfgroup.com/unsafe/fit-in/102x102/center/filters:format(png)/products/1A7441097A7CB53385A1228564131CB5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C85F2225FD4F60B0110B8DA03D39D3FF.jpg" TargetMode="External"/><Relationship Id="rId136" Type="http://schemas.openxmlformats.org/officeDocument/2006/relationships/image" Target="https://cdn.ekfgroup.com/unsafe/fit-in/102x102/center/filters:format(png)/products/7EBC54BB45DE3E5DB39E38175A9B473C.jpg" TargetMode="External"/><Relationship Id="rId157" Type="http://schemas.openxmlformats.org/officeDocument/2006/relationships/image" Target="https://cdn.ekfgroup.com/unsafe/fit-in/102x102/center/filters:format(png)/products/E5A6C734D3AAA41517C1B33045B9D696.jpg" TargetMode="External"/><Relationship Id="rId178" Type="http://schemas.openxmlformats.org/officeDocument/2006/relationships/image" Target="https://cdn.ekfgroup.com/unsafe/fit-in/102x102/center/filters:format(png)/products/9DDF5637A83408F70312E31868E10657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D2BCB6750921B299B34C559EF3D41978.jpg" TargetMode="External"/><Relationship Id="rId173" Type="http://schemas.openxmlformats.org/officeDocument/2006/relationships/image" Target="https://cdn.ekfgroup.com/unsafe/fit-in/102x102/center/filters:format(png)/products/AB00481C371D6E45A843102AE7BBAE4C.jpg" TargetMode="External"/><Relationship Id="rId194" Type="http://schemas.openxmlformats.org/officeDocument/2006/relationships/image" Target="https://cdn.ekfgroup.com/unsafe/fit-in/102x102/center/filters:format(png)/products/5008C9ED432197D0B465D8ADDE712A20.jpg" TargetMode="External"/><Relationship Id="rId199" Type="http://schemas.openxmlformats.org/officeDocument/2006/relationships/image" Target="https://cdn.ekfgroup.com/unsafe/fit-in/102x102/center/filters:format(png)/products/912628BF897100316D1248EE8261E1D4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75E0663E250152ABA4A736F9965A8E5B.jpg" TargetMode="External"/><Relationship Id="rId147" Type="http://schemas.openxmlformats.org/officeDocument/2006/relationships/image" Target="https://cdn.ekfgroup.com/unsafe/fit-in/102x102/center/filters:format(png)/products/FB989C814371FA2A18A624C9F8069725.jpg" TargetMode="External"/><Relationship Id="rId168" Type="http://schemas.openxmlformats.org/officeDocument/2006/relationships/image" Target="https://cdn.ekfgroup.com/unsafe/fit-in/102x102/center/filters:format(png)/products/D41666C826D46113D8D5E4144485058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94CF9FEC9A84D02FFA6D2449AE437017.jpg" TargetMode="External"/><Relationship Id="rId142" Type="http://schemas.openxmlformats.org/officeDocument/2006/relationships/image" Target="https://cdn.ekfgroup.com/unsafe/fit-in/102x102/center/filters:format(png)/products/213E6DAAEED500D8993D36D22598ED87.jpg" TargetMode="External"/><Relationship Id="rId163" Type="http://schemas.openxmlformats.org/officeDocument/2006/relationships/image" Target="https://cdn.ekfgroup.com/unsafe/fit-in/102x102/center/filters:format(png)/products/C6159ED79A7E114F25E300FF587B0E36.jpg" TargetMode="External"/><Relationship Id="rId184" Type="http://schemas.openxmlformats.org/officeDocument/2006/relationships/image" Target="https://cdn.ekfgroup.com/unsafe/fit-in/102x102/center/filters:format(png)/products/07DEB2A8399BDF3CEB186A73F6D0A4F5.jpg" TargetMode="External"/><Relationship Id="rId189" Type="http://schemas.openxmlformats.org/officeDocument/2006/relationships/image" Target="https://cdn.ekfgroup.com/unsafe/fit-in/102x102/center/filters:format(png)/products/C87CF964F9916C9F6EA9C601ABCD05F6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FBDFAE1601C17415200EE5A2B87B0483.jpg" TargetMode="External"/><Relationship Id="rId158" Type="http://schemas.openxmlformats.org/officeDocument/2006/relationships/image" Target="https://cdn.ekfgroup.com/unsafe/fit-in/102x102/center/filters:format(png)/products/E9F0479BEEF7336C044150FB6FF1CA28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8EF6A33E3361BDD96AB997B6D7047C9F.jpg" TargetMode="External"/><Relationship Id="rId153" Type="http://schemas.openxmlformats.org/officeDocument/2006/relationships/image" Target="https://cdn.ekfgroup.com/unsafe/fit-in/102x102/center/filters:format(png)/products/3945D507D08775558353732E0F9F72DF.jpg" TargetMode="External"/><Relationship Id="rId174" Type="http://schemas.openxmlformats.org/officeDocument/2006/relationships/image" Target="https://cdn.ekfgroup.com/unsafe/fit-in/102x102/center/filters:format(png)/products/B93B52AB933BA17429AAAFF6905EE356.jpg" TargetMode="External"/><Relationship Id="rId179" Type="http://schemas.openxmlformats.org/officeDocument/2006/relationships/image" Target="https://cdn.ekfgroup.com/unsafe/fit-in/102x102/center/filters:format(png)/products/3ED804F859B78CBBE5E63931C383C810.jpg" TargetMode="External"/><Relationship Id="rId195" Type="http://schemas.openxmlformats.org/officeDocument/2006/relationships/image" Target="https://cdn.ekfgroup.com/unsafe/fit-in/102x102/center/filters:format(png)/products/90062A83E0BD603FE269D4E41DF1F668.jpg" TargetMode="External"/><Relationship Id="rId190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E906FBA20AFCF6B0B20B909E5FE3FD98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428D614042401F4C9FA0F802D8D3D6A3.jpg" TargetMode="External"/><Relationship Id="rId143" Type="http://schemas.openxmlformats.org/officeDocument/2006/relationships/image" Target="https://cdn.ekfgroup.com/unsafe/fit-in/102x102/center/filters:format(png)/products/9A5CFEB578557DFC4BF596F4E1F5FDCD.jpg" TargetMode="External"/><Relationship Id="rId148" Type="http://schemas.openxmlformats.org/officeDocument/2006/relationships/image" Target="https://cdn.ekfgroup.com/unsafe/fit-in/102x102/center/filters:format(png)/products/92EB48CE1D3EC1F55172DB38C4B695F1.jpg" TargetMode="External"/><Relationship Id="rId164" Type="http://schemas.openxmlformats.org/officeDocument/2006/relationships/image" Target="https://cdn.ekfgroup.com/unsafe/fit-in/102x102/center/filters:format(png)/products/840990E7B955F7D67B788B05FC5B627E.jpg" TargetMode="External"/><Relationship Id="rId169" Type="http://schemas.openxmlformats.org/officeDocument/2006/relationships/image" Target="https://cdn.ekfgroup.com/unsafe/fit-in/102x102/center/filters:format(png)/products/C30827E8A4F170D3FA5A958E252F3CC5.jpg" TargetMode="External"/><Relationship Id="rId185" Type="http://schemas.openxmlformats.org/officeDocument/2006/relationships/image" Target="https://cdn.ekfgroup.com/unsafe/fit-in/102x102/center/filters:format(png)/products/5033A252BDFF06B4C06468E7CD41DC0C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FBF0A24EDC465024076C9CC55281675B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6F38170F9118ACD59B1081065A26F752.jpg" TargetMode="External"/><Relationship Id="rId154" Type="http://schemas.openxmlformats.org/officeDocument/2006/relationships/image" Target="https://cdn.ekfgroup.com/unsafe/fit-in/102x102/center/filters:format(png)/products/72F83C76052DA6CA1E2FA41F34C6281A.jpg" TargetMode="External"/><Relationship Id="rId175" Type="http://schemas.openxmlformats.org/officeDocument/2006/relationships/image" Target="https://cdn.ekfgroup.com/unsafe/fit-in/102x102/center/filters:format(png)/products/863306769317B73EEB06F8E6A83B3F3A.jpg" TargetMode="External"/><Relationship Id="rId196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6040DF36B022091521AF296EC40D970D.jpg" TargetMode="External"/><Relationship Id="rId144" Type="http://schemas.openxmlformats.org/officeDocument/2006/relationships/image" Target="https://cdn.ekfgroup.com/unsafe/fit-in/102x102/center/filters:format(png)/products/9D598FAB643037DBD89B77CE2803DAFB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E0D5AB9A1A139D4D7AF15A63A97440EA.jpg" TargetMode="External"/><Relationship Id="rId186" Type="http://schemas.openxmlformats.org/officeDocument/2006/relationships/image" Target="https://cdn.ekfgroup.com/unsafe/fit-in/102x102/center/filters:format(png)/products/BAC0A4E3DAD84FB0EC4E95782434E1FB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BA6836C9B3BAF311DBE96198A0E1A5F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9D7AB7322AF5A369877A2701777D600A.jpg" TargetMode="External"/><Relationship Id="rId176" Type="http://schemas.openxmlformats.org/officeDocument/2006/relationships/image" Target="https://cdn.ekfgroup.com/unsafe/fit-in/102x102/center/filters:format(png)/products/F9EAC7AC645A1F46ED4891B86EAD0504.jpg" TargetMode="External"/><Relationship Id="rId197" Type="http://schemas.openxmlformats.org/officeDocument/2006/relationships/image" Target="https://cdn.ekfgroup.com/unsafe/fit-in/102x102/center/filters:format(png)/products/7C69F939683BE197B74BD6CB22B6F1DF.pn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78A760ECCD0266CC54C5B005B80ED529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0EF72C94446EB558AB8BFD767B0DCC5E.jpg" TargetMode="External"/><Relationship Id="rId166" Type="http://schemas.openxmlformats.org/officeDocument/2006/relationships/image" Target="https://cdn.ekfgroup.com/unsafe/fit-in/102x102/center/filters:format(png)/products/D4E3D1F0B77C0161A4C7A75F53AB6CE5.jpg" TargetMode="External"/><Relationship Id="rId187" Type="http://schemas.openxmlformats.org/officeDocument/2006/relationships/image" Target="https://cdn.ekfgroup.com/unsafe/fit-in/102x102/center/filters:format(png)/products/294CB177BBE5387542F9F41A7371EED7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F848A3F25A2D9B7561A533B30AA40E1A.jpg" TargetMode="External"/><Relationship Id="rId156" Type="http://schemas.openxmlformats.org/officeDocument/2006/relationships/image" Target="https://cdn.ekfgroup.com/unsafe/fit-in/102x102/center/filters:format(png)/products/349210C849A0C4A27944EED887FB5370.jpg" TargetMode="External"/><Relationship Id="rId177" Type="http://schemas.openxmlformats.org/officeDocument/2006/relationships/image" Target="https://cdn.ekfgroup.com/unsafe/fit-in/102x102/center/filters:format(png)/products/85B1FF5C1478E109C262390B945542FD.jpg" TargetMode="External"/><Relationship Id="rId198" Type="http://schemas.openxmlformats.org/officeDocument/2006/relationships/image" Target="https://cdn.ekfgroup.com/unsafe/fit-in/102x102/center/filters:format(png)/products/C93EEC3CE42C30EF279D36FEB9394276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13A73BC3DA4F395D3E07A6D7A7658E94.jpg" TargetMode="External"/><Relationship Id="rId146" Type="http://schemas.openxmlformats.org/officeDocument/2006/relationships/image" Target="https://cdn.ekfgroup.com/unsafe/fit-in/102x102/center/filters:format(png)/products/2D0AC3AC4A3021CB22B03EE1F3049636.jpg" TargetMode="External"/><Relationship Id="rId167" Type="http://schemas.openxmlformats.org/officeDocument/2006/relationships/image" Target="https://cdn.ekfgroup.com/unsafe/fit-in/102x102/center/filters:format(png)/products/54C6BD2A85348CA4F0FF06AE62634416.jpg" TargetMode="External"/><Relationship Id="rId188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CFA2F83-4F56-48A6-8D0A-98D4A5057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27EA2A4-3BD9-4FBF-95B2-B476FE0DF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E03673F-7B3A-4BFA-B689-2EE5B9428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61C19A7-08F2-4D13-B446-BA1550060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9692106-3280-4893-9523-02D1366D6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B28D6BD-3A13-470B-A70F-8815646B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DB69C21-7374-4273-81DF-9AB51BACA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B8D1B35-255A-49C1-9196-A48087A22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3FD76BA-7385-4849-A22A-6522AC4F1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15D365E-2D3E-49F5-B790-ACC7F6A8C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CFE53A9-3C4D-45CA-98FE-282F88E48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0562DAB-88EF-44A2-811E-B9A9D70F1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0F455F1-BBB0-42ED-ABA8-996B88293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570088A-C216-47BB-9020-C30869BE5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D683405-B662-47DD-8BC4-EED73ADF5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D22543F2-E172-4E2C-BDFC-17461E5FC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F7CE4F67-39D6-47E6-9DA1-D0CCFCF8E1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8D3269B1-9E25-4104-A221-B45D2103E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713D72E-39C1-42ED-8A40-52CA18F0C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EB0F324E-65D9-4B2B-B4D9-92009F64A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7039B790-EBCE-4CE4-B12C-B3CBF10F1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BA15FC43-AAC9-4D55-9B67-876123E0F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AA954E9-9086-42E9-995F-103875AF9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08BB148-F73D-4B50-8213-A1C2B829F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9FF7207A-824B-4102-9EC7-86D85C49AF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5B32048E-B1F0-4E34-91E8-A8722D4F2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20FC857-95E7-444C-BF94-6DA632648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CD5C04A-14F1-482F-9303-B306D1E4E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27AF1161-A9C3-443C-BD51-F90FCFA1B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7F70F3F-B414-4CA8-A684-FAB1E760A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1BFD488-52EA-4F7E-83F0-47191D316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55AB492-763D-4C1A-B6D3-5549A34B2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70F6C29-AEF0-47A8-8765-4AD5471E9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140721D2-D508-4146-8944-70F4CDDAA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CDFC51FF-EA56-42DD-9327-F0018BF92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97578A6-1564-4567-846A-7A210B2D43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2B914F90-E65C-4659-A33B-1C8476D66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5942A6E-B9E3-4394-AE18-A36B6AED4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A9C2AB0-B4A8-4D00-8F65-83C724582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91AE209-1F32-4F9B-A81C-FA53F61F4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7D427A5-CCC5-4FA5-8F24-FBE13A430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99B5C86-81CD-44CB-9D7C-7BDE7F6D8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F151874-5190-443C-8F05-6FEEE0E3B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78D4A63-84A3-4189-9F78-AE4CF3A369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841252D-C553-4662-A8E8-2F6E56CF9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C3B51020-75E9-4294-B399-9DA551C6D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904647E3-9B10-4106-B387-F7083C06DE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8B72506A-B6D4-44FE-A569-559546871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356D9ECA-C6A2-4F4B-9AAE-29F67F407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5724377-2386-4B3F-90D7-A03A8D311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9A56AA6-3485-45F5-A26E-BB1DF0652E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587F5C0E-EC9C-4897-AF17-22B0FC0CB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75BA563D-C87A-4D83-AE28-9A121572F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778974B-6640-4836-9A05-51641EAE91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382C53C-85F9-4BAD-B5C9-451EFFB73D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B97E4F00-D2C7-419D-BC3F-82D9E9B05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035D4CA-7B4B-4556-882C-DA923657D0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B23826B-A81E-4FD8-97F4-016F11B3B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F33D8BA-F6BB-4F06-AD78-85F913D80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DA7832D9-72B6-4AD8-9630-F00E8097C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251E691-039F-4D7C-8722-57D24CBF93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8B5C01DD-EE9D-4CE8-9614-595EFFEFE6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EBED89FB-6998-4DCD-A51D-BE70196C6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DE70C04-74A1-46F3-A6D1-E38D4F11E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C88E55FD-3026-4AC8-8F7F-BD24928F4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2C9CFCBE-079F-406B-8518-D26C31952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954DF97-218C-4072-B247-11A6D2FEA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B989CF6-50FC-4720-9899-EFCE4EFD1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2969C148-C8A2-4A2A-BFAF-A732EDDD7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BC80EFF8-9AC4-4DDA-973A-E612276694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C99BAA2E-C936-414C-90DE-274957B84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E69C9AB1-B425-4C88-B959-95E343439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820D9B1-E61F-4CBC-BC38-610F71759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19918DA2-6F5D-40AF-91DC-D01F212DE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1D1CEC5-7323-4BCF-B0A7-9130E0F37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5636351C-246D-4B20-867F-AFE366FBA8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34884AF1-FB13-437D-87A0-F3814B17A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F5F01362-E438-4DFF-AB39-EA48DFB365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ED9EC7BE-3A2D-443D-8070-9913EF54B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374A31A8-AD34-4004-9CA5-3B9B9EC8D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5B274511-FC2A-4B27-BE3A-CDA690048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15D06F28-ABCB-4613-8410-923693872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C6416B8-61DD-4000-9F9C-524D6E6DD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57CC45C-763B-4C5D-B019-A0884990A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5607ADF-F71F-4133-9672-CACA4BF5F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982E06CB-86AA-4498-A9D8-F07C2E85B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D7DA1B0-E158-4876-A548-FFBFA5821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22E284-E81C-4591-A4BF-AD96B3275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6638EB4-2BA5-4940-97D7-B6B4637E0F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83F1972-F6F9-48B6-B69B-D3C3E9CB8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1317FD9-9A89-4CCF-8052-51BC7C380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375C198E-645C-4DE8-82BB-98427D088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B8DA8FFD-5730-4C4B-A561-E313D57A3E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C220A154-B93A-4946-A369-C24C778A9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B29B703-A435-4763-BF3A-9E1DD4C33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2A143924-F98D-4266-803F-10CC53E77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9E131F6-B58F-4414-8F01-451FA2B3B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0550E5A-0CF5-4D48-81D2-F3C957010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F155334-E2F1-4D97-A001-343C60B61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77980D24-74DD-4F26-8FEB-4960485E5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E5A87ED-3B6A-4336-B5C2-E9F849AF6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E0772A9-452B-45D1-89DD-D7D90CE531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8DD4C55-D843-4E11-A3B3-9E468AB30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0108E905-E7E9-4802-A0CB-B1CB90C6B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62CBA311-0572-46BE-8AAB-1164B5218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7450819-5A6E-44ED-8AF1-0F51EFCAF1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98FC34BB-ABB5-476F-A64D-53750886C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008593A0-DB5A-43E5-A56C-8998E7401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CF6F8B4-B17F-4810-AD0A-4B6C342CC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2E938127-1A5B-4EF1-B941-37022B96A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B0E1BCD-E9A4-4423-B37C-BFBD3B1284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C612AC9-6D38-48A5-8890-D2511DD2B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D7CE4AD-F9C0-4EE1-8861-C881E0498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8A2CC49C-4CD4-4837-B308-55920AF15A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A430AF43-A3B0-454F-B798-D51829A4C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6CE53870-FAE9-4586-90DC-6722421F6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A918803-6500-42E5-84AB-9038B70CD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96E0A42-51C9-4C28-9B71-BC3F69968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A8B3CD0-28C5-4819-9F77-DA01227A5E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62F4B12-B4D8-498D-931F-0C152911CA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D58A4F8-9114-43A2-8360-39377204F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60CBDBF-5FA5-4B6B-B0D5-0333E6D0E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E411EE6F-510C-4613-A63E-63EBEE911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5F395C69-1E1A-49AD-AE58-B576C97E8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FA83064-800E-42D4-8081-B869F8195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F73371DE-257B-4769-8C15-68B3378A3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A6944F9-296B-4FC0-9E2F-EEF5743C87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4F38B978-FF7B-4300-8AF3-65A7D8CB87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7246A41-3276-4376-94AB-E156BE6E32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2C61D8D-D829-4FAE-A963-140E601D1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88D5C7-A525-408B-B4E6-43B07FD12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CC69568-52E5-4469-9596-CABCD96D4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DD523C4-7F14-4760-958A-DC913ABD4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9939196B-46B7-47B0-B008-04C8E2259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7D44AA63-372A-48E4-81F3-08887B144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2AFECFF5-59EE-4E2C-B9E2-927AA0058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480942DB-98B5-4FAC-9768-D24B2F81E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68226BD9-43D1-492C-8396-EA6626A69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D7494F7C-1AB8-4534-A8AD-1CF2E300D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23BD3CB0-E479-467F-B90E-F8D8C233F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263D5D4-7065-4B01-9EE7-B07C0501E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9092640-70FB-425E-BFAC-66B863452A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DA767F6-15AA-4EEA-92FC-78B29CDE00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6065406-6B7F-476E-A143-2A72C2AA6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66BA456-844A-4217-97EE-2830B7937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5047FA1-210B-4392-A4E4-3121B0046F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C39589EC-BA41-457C-BDBB-BC29737446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B0685DB8-29F7-4C25-98A8-0A5321D42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90F026A-37DA-4BAE-B2A9-7F2FA2646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73EA7339-B7A1-403D-9198-93752969D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71C24F65-3F41-4CC3-BD3E-639BD3A536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89A5F1E-AE25-4473-A8DD-0065B940E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37D8642-DA62-43BA-9676-E5A813F638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AD892AA-7241-4071-9C07-61539BB28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4F5F52A-0E61-4EC5-A0EA-852B59E09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5A155A71-7C19-4C1E-8F0B-5042A2723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F77D3DB5-70CB-4D28-840D-9E356E59D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7352D5E-077E-4356-9FD4-CFE35AE10A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7D1222D3-8935-4785-8999-78A355E2D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7C599297-5B7F-450A-A904-5CEA5E78D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05F8BE-8D48-4871-B80F-CF71EFBDC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9B765BA-7F14-4321-9994-516AD91F2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AE5EC5C2-FB2C-4B8C-869D-ACC3F7C07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9A86951B-F813-40F3-8F11-45E03B090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656E2989-5AB9-4D14-A0A9-78AEEB5C6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25C79B97-6246-41D1-8636-4E1ED1373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EF0A40E2-3BED-43ED-9F48-360FE1033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F4B4BEE2-0FD3-4E7E-AB17-9CAF6E785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076BD25-BC6C-4284-B207-46FAEF82B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BB18A77C-AA3A-444D-899F-F484FA496F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EE1C4B1-25BA-4F75-AFAC-2E4EBBA30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3BB56E13-DD1A-40B4-A4E5-F68C91D8BD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08F1EF2-503C-4E9C-A6C1-1D6C4A2C0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55A8A33C-3416-4630-A8BB-8135BF44C9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FEFAF79-1F79-41E4-8D52-7F41E23C6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B36E41C-DD8A-4096-BC7F-49AD5A194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5C4F2F75-AADB-4CFA-A2A3-340B63D0D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C936A59C-C8E5-4FB5-9DD5-DD2B62A95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CD07B2CD-F562-48E7-BF26-654A335C7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C73B3F21-ECA8-4324-B669-FE4E8FB60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06C8ADF-F179-4720-8BF7-2962EE2D2B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8FFD443-07C7-41EA-BA5F-DC3AF068F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603E026D-7DD0-493F-878F-B26C2454B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A088899D-3E3B-4FC7-A26D-FA0ADE348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4BE1DC8-5FA2-4082-9C4B-B89E632C8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04AE538-A9A5-4B60-9954-244DB29FB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3D40663E-6D70-404C-9198-FCEF14C5C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086B57EC-A09B-4DCA-9302-B980D5EA5B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57F24DE-D41E-46AE-8BE6-69CE0E3F3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543EADA1-7AA9-43F2-95DF-253FD810C9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F1EEEE0B-906C-4D3E-97CA-4092C8C72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2980EDF4-AEFA-4C5F-AA61-344BEF4EF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5D33D74-DEC2-4263-A465-24D23A3C7D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CE681555-C9E6-4526-B9B7-3801C15A7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CCC4753F-C946-4908-9860-774CBCA5B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A80CCA2-FA1C-49D0-BE43-94CE9070B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D4E39D7-B7DA-4CA0-BF8C-4DAF1FCA1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1B4BD177-891F-4951-9346-F7FF5BD7E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DBDA570-20BD-4C99-8B0A-30A443615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8E8F335E-4606-452F-91A1-95A146763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A2151A2-D347-4AFD-8689-3453B3C97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AEE16B4-8AB9-47E9-A234-897427435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ED40169-EB71-419F-8BC2-BDB14ED1A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E2B1138-F843-4C7B-9360-F91759D22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4CC719BD-4B15-4DE2-9351-FA6396898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8202785-AA6E-4B54-8521-A657A025A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243FCA80-A0C3-4932-87DA-5FBECD7C6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B7F4B776-4559-472B-9E16-2EF7560D17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619D2A16-65B0-467B-8CCA-3CDDCB2F3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FA0E699B-5B84-422F-94D8-4ADDF6CB7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97294E6F-B36C-4F65-9FC0-876D1FEAB6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C7AA9828-2156-4A40-A5B7-D660EB088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8A3DAF6-6E42-4741-977C-F06C3D922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3E2A165-F8EB-4FA1-BB1D-14A83967C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9221A63D-766A-4920-9A17-2429F22A4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064FC9D-924E-4DE9-BDDC-D680687A4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BB32D57-BD46-49E1-8F3B-E6F31118C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687CE83-FAB2-49E2-B329-4A5B8F355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1E222366-0904-40F1-9D24-2A6552A57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C57BACC-2BD1-4972-A21E-A2F444E566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FF3BFAE3-851E-4668-B0D4-9E5DD180C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412B1EF-B6EA-4519-B06B-25A80EB605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1DE71F4-6317-401D-8A9E-FCF36030AD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730656A2-ACFD-4F5F-8F59-DA9409508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AC3802EE-5AE6-4E90-9C4A-B724EFEDC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2925758-1370-4E55-B2D4-4EDDCCA00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CE48EB05-34DE-4E47-8BB9-F0832DD4B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26E716A-42F2-4097-8BA0-BDC6720FC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F43D9EF-F076-4B5A-ADE1-5B0FB4079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2625AC7E-C241-45D6-B8C6-0BB2034ED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960BE24B-BC37-46B9-8895-4122C069C7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A500E82-3BBB-4525-B66C-D0CE6FEB7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F85494CA-34F7-48E7-BFDE-D1617FB6F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AF366E3-57D5-4A15-9E74-AFD65EBD0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4B576C80-F454-48EA-8AA4-0382DECD4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238567CD-B03B-4004-B806-E58D005EA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1C8CE2E-7337-4B55-9BA9-7457ECE027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AC35F93-35A1-4C30-A55B-817A4CFDE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FAE4B307-249B-4C4A-88E4-96C855450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3B433E3-7B8A-4CED-9007-90BC14904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7DF25249-F3EA-433E-8413-2AD626BC32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1892B126-ED81-456F-B20E-8BCAFEF1F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819F26E-806A-4BCF-A081-8CB13D11A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FBA03112-E5A5-44C3-B0A8-88EAF65296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425410A-5244-403D-A8C0-E1588FB8B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7AC0C26-995F-4B0B-97A7-D1E4DBA69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D0E07566-7640-4822-A126-8B61373BF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0109A047-C0FB-406C-8520-4DCA72506C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700E358B-46D2-43AB-A581-F348BDBAC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F53010DE-852D-45C6-9C4C-2C744C0AF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B056EF8-4336-4BDA-B6BF-5565F93CD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1FF22C6D-71AE-44FB-8CDD-C9D455EEF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C1687458-B864-45CF-ACFA-7971CC1B6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C76B269-0C29-44F4-8A3E-4CB65866A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7B054328-A341-4AEF-8F26-53F078D3E6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F60F4975-338F-4D70-8586-FBB134719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85ED62DF-5A95-4C9F-BBCF-E6600C3FB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901A42A-17A5-40CD-A3C5-34C9CF3CC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71CDF83D-930C-4784-AE39-52EA6D839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E2F27F3-EACD-4291-B9D6-10F3832C2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618C7FC1-0305-4881-9F60-9438EE465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672D4FA3-39C2-494A-B5C0-BBB264D79E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5EE4EC1-318F-4B29-91A9-130281566A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AA9F54C-098B-4442-B267-731F77D1A8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024DCD72-5D5F-4783-9103-18C0B88FF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82E16321-CDA2-4724-8DC5-E3FDC83C2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0E6E6A8-35F7-4F38-88EA-9E5D2CF6F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ACF20D6B-0505-4A6C-A5CB-98F2F7ABE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698DACCD-CEC3-4089-BDCC-94388F036A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3878443E-4254-43FA-AE0A-B837F8F6D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4AD80B71-A581-4925-A2D7-47D45F45B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D1666738-09B7-4B8C-984D-EFE6981F2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E034642A-0F7C-45E0-9AE4-5131D9A5D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72D62503-EB02-47CE-B210-87D80183F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1577BB9B-6FFA-4750-B3B5-4E70438C6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4D8FBEAF-0296-419A-ADD9-002EAF5414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0C67379A-AC84-4676-BA3B-3EC367E814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D0BEB282-A3EA-4535-9FF4-60A5B063C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3A7C016F-6671-4812-82FA-E292C6BD4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F40848A4-27E3-4916-9D89-C1006299B7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16ACDA0C-7C96-432D-8559-C12D20FBB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F0C9ED09-CD26-4949-9438-E75CF1ABC0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2A621F78-8D93-4949-8300-E2E6DE2DB7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7B50F9A8-A167-460D-924D-D89C55CD9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395319B1-2BCF-4765-BC9F-4860F5514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404C1EB8-0447-4722-9D95-F965F91B6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6FDADA16-90FD-4968-84FC-DB557926D0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2EF11961-5527-47CB-A0D0-3BC035633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7423019C-092F-4653-AF90-7584B0A0EB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5F8FBAE9-6044-4E5C-AE50-4610DA773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DCEBB88C-6D1D-4C53-A7B7-1EFD415EC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6A43AB50-41A2-4DA6-9E64-D603EAF09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F74DD384-3425-41EF-9005-4FB8987294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BE53F761-F666-4586-AF67-53602F31C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D3A8C627-EA4D-4DAC-ADBF-868FA1C72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279D9BE8-B289-485A-A0F8-62A08F7D4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1D44DE64-C9A3-4B40-B7FE-296AD2333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0A55C14C-E490-4205-AC64-262B88308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D6E86A3-F4DD-4393-BB9D-688A03814B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1254868B-45DD-4853-8699-BB94A1901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2E59E810-0610-48F9-9D3A-F45FA9FEB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72E972C0-F532-4E2C-9DA5-87C443704C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38A8D27F-8B6C-4544-9961-66F484C78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BB472625-280E-4D7F-8819-E60D19DA3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6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45879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SUM(Z13:Z326)</f>
        <v>0</v>
      </c>
      <c r="AA10" s="73">
        <f t="shared" ref="AA10:AB10" si="0">SUM(AA13:AA326)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1191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1191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1191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1191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1191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1191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1192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804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1192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804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1191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804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1191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804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1191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804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817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1191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804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804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804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1191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804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817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1192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804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1191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804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1191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804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835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1191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804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1191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804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1192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804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1191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804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1191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804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1192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804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1191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804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804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1191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804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1192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804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1191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804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1192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804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804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1191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804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804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1191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804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804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1191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804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1191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804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1191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804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1191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885</v>
      </c>
      <c r="T212" s="83"/>
      <c r="U212" s="79" t="s">
        <v>886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8025.58</v>
      </c>
      <c r="H213" s="80">
        <v>6687.98</v>
      </c>
      <c r="I213" s="80">
        <f t="shared" si="22"/>
        <v>5136.3711999999996</v>
      </c>
      <c r="J213" s="80">
        <f t="shared" si="23"/>
        <v>6019.1849999999995</v>
      </c>
      <c r="K213" s="81">
        <f t="shared" si="24"/>
        <v>5136.3712000000005</v>
      </c>
      <c r="L213" s="81">
        <f t="shared" si="25"/>
        <v>4280.3072000000002</v>
      </c>
      <c r="M213" s="80" t="s">
        <v>1191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885</v>
      </c>
      <c r="T213" s="83"/>
      <c r="U213" s="79" t="s">
        <v>886</v>
      </c>
      <c r="V213" s="79" t="s">
        <v>351</v>
      </c>
      <c r="W213" s="84"/>
      <c r="X213" s="85">
        <v>2.6</v>
      </c>
      <c r="Y213" s="86">
        <v>3.2862500000000001E-3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890</v>
      </c>
      <c r="D214" s="128"/>
      <c r="E214" s="78"/>
      <c r="F214" s="79" t="s">
        <v>39</v>
      </c>
      <c r="G214" s="80">
        <v>10618.66</v>
      </c>
      <c r="H214" s="80">
        <v>8848.8799999999992</v>
      </c>
      <c r="I214" s="80">
        <f t="shared" si="22"/>
        <v>6795.9423999999999</v>
      </c>
      <c r="J214" s="80">
        <f t="shared" si="23"/>
        <v>7963.9949999999999</v>
      </c>
      <c r="K214" s="81">
        <f t="shared" si="24"/>
        <v>6795.9423999999999</v>
      </c>
      <c r="L214" s="81">
        <f t="shared" si="25"/>
        <v>5663.2831999999999</v>
      </c>
      <c r="M214" s="80" t="s">
        <v>1191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885</v>
      </c>
      <c r="T214" s="83"/>
      <c r="U214" s="79" t="s">
        <v>886</v>
      </c>
      <c r="V214" s="79" t="s">
        <v>351</v>
      </c>
      <c r="W214" s="84"/>
      <c r="X214" s="85">
        <v>3.5</v>
      </c>
      <c r="Y214" s="86">
        <v>4.1250000000000002E-3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890</v>
      </c>
      <c r="D215" s="128"/>
      <c r="E215" s="78"/>
      <c r="F215" s="79" t="s">
        <v>39</v>
      </c>
      <c r="G215" s="80">
        <v>16263.75</v>
      </c>
      <c r="H215" s="80">
        <v>13553.13</v>
      </c>
      <c r="I215" s="80">
        <f t="shared" si="22"/>
        <v>10408.799999999999</v>
      </c>
      <c r="J215" s="80">
        <f t="shared" si="23"/>
        <v>12197.8125</v>
      </c>
      <c r="K215" s="81">
        <f t="shared" si="24"/>
        <v>10408.800000000001</v>
      </c>
      <c r="L215" s="81">
        <f t="shared" si="25"/>
        <v>8674.0031999999992</v>
      </c>
      <c r="M215" s="80" t="s">
        <v>1191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885</v>
      </c>
      <c r="T215" s="83"/>
      <c r="U215" s="79" t="s">
        <v>886</v>
      </c>
      <c r="V215" s="79" t="s">
        <v>351</v>
      </c>
      <c r="W215" s="84"/>
      <c r="X215" s="85">
        <v>3.7</v>
      </c>
      <c r="Y215" s="86">
        <v>4.1250000000000002E-3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895</v>
      </c>
      <c r="B216" s="77" t="s">
        <v>896</v>
      </c>
      <c r="C216" s="129" t="s">
        <v>898</v>
      </c>
      <c r="D216" s="128"/>
      <c r="E216" s="78"/>
      <c r="F216" s="79" t="s">
        <v>39</v>
      </c>
      <c r="G216" s="80">
        <v>16345.58</v>
      </c>
      <c r="H216" s="80">
        <v>13621.32</v>
      </c>
      <c r="I216" s="80">
        <f t="shared" si="22"/>
        <v>10461.171200000001</v>
      </c>
      <c r="J216" s="80">
        <f t="shared" si="23"/>
        <v>12259.184999999999</v>
      </c>
      <c r="K216" s="81">
        <f t="shared" si="24"/>
        <v>10461.171200000001</v>
      </c>
      <c r="L216" s="81">
        <f t="shared" si="25"/>
        <v>8717.6448</v>
      </c>
      <c r="M216" s="80" t="s">
        <v>1191</v>
      </c>
      <c r="N216" s="82">
        <v>6</v>
      </c>
      <c r="O216" s="82">
        <v>1</v>
      </c>
      <c r="P216" s="82">
        <v>6</v>
      </c>
      <c r="Q216" s="83" t="s">
        <v>348</v>
      </c>
      <c r="R216" s="83" t="s">
        <v>765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1.1000000000000001</v>
      </c>
      <c r="Y216" s="86">
        <v>9.672E-3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899</v>
      </c>
      <c r="B217" s="77" t="s">
        <v>900</v>
      </c>
      <c r="C217" s="129" t="s">
        <v>898</v>
      </c>
      <c r="D217" s="128"/>
      <c r="E217" s="78"/>
      <c r="F217" s="79" t="s">
        <v>39</v>
      </c>
      <c r="G217" s="80">
        <v>37737.019999999997</v>
      </c>
      <c r="H217" s="80">
        <v>31447.52</v>
      </c>
      <c r="I217" s="80">
        <f t="shared" si="22"/>
        <v>24151.692799999997</v>
      </c>
      <c r="J217" s="80">
        <f t="shared" si="23"/>
        <v>28302.764999999999</v>
      </c>
      <c r="K217" s="81">
        <f t="shared" si="24"/>
        <v>24151.692799999997</v>
      </c>
      <c r="L217" s="81">
        <f t="shared" si="25"/>
        <v>20126.412800000002</v>
      </c>
      <c r="M217" s="80" t="s">
        <v>1191</v>
      </c>
      <c r="N217" s="82">
        <v>6</v>
      </c>
      <c r="O217" s="82">
        <v>1</v>
      </c>
      <c r="P217" s="82">
        <v>6</v>
      </c>
      <c r="Q217" s="83" t="s">
        <v>348</v>
      </c>
      <c r="R217" s="83" t="s">
        <v>765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1.1000000000000001</v>
      </c>
      <c r="Y217" s="86">
        <v>9.672E-3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901</v>
      </c>
      <c r="B218" s="77" t="s">
        <v>902</v>
      </c>
      <c r="C218" s="129" t="s">
        <v>898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1191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903</v>
      </c>
      <c r="B219" s="77" t="s">
        <v>904</v>
      </c>
      <c r="C219" s="129" t="s">
        <v>898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1191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905</v>
      </c>
      <c r="B220" s="77" t="s">
        <v>906</v>
      </c>
      <c r="C220" s="129" t="s">
        <v>898</v>
      </c>
      <c r="D220" s="128"/>
      <c r="E220" s="78"/>
      <c r="F220" s="79" t="s">
        <v>39</v>
      </c>
      <c r="G220" s="80">
        <v>49061.9</v>
      </c>
      <c r="H220" s="80">
        <v>40884.92</v>
      </c>
      <c r="I220" s="80">
        <f t="shared" si="22"/>
        <v>31399.616000000002</v>
      </c>
      <c r="J220" s="80">
        <f t="shared" si="23"/>
        <v>36796.425000000003</v>
      </c>
      <c r="K220" s="81">
        <f t="shared" si="24"/>
        <v>31399.616000000002</v>
      </c>
      <c r="L220" s="81">
        <f t="shared" si="25"/>
        <v>26166.3488</v>
      </c>
      <c r="M220" s="80" t="s">
        <v>1191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1.6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907</v>
      </c>
      <c r="B221" s="77" t="s">
        <v>908</v>
      </c>
      <c r="C221" s="129" t="s">
        <v>898</v>
      </c>
      <c r="D221" s="128"/>
      <c r="E221" s="78"/>
      <c r="F221" s="79" t="s">
        <v>39</v>
      </c>
      <c r="G221" s="80">
        <v>19189.38</v>
      </c>
      <c r="H221" s="80">
        <v>15991.15</v>
      </c>
      <c r="I221" s="80">
        <f t="shared" si="22"/>
        <v>12281.2032</v>
      </c>
      <c r="J221" s="80">
        <f t="shared" si="23"/>
        <v>14392.035</v>
      </c>
      <c r="K221" s="81">
        <f t="shared" si="24"/>
        <v>12281.203200000002</v>
      </c>
      <c r="L221" s="81">
        <f t="shared" si="25"/>
        <v>10234.335999999999</v>
      </c>
      <c r="M221" s="80" t="s">
        <v>1191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897</v>
      </c>
      <c r="T221" s="83"/>
      <c r="U221" s="79" t="s">
        <v>656</v>
      </c>
      <c r="V221" s="79" t="s">
        <v>351</v>
      </c>
      <c r="W221" s="84"/>
      <c r="X221" s="85">
        <v>1.3</v>
      </c>
      <c r="Y221" s="86">
        <v>6.8640000000000003E-3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909</v>
      </c>
      <c r="B222" s="77" t="s">
        <v>910</v>
      </c>
      <c r="C222" s="129" t="s">
        <v>898</v>
      </c>
      <c r="D222" s="128"/>
      <c r="E222" s="78"/>
      <c r="F222" s="79" t="s">
        <v>39</v>
      </c>
      <c r="G222" s="80">
        <v>40253.660000000003</v>
      </c>
      <c r="H222" s="80">
        <v>33544.720000000001</v>
      </c>
      <c r="I222" s="80">
        <f t="shared" si="22"/>
        <v>25762.342400000001</v>
      </c>
      <c r="J222" s="80">
        <f t="shared" si="23"/>
        <v>30190.245000000003</v>
      </c>
      <c r="K222" s="81">
        <f t="shared" si="24"/>
        <v>25762.342400000001</v>
      </c>
      <c r="L222" s="81">
        <f t="shared" si="25"/>
        <v>21468.620800000001</v>
      </c>
      <c r="M222" s="80" t="s">
        <v>1191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897</v>
      </c>
      <c r="T222" s="83"/>
      <c r="U222" s="79" t="s">
        <v>656</v>
      </c>
      <c r="V222" s="79" t="s">
        <v>351</v>
      </c>
      <c r="W222" s="84"/>
      <c r="X222" s="85">
        <v>1.3</v>
      </c>
      <c r="Y222" s="86">
        <v>6.8640000000000003E-3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911</v>
      </c>
      <c r="B223" s="77" t="s">
        <v>912</v>
      </c>
      <c r="C223" s="129" t="s">
        <v>898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1191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913</v>
      </c>
      <c r="B224" s="77" t="s">
        <v>914</v>
      </c>
      <c r="C224" s="129" t="s">
        <v>898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915</v>
      </c>
      <c r="B225" s="77" t="s">
        <v>916</v>
      </c>
      <c r="C225" s="129" t="s">
        <v>898</v>
      </c>
      <c r="D225" s="128"/>
      <c r="E225" s="78"/>
      <c r="F225" s="79" t="s">
        <v>39</v>
      </c>
      <c r="G225" s="80">
        <v>27670.46</v>
      </c>
      <c r="H225" s="80">
        <v>23058.720000000001</v>
      </c>
      <c r="I225" s="80">
        <f t="shared" si="22"/>
        <v>17709.094400000002</v>
      </c>
      <c r="J225" s="80">
        <f t="shared" si="23"/>
        <v>20752.845000000001</v>
      </c>
      <c r="K225" s="81">
        <f t="shared" si="24"/>
        <v>17709.094399999998</v>
      </c>
      <c r="L225" s="81">
        <f t="shared" si="25"/>
        <v>14757.580800000002</v>
      </c>
      <c r="M225" s="80" t="s">
        <v>1191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897</v>
      </c>
      <c r="T225" s="83"/>
      <c r="U225" s="79" t="s">
        <v>656</v>
      </c>
      <c r="V225" s="79" t="s">
        <v>351</v>
      </c>
      <c r="W225" s="84"/>
      <c r="X225" s="85">
        <v>1.6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917</v>
      </c>
      <c r="B226" s="77" t="s">
        <v>918</v>
      </c>
      <c r="C226" s="129" t="s">
        <v>898</v>
      </c>
      <c r="D226" s="128"/>
      <c r="E226" s="78"/>
      <c r="F226" s="79" t="s">
        <v>39</v>
      </c>
      <c r="G226" s="80">
        <v>27670.46</v>
      </c>
      <c r="H226" s="80">
        <v>23058.720000000001</v>
      </c>
      <c r="I226" s="80">
        <f t="shared" si="22"/>
        <v>17709.094400000002</v>
      </c>
      <c r="J226" s="80">
        <f t="shared" si="23"/>
        <v>20752.845000000001</v>
      </c>
      <c r="K226" s="81">
        <f t="shared" si="24"/>
        <v>17709.094399999998</v>
      </c>
      <c r="L226" s="81">
        <f t="shared" si="25"/>
        <v>14757.580800000002</v>
      </c>
      <c r="M226" s="80" t="s">
        <v>1191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1.6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919</v>
      </c>
      <c r="B227" s="77" t="s">
        <v>920</v>
      </c>
      <c r="C227" s="129" t="s">
        <v>898</v>
      </c>
      <c r="D227" s="128"/>
      <c r="E227" s="78"/>
      <c r="F227" s="79" t="s">
        <v>39</v>
      </c>
      <c r="G227" s="80">
        <v>49061.9</v>
      </c>
      <c r="H227" s="80">
        <v>40884.92</v>
      </c>
      <c r="I227" s="80">
        <f t="shared" si="22"/>
        <v>31399.616000000002</v>
      </c>
      <c r="J227" s="80">
        <f t="shared" si="23"/>
        <v>36796.425000000003</v>
      </c>
      <c r="K227" s="81">
        <f t="shared" si="24"/>
        <v>31399.616000000002</v>
      </c>
      <c r="L227" s="81">
        <f t="shared" si="25"/>
        <v>26166.3488</v>
      </c>
      <c r="M227" s="80" t="s">
        <v>1191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897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921</v>
      </c>
      <c r="B228" s="77" t="s">
        <v>922</v>
      </c>
      <c r="C228" s="129" t="s">
        <v>925</v>
      </c>
      <c r="D228" s="128"/>
      <c r="E228" s="78"/>
      <c r="F228" s="79" t="s">
        <v>39</v>
      </c>
      <c r="G228" s="80">
        <v>936.53</v>
      </c>
      <c r="H228" s="80">
        <v>780.44</v>
      </c>
      <c r="I228" s="80">
        <f t="shared" si="22"/>
        <v>599.37919999999997</v>
      </c>
      <c r="J228" s="80">
        <f t="shared" si="23"/>
        <v>702.39750000000004</v>
      </c>
      <c r="K228" s="81">
        <f t="shared" si="24"/>
        <v>599.37919999999997</v>
      </c>
      <c r="L228" s="81">
        <f t="shared" si="25"/>
        <v>499.48160000000007</v>
      </c>
      <c r="M228" s="80" t="s">
        <v>1191</v>
      </c>
      <c r="N228" s="82">
        <v>1</v>
      </c>
      <c r="O228" s="82">
        <v>1</v>
      </c>
      <c r="P228" s="82">
        <v>20</v>
      </c>
      <c r="Q228" s="83" t="s">
        <v>348</v>
      </c>
      <c r="R228" s="83" t="s">
        <v>923</v>
      </c>
      <c r="S228" s="83" t="s">
        <v>924</v>
      </c>
      <c r="T228" s="83"/>
      <c r="U228" s="79" t="s">
        <v>40</v>
      </c>
      <c r="V228" s="79" t="s">
        <v>351</v>
      </c>
      <c r="W228" s="84"/>
      <c r="X228" s="85">
        <v>0.48899999999999999</v>
      </c>
      <c r="Y228" s="86">
        <v>1.7799999999999999E-3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926</v>
      </c>
      <c r="B229" s="77" t="s">
        <v>927</v>
      </c>
      <c r="C229" s="129" t="s">
        <v>928</v>
      </c>
      <c r="D229" s="128"/>
      <c r="E229" s="78"/>
      <c r="F229" s="79" t="s">
        <v>39</v>
      </c>
      <c r="G229" s="80">
        <v>1239.3</v>
      </c>
      <c r="H229" s="80">
        <v>1032.75</v>
      </c>
      <c r="I229" s="80">
        <f t="shared" si="22"/>
        <v>793.15200000000004</v>
      </c>
      <c r="J229" s="80">
        <f t="shared" si="23"/>
        <v>929.47499999999991</v>
      </c>
      <c r="K229" s="81">
        <f t="shared" si="24"/>
        <v>793.15200000000004</v>
      </c>
      <c r="L229" s="81">
        <f t="shared" si="25"/>
        <v>660.96</v>
      </c>
      <c r="M229" s="80" t="s">
        <v>1191</v>
      </c>
      <c r="N229" s="82">
        <v>1</v>
      </c>
      <c r="O229" s="82">
        <v>1</v>
      </c>
      <c r="P229" s="82">
        <v>20</v>
      </c>
      <c r="Q229" s="83" t="s">
        <v>348</v>
      </c>
      <c r="R229" s="83" t="s">
        <v>923</v>
      </c>
      <c r="S229" s="83" t="s">
        <v>924</v>
      </c>
      <c r="T229" s="83"/>
      <c r="U229" s="79" t="s">
        <v>40</v>
      </c>
      <c r="V229" s="79" t="s">
        <v>351</v>
      </c>
      <c r="W229" s="84"/>
      <c r="X229" s="85">
        <v>0.48299999999999998</v>
      </c>
      <c r="Y229" s="86">
        <v>1.848E-3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929</v>
      </c>
      <c r="B230" s="77" t="s">
        <v>930</v>
      </c>
      <c r="C230" s="129" t="s">
        <v>931</v>
      </c>
      <c r="D230" s="128"/>
      <c r="E230" s="78"/>
      <c r="F230" s="79" t="s">
        <v>39</v>
      </c>
      <c r="G230" s="80">
        <v>1215</v>
      </c>
      <c r="H230" s="80">
        <v>1012.5</v>
      </c>
      <c r="I230" s="80">
        <f t="shared" si="22"/>
        <v>777.6</v>
      </c>
      <c r="J230" s="80">
        <f t="shared" si="23"/>
        <v>911.25</v>
      </c>
      <c r="K230" s="81">
        <f t="shared" si="24"/>
        <v>777.6</v>
      </c>
      <c r="L230" s="81">
        <f t="shared" si="25"/>
        <v>648</v>
      </c>
      <c r="M230" s="80" t="s">
        <v>1191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923</v>
      </c>
      <c r="S230" s="83" t="s">
        <v>924</v>
      </c>
      <c r="T230" s="83"/>
      <c r="U230" s="79" t="s">
        <v>40</v>
      </c>
      <c r="V230" s="79" t="s">
        <v>351</v>
      </c>
      <c r="W230" s="84"/>
      <c r="X230" s="85">
        <v>0.47299999999999998</v>
      </c>
      <c r="Y230" s="86">
        <v>1.853E-3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932</v>
      </c>
      <c r="B231" s="77" t="s">
        <v>933</v>
      </c>
      <c r="C231" s="129" t="s">
        <v>934</v>
      </c>
      <c r="D231" s="128"/>
      <c r="E231" s="78"/>
      <c r="F231" s="79" t="s">
        <v>39</v>
      </c>
      <c r="G231" s="80">
        <v>1229.0999999999999</v>
      </c>
      <c r="H231" s="80">
        <v>1024.25</v>
      </c>
      <c r="I231" s="80">
        <f t="shared" si="22"/>
        <v>786.62399999999991</v>
      </c>
      <c r="J231" s="80">
        <f t="shared" si="23"/>
        <v>921.82499999999993</v>
      </c>
      <c r="K231" s="81">
        <f t="shared" si="24"/>
        <v>786.62399999999991</v>
      </c>
      <c r="L231" s="81">
        <f t="shared" si="25"/>
        <v>655.52</v>
      </c>
      <c r="M231" s="80" t="s">
        <v>1191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923</v>
      </c>
      <c r="S231" s="83" t="s">
        <v>924</v>
      </c>
      <c r="T231" s="83"/>
      <c r="U231" s="79" t="s">
        <v>40</v>
      </c>
      <c r="V231" s="79" t="s">
        <v>351</v>
      </c>
      <c r="W231" s="84"/>
      <c r="X231" s="85">
        <v>0.56699999999999995</v>
      </c>
      <c r="Y231" s="86">
        <v>1.802E-3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935</v>
      </c>
      <c r="B232" s="77" t="s">
        <v>936</v>
      </c>
      <c r="C232" s="129" t="s">
        <v>937</v>
      </c>
      <c r="D232" s="128"/>
      <c r="E232" s="78"/>
      <c r="F232" s="79" t="s">
        <v>39</v>
      </c>
      <c r="G232" s="80">
        <v>1177.08</v>
      </c>
      <c r="H232" s="80">
        <v>980.9</v>
      </c>
      <c r="I232" s="80">
        <f t="shared" si="22"/>
        <v>753.33119999999997</v>
      </c>
      <c r="J232" s="80">
        <f t="shared" si="23"/>
        <v>882.81</v>
      </c>
      <c r="K232" s="81">
        <f t="shared" si="24"/>
        <v>753.33119999999997</v>
      </c>
      <c r="L232" s="81">
        <f t="shared" si="25"/>
        <v>627.77599999999995</v>
      </c>
      <c r="M232" s="80" t="s">
        <v>1191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923</v>
      </c>
      <c r="S232" s="83" t="s">
        <v>924</v>
      </c>
      <c r="T232" s="83"/>
      <c r="U232" s="79" t="s">
        <v>40</v>
      </c>
      <c r="V232" s="79" t="s">
        <v>351</v>
      </c>
      <c r="W232" s="84"/>
      <c r="X232" s="85">
        <v>0.53200000000000003</v>
      </c>
      <c r="Y232" s="86">
        <v>1.719E-3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938</v>
      </c>
      <c r="B233" s="77" t="s">
        <v>939</v>
      </c>
      <c r="C233" s="129" t="s">
        <v>941</v>
      </c>
      <c r="D233" s="128"/>
      <c r="E233" s="78"/>
      <c r="F233" s="79" t="s">
        <v>39</v>
      </c>
      <c r="G233" s="80">
        <v>3781.97</v>
      </c>
      <c r="H233" s="80">
        <v>3151.64</v>
      </c>
      <c r="I233" s="80">
        <f t="shared" si="22"/>
        <v>2420.4607999999998</v>
      </c>
      <c r="J233" s="80">
        <f t="shared" si="23"/>
        <v>2836.4775</v>
      </c>
      <c r="K233" s="81">
        <f t="shared" si="24"/>
        <v>2420.4607999999998</v>
      </c>
      <c r="L233" s="81">
        <f t="shared" si="25"/>
        <v>2017.0496000000001</v>
      </c>
      <c r="M233" s="80" t="s">
        <v>1191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923</v>
      </c>
      <c r="S233" s="83" t="s">
        <v>940</v>
      </c>
      <c r="T233" s="83"/>
      <c r="U233" s="79" t="s">
        <v>40</v>
      </c>
      <c r="V233" s="79" t="s">
        <v>351</v>
      </c>
      <c r="W233" s="84"/>
      <c r="X233" s="85">
        <v>0.39600000000000002</v>
      </c>
      <c r="Y233" s="86">
        <v>1.6230000000000001E-3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942</v>
      </c>
      <c r="B234" s="77" t="s">
        <v>943</v>
      </c>
      <c r="C234" s="129" t="s">
        <v>944</v>
      </c>
      <c r="D234" s="128"/>
      <c r="E234" s="78"/>
      <c r="F234" s="79" t="s">
        <v>39</v>
      </c>
      <c r="G234" s="80">
        <v>4214.1499999999996</v>
      </c>
      <c r="H234" s="80">
        <v>3511.79</v>
      </c>
      <c r="I234" s="80">
        <f t="shared" si="22"/>
        <v>2697.0559999999996</v>
      </c>
      <c r="J234" s="80">
        <f t="shared" si="23"/>
        <v>3160.6124999999997</v>
      </c>
      <c r="K234" s="81">
        <f t="shared" si="24"/>
        <v>2697.056</v>
      </c>
      <c r="L234" s="81">
        <f t="shared" si="25"/>
        <v>2247.5455999999999</v>
      </c>
      <c r="M234" s="80" t="s">
        <v>1191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923</v>
      </c>
      <c r="S234" s="83" t="s">
        <v>940</v>
      </c>
      <c r="T234" s="83"/>
      <c r="U234" s="79" t="s">
        <v>40</v>
      </c>
      <c r="V234" s="79" t="s">
        <v>351</v>
      </c>
      <c r="W234" s="84"/>
      <c r="X234" s="85">
        <v>0.39500000000000002</v>
      </c>
      <c r="Y234" s="86">
        <v>1.5870000000000001E-3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945</v>
      </c>
      <c r="B235" s="77" t="s">
        <v>946</v>
      </c>
      <c r="C235" s="129" t="s">
        <v>947</v>
      </c>
      <c r="D235" s="128"/>
      <c r="E235" s="78"/>
      <c r="F235" s="79" t="s">
        <v>39</v>
      </c>
      <c r="G235" s="80">
        <v>4923.1499999999996</v>
      </c>
      <c r="H235" s="80">
        <v>4102.63</v>
      </c>
      <c r="I235" s="80">
        <f t="shared" si="22"/>
        <v>3150.8159999999998</v>
      </c>
      <c r="J235" s="80">
        <f t="shared" si="23"/>
        <v>3692.3624999999997</v>
      </c>
      <c r="K235" s="81">
        <f t="shared" si="24"/>
        <v>3150.8159999999998</v>
      </c>
      <c r="L235" s="81">
        <f t="shared" si="25"/>
        <v>2625.6831999999999</v>
      </c>
      <c r="M235" s="80" t="s">
        <v>1191</v>
      </c>
      <c r="N235" s="82">
        <v>1</v>
      </c>
      <c r="O235" s="82">
        <v>1</v>
      </c>
      <c r="P235" s="82">
        <v>10</v>
      </c>
      <c r="Q235" s="83" t="s">
        <v>348</v>
      </c>
      <c r="R235" s="83" t="s">
        <v>923</v>
      </c>
      <c r="S235" s="83" t="s">
        <v>940</v>
      </c>
      <c r="T235" s="83"/>
      <c r="U235" s="79" t="s">
        <v>40</v>
      </c>
      <c r="V235" s="79" t="s">
        <v>351</v>
      </c>
      <c r="W235" s="84"/>
      <c r="X235" s="85">
        <v>0.63500000000000001</v>
      </c>
      <c r="Y235" s="86">
        <v>3.4350000000000001E-3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948</v>
      </c>
      <c r="B236" s="77" t="s">
        <v>949</v>
      </c>
      <c r="C236" s="129" t="s">
        <v>947</v>
      </c>
      <c r="D236" s="128"/>
      <c r="E236" s="78"/>
      <c r="F236" s="79" t="s">
        <v>39</v>
      </c>
      <c r="G236" s="80">
        <v>5171.75</v>
      </c>
      <c r="H236" s="80">
        <v>4309.79</v>
      </c>
      <c r="I236" s="80">
        <f t="shared" si="22"/>
        <v>3309.92</v>
      </c>
      <c r="J236" s="80">
        <f t="shared" si="23"/>
        <v>3878.8125</v>
      </c>
      <c r="K236" s="81">
        <f t="shared" si="24"/>
        <v>3309.92</v>
      </c>
      <c r="L236" s="81">
        <f t="shared" si="25"/>
        <v>2758.2656000000002</v>
      </c>
      <c r="M236" s="80" t="s">
        <v>1191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923</v>
      </c>
      <c r="S236" s="83" t="s">
        <v>940</v>
      </c>
      <c r="T236" s="83"/>
      <c r="U236" s="79" t="s">
        <v>40</v>
      </c>
      <c r="V236" s="79" t="s">
        <v>351</v>
      </c>
      <c r="W236" s="84"/>
      <c r="X236" s="85">
        <v>0.63600000000000001</v>
      </c>
      <c r="Y236" s="86">
        <v>3.3760000000000001E-3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950</v>
      </c>
      <c r="B237" s="77" t="s">
        <v>951</v>
      </c>
      <c r="C237" s="129" t="s">
        <v>953</v>
      </c>
      <c r="D237" s="128"/>
      <c r="E237" s="78"/>
      <c r="F237" s="79" t="s">
        <v>39</v>
      </c>
      <c r="G237" s="80">
        <v>6817.84</v>
      </c>
      <c r="H237" s="80">
        <v>5681.53</v>
      </c>
      <c r="I237" s="80">
        <f t="shared" si="22"/>
        <v>4363.4176000000007</v>
      </c>
      <c r="J237" s="80">
        <f t="shared" si="23"/>
        <v>5113.38</v>
      </c>
      <c r="K237" s="81">
        <f t="shared" si="24"/>
        <v>4363.4175999999998</v>
      </c>
      <c r="L237" s="81">
        <f t="shared" si="25"/>
        <v>3636.1792</v>
      </c>
      <c r="M237" s="80" t="s">
        <v>1191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923</v>
      </c>
      <c r="S237" s="83" t="s">
        <v>952</v>
      </c>
      <c r="T237" s="83"/>
      <c r="U237" s="79" t="s">
        <v>40</v>
      </c>
      <c r="V237" s="79" t="s">
        <v>351</v>
      </c>
      <c r="W237" s="84"/>
      <c r="X237" s="85">
        <v>0.28299999999999997</v>
      </c>
      <c r="Y237" s="86">
        <v>6.7500000000000004E-4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954</v>
      </c>
      <c r="B238" s="77" t="s">
        <v>955</v>
      </c>
      <c r="C238" s="129" t="s">
        <v>956</v>
      </c>
      <c r="D238" s="128"/>
      <c r="E238" s="78"/>
      <c r="F238" s="79" t="s">
        <v>39</v>
      </c>
      <c r="G238" s="80">
        <v>13100.94</v>
      </c>
      <c r="H238" s="80">
        <v>10917.45</v>
      </c>
      <c r="I238" s="80">
        <f t="shared" si="22"/>
        <v>8384.6016</v>
      </c>
      <c r="J238" s="80">
        <f t="shared" si="23"/>
        <v>9825.7049999999999</v>
      </c>
      <c r="K238" s="81">
        <f t="shared" si="24"/>
        <v>8384.6016</v>
      </c>
      <c r="L238" s="81">
        <f t="shared" si="25"/>
        <v>6987.1680000000006</v>
      </c>
      <c r="M238" s="80" t="s">
        <v>1191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923</v>
      </c>
      <c r="S238" s="83" t="s">
        <v>952</v>
      </c>
      <c r="T238" s="83"/>
      <c r="U238" s="79" t="s">
        <v>40</v>
      </c>
      <c r="V238" s="79" t="s">
        <v>351</v>
      </c>
      <c r="W238" s="84"/>
      <c r="X238" s="85">
        <v>0.64700000000000002</v>
      </c>
      <c r="Y238" s="86">
        <v>8.9999999999999998E-4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957</v>
      </c>
      <c r="B239" s="77" t="s">
        <v>958</v>
      </c>
      <c r="C239" s="129" t="s">
        <v>960</v>
      </c>
      <c r="D239" s="128"/>
      <c r="E239" s="78"/>
      <c r="F239" s="79" t="s">
        <v>39</v>
      </c>
      <c r="G239" s="80">
        <v>63.57</v>
      </c>
      <c r="H239" s="80">
        <v>52.98</v>
      </c>
      <c r="I239" s="80">
        <f t="shared" si="22"/>
        <v>40.684799999999996</v>
      </c>
      <c r="J239" s="80">
        <f t="shared" si="23"/>
        <v>47.677500000000002</v>
      </c>
      <c r="K239" s="81">
        <f t="shared" si="24"/>
        <v>40.684800000000003</v>
      </c>
      <c r="L239" s="81">
        <f t="shared" si="25"/>
        <v>33.907199999999996</v>
      </c>
      <c r="M239" s="80" t="s">
        <v>1191</v>
      </c>
      <c r="N239" s="82">
        <v>1000</v>
      </c>
      <c r="O239" s="82">
        <v>1</v>
      </c>
      <c r="P239" s="82">
        <v>1000</v>
      </c>
      <c r="Q239" s="83" t="s">
        <v>348</v>
      </c>
      <c r="R239" s="83" t="s">
        <v>923</v>
      </c>
      <c r="S239" s="83" t="s">
        <v>959</v>
      </c>
      <c r="T239" s="83"/>
      <c r="U239" s="79" t="s">
        <v>656</v>
      </c>
      <c r="V239" s="79" t="s">
        <v>351</v>
      </c>
      <c r="W239" s="84"/>
      <c r="X239" s="85">
        <v>0.01</v>
      </c>
      <c r="Y239" s="86">
        <v>2.2799999999999999E-5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961</v>
      </c>
      <c r="B240" s="77" t="s">
        <v>962</v>
      </c>
      <c r="C240" s="129" t="s">
        <v>960</v>
      </c>
      <c r="D240" s="128"/>
      <c r="E240" s="78"/>
      <c r="F240" s="79" t="s">
        <v>39</v>
      </c>
      <c r="G240" s="80">
        <v>79.489999999999995</v>
      </c>
      <c r="H240" s="80">
        <v>66.239999999999995</v>
      </c>
      <c r="I240" s="80">
        <f t="shared" si="22"/>
        <v>50.873599999999996</v>
      </c>
      <c r="J240" s="80">
        <f t="shared" si="23"/>
        <v>59.617499999999993</v>
      </c>
      <c r="K240" s="81">
        <f t="shared" si="24"/>
        <v>50.873599999999996</v>
      </c>
      <c r="L240" s="81">
        <f t="shared" si="25"/>
        <v>42.393599999999999</v>
      </c>
      <c r="M240" s="80" t="s">
        <v>1191</v>
      </c>
      <c r="N240" s="82">
        <v>1000</v>
      </c>
      <c r="O240" s="82">
        <v>1</v>
      </c>
      <c r="P240" s="82">
        <v>1000</v>
      </c>
      <c r="Q240" s="83" t="s">
        <v>348</v>
      </c>
      <c r="R240" s="83" t="s">
        <v>923</v>
      </c>
      <c r="S240" s="83" t="s">
        <v>959</v>
      </c>
      <c r="T240" s="83"/>
      <c r="U240" s="79" t="s">
        <v>656</v>
      </c>
      <c r="V240" s="79" t="s">
        <v>351</v>
      </c>
      <c r="W240" s="84"/>
      <c r="X240" s="85">
        <v>0.01</v>
      </c>
      <c r="Y240" s="86">
        <v>3.8399999999999998E-5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963</v>
      </c>
      <c r="B241" s="77" t="s">
        <v>964</v>
      </c>
      <c r="C241" s="129" t="s">
        <v>965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1191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923</v>
      </c>
      <c r="S241" s="83" t="s">
        <v>959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965</v>
      </c>
      <c r="D242" s="128"/>
      <c r="E242" s="78"/>
      <c r="F242" s="79" t="s">
        <v>39</v>
      </c>
      <c r="G242" s="80">
        <v>77.930000000000007</v>
      </c>
      <c r="H242" s="80">
        <v>64.94</v>
      </c>
      <c r="I242" s="80">
        <f t="shared" si="22"/>
        <v>49.875200000000007</v>
      </c>
      <c r="J242" s="80">
        <f t="shared" si="23"/>
        <v>58.447500000000005</v>
      </c>
      <c r="K242" s="81">
        <f t="shared" si="24"/>
        <v>49.875200000000007</v>
      </c>
      <c r="L242" s="81">
        <f t="shared" si="25"/>
        <v>41.561599999999999</v>
      </c>
      <c r="M242" s="80" t="s">
        <v>1191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923</v>
      </c>
      <c r="S242" s="83" t="s">
        <v>959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970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1191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923</v>
      </c>
      <c r="S243" s="83" t="s">
        <v>959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970</v>
      </c>
      <c r="D244" s="128"/>
      <c r="E244" s="78"/>
      <c r="F244" s="79" t="s">
        <v>39</v>
      </c>
      <c r="G244" s="80">
        <v>79.489999999999995</v>
      </c>
      <c r="H244" s="80">
        <v>66.239999999999995</v>
      </c>
      <c r="I244" s="80">
        <f t="shared" si="22"/>
        <v>50.873599999999996</v>
      </c>
      <c r="J244" s="80">
        <f t="shared" si="23"/>
        <v>59.617499999999993</v>
      </c>
      <c r="K244" s="81">
        <f t="shared" si="24"/>
        <v>50.873599999999996</v>
      </c>
      <c r="L244" s="81">
        <f t="shared" si="25"/>
        <v>42.393599999999999</v>
      </c>
      <c r="M244" s="80" t="s">
        <v>1191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923</v>
      </c>
      <c r="S244" s="83" t="s">
        <v>959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975</v>
      </c>
      <c r="D245" s="128"/>
      <c r="E245" s="78"/>
      <c r="F245" s="79" t="s">
        <v>39</v>
      </c>
      <c r="G245" s="80">
        <v>53.34</v>
      </c>
      <c r="H245" s="80">
        <v>44.45</v>
      </c>
      <c r="I245" s="80">
        <f t="shared" si="22"/>
        <v>34.137600000000006</v>
      </c>
      <c r="J245" s="80">
        <f t="shared" si="23"/>
        <v>40.005000000000003</v>
      </c>
      <c r="K245" s="81">
        <f t="shared" si="24"/>
        <v>34.137600000000006</v>
      </c>
      <c r="L245" s="81">
        <f t="shared" si="25"/>
        <v>28.448000000000004</v>
      </c>
      <c r="M245" s="80" t="s">
        <v>1191</v>
      </c>
      <c r="N245" s="82">
        <v>1</v>
      </c>
      <c r="O245" s="82">
        <v>1</v>
      </c>
      <c r="P245" s="82">
        <v>1000</v>
      </c>
      <c r="Q245" s="83" t="s">
        <v>348</v>
      </c>
      <c r="R245" s="83" t="s">
        <v>923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978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1191</v>
      </c>
      <c r="N246" s="82">
        <v>1</v>
      </c>
      <c r="O246" s="82">
        <v>1</v>
      </c>
      <c r="P246" s="82">
        <v>1000</v>
      </c>
      <c r="Q246" s="83" t="s">
        <v>348</v>
      </c>
      <c r="R246" s="83" t="s">
        <v>923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979</v>
      </c>
      <c r="B247" s="77" t="s">
        <v>980</v>
      </c>
      <c r="C247" s="129" t="s">
        <v>981</v>
      </c>
      <c r="D247" s="128"/>
      <c r="E247" s="78"/>
      <c r="F247" s="79" t="s">
        <v>39</v>
      </c>
      <c r="G247" s="80">
        <v>61.72</v>
      </c>
      <c r="H247" s="80">
        <v>51.43</v>
      </c>
      <c r="I247" s="80">
        <f t="shared" si="22"/>
        <v>39.500799999999998</v>
      </c>
      <c r="J247" s="80">
        <f t="shared" si="23"/>
        <v>46.29</v>
      </c>
      <c r="K247" s="81">
        <f t="shared" si="24"/>
        <v>39.500799999999998</v>
      </c>
      <c r="L247" s="81">
        <f t="shared" si="25"/>
        <v>32.915199999999999</v>
      </c>
      <c r="M247" s="80" t="s">
        <v>1191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923</v>
      </c>
      <c r="S247" s="83" t="s">
        <v>959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982</v>
      </c>
      <c r="B248" s="77" t="s">
        <v>983</v>
      </c>
      <c r="C248" s="129" t="s">
        <v>984</v>
      </c>
      <c r="D248" s="128"/>
      <c r="E248" s="78"/>
      <c r="F248" s="79" t="s">
        <v>39</v>
      </c>
      <c r="G248" s="80">
        <v>63.87</v>
      </c>
      <c r="H248" s="80">
        <v>53.23</v>
      </c>
      <c r="I248" s="80">
        <f t="shared" si="22"/>
        <v>40.876800000000003</v>
      </c>
      <c r="J248" s="80">
        <f t="shared" si="23"/>
        <v>47.902499999999996</v>
      </c>
      <c r="K248" s="81">
        <f t="shared" si="24"/>
        <v>40.876799999999996</v>
      </c>
      <c r="L248" s="81">
        <f t="shared" si="25"/>
        <v>34.0672</v>
      </c>
      <c r="M248" s="80" t="s">
        <v>1191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923</v>
      </c>
      <c r="S248" s="83" t="s">
        <v>959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985</v>
      </c>
      <c r="B249" s="77" t="s">
        <v>986</v>
      </c>
      <c r="C249" s="129" t="s">
        <v>987</v>
      </c>
      <c r="D249" s="128"/>
      <c r="E249" s="78"/>
      <c r="F249" s="79" t="s">
        <v>39</v>
      </c>
      <c r="G249" s="80">
        <v>53.34</v>
      </c>
      <c r="H249" s="80">
        <v>44.45</v>
      </c>
      <c r="I249" s="80">
        <f t="shared" si="22"/>
        <v>34.137600000000006</v>
      </c>
      <c r="J249" s="80">
        <f t="shared" si="23"/>
        <v>40.005000000000003</v>
      </c>
      <c r="K249" s="81">
        <f t="shared" si="24"/>
        <v>34.137600000000006</v>
      </c>
      <c r="L249" s="81">
        <f t="shared" si="25"/>
        <v>28.448000000000004</v>
      </c>
      <c r="M249" s="80" t="s">
        <v>1191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923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988</v>
      </c>
      <c r="B250" s="77" t="s">
        <v>989</v>
      </c>
      <c r="C250" s="129" t="s">
        <v>990</v>
      </c>
      <c r="D250" s="128"/>
      <c r="E250" s="78"/>
      <c r="F250" s="79" t="s">
        <v>39</v>
      </c>
      <c r="G250" s="80">
        <v>65.150000000000006</v>
      </c>
      <c r="H250" s="80">
        <v>54.29</v>
      </c>
      <c r="I250" s="80">
        <f t="shared" si="22"/>
        <v>41.696000000000005</v>
      </c>
      <c r="J250" s="80">
        <f t="shared" si="23"/>
        <v>48.862500000000004</v>
      </c>
      <c r="K250" s="81">
        <f t="shared" si="24"/>
        <v>41.696000000000005</v>
      </c>
      <c r="L250" s="81">
        <f t="shared" si="25"/>
        <v>34.745600000000003</v>
      </c>
      <c r="M250" s="80" t="s">
        <v>1191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923</v>
      </c>
      <c r="S250" s="83" t="s">
        <v>959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991</v>
      </c>
      <c r="B251" s="77" t="s">
        <v>992</v>
      </c>
      <c r="C251" s="129" t="s">
        <v>993</v>
      </c>
      <c r="D251" s="128"/>
      <c r="E251" s="78"/>
      <c r="F251" s="79" t="s">
        <v>39</v>
      </c>
      <c r="G251" s="80">
        <v>63.57</v>
      </c>
      <c r="H251" s="80">
        <v>52.98</v>
      </c>
      <c r="I251" s="80">
        <f t="shared" si="22"/>
        <v>40.684799999999996</v>
      </c>
      <c r="J251" s="80">
        <f t="shared" si="23"/>
        <v>47.677500000000002</v>
      </c>
      <c r="K251" s="81">
        <f t="shared" si="24"/>
        <v>40.684800000000003</v>
      </c>
      <c r="L251" s="81">
        <f t="shared" si="25"/>
        <v>33.907199999999996</v>
      </c>
      <c r="M251" s="80" t="s">
        <v>1191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923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994</v>
      </c>
      <c r="B252" s="77" t="s">
        <v>995</v>
      </c>
      <c r="C252" s="129" t="s">
        <v>996</v>
      </c>
      <c r="D252" s="128"/>
      <c r="E252" s="78"/>
      <c r="F252" s="79" t="s">
        <v>39</v>
      </c>
      <c r="G252" s="80">
        <v>77.930000000000007</v>
      </c>
      <c r="H252" s="80">
        <v>64.94</v>
      </c>
      <c r="I252" s="80">
        <f t="shared" si="22"/>
        <v>49.875200000000007</v>
      </c>
      <c r="J252" s="80">
        <f t="shared" si="23"/>
        <v>58.447500000000005</v>
      </c>
      <c r="K252" s="81">
        <f t="shared" si="24"/>
        <v>49.875200000000007</v>
      </c>
      <c r="L252" s="81">
        <f t="shared" si="25"/>
        <v>41.561599999999999</v>
      </c>
      <c r="M252" s="80" t="s">
        <v>1191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923</v>
      </c>
      <c r="S252" s="83" t="s">
        <v>959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997</v>
      </c>
      <c r="B253" s="77" t="s">
        <v>998</v>
      </c>
      <c r="C253" s="129" t="s">
        <v>999</v>
      </c>
      <c r="D253" s="128"/>
      <c r="E253" s="78"/>
      <c r="F253" s="79" t="s">
        <v>39</v>
      </c>
      <c r="G253" s="80">
        <v>64.84</v>
      </c>
      <c r="H253" s="80">
        <v>54.03</v>
      </c>
      <c r="I253" s="80">
        <f t="shared" si="22"/>
        <v>41.497600000000006</v>
      </c>
      <c r="J253" s="80">
        <f t="shared" si="23"/>
        <v>48.63</v>
      </c>
      <c r="K253" s="81">
        <f t="shared" si="24"/>
        <v>41.497600000000006</v>
      </c>
      <c r="L253" s="81">
        <f t="shared" si="25"/>
        <v>34.5792</v>
      </c>
      <c r="M253" s="80" t="s">
        <v>1191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923</v>
      </c>
      <c r="S253" s="83" t="s">
        <v>959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1000</v>
      </c>
      <c r="B254" s="77" t="s">
        <v>1001</v>
      </c>
      <c r="C254" s="129" t="s">
        <v>1002</v>
      </c>
      <c r="D254" s="128"/>
      <c r="E254" s="78"/>
      <c r="F254" s="79" t="s">
        <v>39</v>
      </c>
      <c r="G254" s="80">
        <v>79.489999999999995</v>
      </c>
      <c r="H254" s="80">
        <v>66.239999999999995</v>
      </c>
      <c r="I254" s="80">
        <f t="shared" si="22"/>
        <v>50.873599999999996</v>
      </c>
      <c r="J254" s="80">
        <f t="shared" si="23"/>
        <v>59.617499999999993</v>
      </c>
      <c r="K254" s="81">
        <f t="shared" si="24"/>
        <v>50.873599999999996</v>
      </c>
      <c r="L254" s="81">
        <f t="shared" si="25"/>
        <v>42.393599999999999</v>
      </c>
      <c r="M254" s="80" t="s">
        <v>1191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923</v>
      </c>
      <c r="S254" s="83" t="s">
        <v>959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1003</v>
      </c>
      <c r="B255" s="77" t="s">
        <v>1004</v>
      </c>
      <c r="C255" s="129" t="s">
        <v>1005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1191</v>
      </c>
      <c r="N255" s="82">
        <v>1</v>
      </c>
      <c r="O255" s="82">
        <v>1</v>
      </c>
      <c r="P255" s="82">
        <v>1000</v>
      </c>
      <c r="Q255" s="83" t="s">
        <v>348</v>
      </c>
      <c r="R255" s="83" t="s">
        <v>923</v>
      </c>
      <c r="S255" s="83" t="s">
        <v>959</v>
      </c>
      <c r="T255" s="83"/>
      <c r="U255" s="79" t="s">
        <v>40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1006</v>
      </c>
      <c r="B256" s="77" t="s">
        <v>1007</v>
      </c>
      <c r="C256" s="129" t="s">
        <v>1005</v>
      </c>
      <c r="D256" s="128"/>
      <c r="E256" s="78"/>
      <c r="F256" s="79" t="s">
        <v>39</v>
      </c>
      <c r="G256" s="80">
        <v>77.930000000000007</v>
      </c>
      <c r="H256" s="80">
        <v>64.94</v>
      </c>
      <c r="I256" s="80">
        <f t="shared" si="22"/>
        <v>49.875200000000007</v>
      </c>
      <c r="J256" s="80">
        <f t="shared" si="23"/>
        <v>58.447500000000005</v>
      </c>
      <c r="K256" s="81">
        <f t="shared" si="24"/>
        <v>49.875200000000007</v>
      </c>
      <c r="L256" s="81">
        <f t="shared" si="25"/>
        <v>41.561599999999999</v>
      </c>
      <c r="M256" s="80" t="s">
        <v>1191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923</v>
      </c>
      <c r="S256" s="83" t="s">
        <v>959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1008</v>
      </c>
      <c r="B257" s="77" t="s">
        <v>1009</v>
      </c>
      <c r="C257" s="129" t="s">
        <v>1010</v>
      </c>
      <c r="D257" s="128"/>
      <c r="E257" s="78"/>
      <c r="F257" s="79" t="s">
        <v>39</v>
      </c>
      <c r="G257" s="80">
        <v>66.78</v>
      </c>
      <c r="H257" s="80">
        <v>55.65</v>
      </c>
      <c r="I257" s="80">
        <f t="shared" si="22"/>
        <v>42.739199999999997</v>
      </c>
      <c r="J257" s="80">
        <f t="shared" si="23"/>
        <v>50.085000000000001</v>
      </c>
      <c r="K257" s="81">
        <f t="shared" si="24"/>
        <v>42.739200000000004</v>
      </c>
      <c r="L257" s="81">
        <f t="shared" si="25"/>
        <v>35.616</v>
      </c>
      <c r="M257" s="80" t="s">
        <v>1191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923</v>
      </c>
      <c r="S257" s="83" t="s">
        <v>959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1010</v>
      </c>
      <c r="D258" s="128"/>
      <c r="E258" s="78"/>
      <c r="F258" s="79" t="s">
        <v>39</v>
      </c>
      <c r="G258" s="80">
        <v>79.489999999999995</v>
      </c>
      <c r="H258" s="80">
        <v>66.239999999999995</v>
      </c>
      <c r="I258" s="80">
        <f t="shared" si="22"/>
        <v>50.873599999999996</v>
      </c>
      <c r="J258" s="80">
        <f t="shared" si="23"/>
        <v>59.617499999999993</v>
      </c>
      <c r="K258" s="81">
        <f t="shared" si="24"/>
        <v>50.873599999999996</v>
      </c>
      <c r="L258" s="81">
        <f t="shared" si="25"/>
        <v>42.393599999999999</v>
      </c>
      <c r="M258" s="80" t="s">
        <v>1191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923</v>
      </c>
      <c r="S258" s="83" t="s">
        <v>959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1015</v>
      </c>
      <c r="D259" s="128"/>
      <c r="E259" s="78"/>
      <c r="F259" s="79" t="s">
        <v>39</v>
      </c>
      <c r="G259" s="80">
        <v>64.84</v>
      </c>
      <c r="H259" s="80">
        <v>54.03</v>
      </c>
      <c r="I259" s="80">
        <f t="shared" si="22"/>
        <v>41.497600000000006</v>
      </c>
      <c r="J259" s="80">
        <f t="shared" si="23"/>
        <v>48.63</v>
      </c>
      <c r="K259" s="81">
        <f t="shared" si="24"/>
        <v>41.497600000000006</v>
      </c>
      <c r="L259" s="81">
        <f t="shared" si="25"/>
        <v>34.5792</v>
      </c>
      <c r="M259" s="80" t="s">
        <v>1191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923</v>
      </c>
      <c r="S259" s="83" t="s">
        <v>959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1015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1191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923</v>
      </c>
      <c r="S260" s="83" t="s">
        <v>959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1022</v>
      </c>
      <c r="D261" s="128"/>
      <c r="E261" s="78"/>
      <c r="F261" s="79" t="s">
        <v>39</v>
      </c>
      <c r="G261" s="80">
        <v>377.83</v>
      </c>
      <c r="H261" s="80">
        <v>314.86</v>
      </c>
      <c r="I261" s="80">
        <f t="shared" si="22"/>
        <v>241.81119999999999</v>
      </c>
      <c r="J261" s="80">
        <f t="shared" si="23"/>
        <v>283.3725</v>
      </c>
      <c r="K261" s="81">
        <f t="shared" si="24"/>
        <v>241.81119999999999</v>
      </c>
      <c r="L261" s="81">
        <f t="shared" si="25"/>
        <v>201.5104</v>
      </c>
      <c r="M261" s="80" t="s">
        <v>1191</v>
      </c>
      <c r="N261" s="82">
        <v>1</v>
      </c>
      <c r="O261" s="82">
        <v>1</v>
      </c>
      <c r="P261" s="82">
        <v>60</v>
      </c>
      <c r="Q261" s="83" t="s">
        <v>348</v>
      </c>
      <c r="R261" s="83" t="s">
        <v>1020</v>
      </c>
      <c r="S261" s="83" t="s">
        <v>1021</v>
      </c>
      <c r="T261" s="83"/>
      <c r="U261" s="79" t="s">
        <v>40</v>
      </c>
      <c r="V261" s="79" t="s">
        <v>351</v>
      </c>
      <c r="W261" s="84"/>
      <c r="X261" s="85">
        <v>0.153</v>
      </c>
      <c r="Y261" s="86">
        <v>3.2899999999999997E-4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1023</v>
      </c>
      <c r="B262" s="77" t="s">
        <v>1024</v>
      </c>
      <c r="C262" s="129" t="s">
        <v>1025</v>
      </c>
      <c r="D262" s="128"/>
      <c r="E262" s="78"/>
      <c r="F262" s="79" t="s">
        <v>39</v>
      </c>
      <c r="G262" s="80">
        <v>506.39</v>
      </c>
      <c r="H262" s="80">
        <v>421.99</v>
      </c>
      <c r="I262" s="80">
        <f t="shared" si="22"/>
        <v>324.08960000000002</v>
      </c>
      <c r="J262" s="80">
        <f t="shared" si="23"/>
        <v>379.79250000000002</v>
      </c>
      <c r="K262" s="81">
        <f t="shared" si="24"/>
        <v>324.08960000000002</v>
      </c>
      <c r="L262" s="81">
        <f t="shared" si="25"/>
        <v>270.0736</v>
      </c>
      <c r="M262" s="80" t="s">
        <v>1191</v>
      </c>
      <c r="N262" s="82">
        <v>1</v>
      </c>
      <c r="O262" s="82">
        <v>1</v>
      </c>
      <c r="P262" s="82">
        <v>60</v>
      </c>
      <c r="Q262" s="83" t="s">
        <v>348</v>
      </c>
      <c r="R262" s="83" t="s">
        <v>1020</v>
      </c>
      <c r="S262" s="83" t="s">
        <v>1021</v>
      </c>
      <c r="T262" s="83"/>
      <c r="U262" s="79" t="s">
        <v>40</v>
      </c>
      <c r="V262" s="79" t="s">
        <v>351</v>
      </c>
      <c r="W262" s="84"/>
      <c r="X262" s="85">
        <v>0.16500000000000001</v>
      </c>
      <c r="Y262" s="86">
        <v>2.3963000000000001E-4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1026</v>
      </c>
      <c r="B263" s="77" t="s">
        <v>1027</v>
      </c>
      <c r="C263" s="129" t="s">
        <v>1028</v>
      </c>
      <c r="D263" s="128"/>
      <c r="E263" s="78"/>
      <c r="F263" s="79" t="s">
        <v>39</v>
      </c>
      <c r="G263" s="80">
        <v>681.82</v>
      </c>
      <c r="H263" s="80">
        <v>568.17999999999995</v>
      </c>
      <c r="I263" s="80">
        <f t="shared" si="22"/>
        <v>436.36480000000006</v>
      </c>
      <c r="J263" s="80">
        <f t="shared" si="23"/>
        <v>511.36500000000001</v>
      </c>
      <c r="K263" s="81">
        <f t="shared" si="24"/>
        <v>436.36480000000006</v>
      </c>
      <c r="L263" s="81">
        <f t="shared" si="25"/>
        <v>363.6352</v>
      </c>
      <c r="M263" s="80" t="s">
        <v>1191</v>
      </c>
      <c r="N263" s="82">
        <v>1</v>
      </c>
      <c r="O263" s="82">
        <v>1</v>
      </c>
      <c r="P263" s="82">
        <v>40</v>
      </c>
      <c r="Q263" s="83" t="s">
        <v>348</v>
      </c>
      <c r="R263" s="83" t="s">
        <v>1020</v>
      </c>
      <c r="S263" s="83" t="s">
        <v>1021</v>
      </c>
      <c r="T263" s="83"/>
      <c r="U263" s="79" t="s">
        <v>40</v>
      </c>
      <c r="V263" s="79" t="s">
        <v>351</v>
      </c>
      <c r="W263" s="84"/>
      <c r="X263" s="85">
        <v>0.18099999999999999</v>
      </c>
      <c r="Y263" s="86">
        <v>4.86E-4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1029</v>
      </c>
      <c r="B264" s="77" t="s">
        <v>1030</v>
      </c>
      <c r="C264" s="129" t="s">
        <v>1031</v>
      </c>
      <c r="D264" s="128"/>
      <c r="E264" s="78"/>
      <c r="F264" s="79" t="s">
        <v>39</v>
      </c>
      <c r="G264" s="80">
        <v>1678.43</v>
      </c>
      <c r="H264" s="80">
        <v>1398.69</v>
      </c>
      <c r="I264" s="80">
        <f t="shared" si="22"/>
        <v>1074.1952000000001</v>
      </c>
      <c r="J264" s="80">
        <f t="shared" si="23"/>
        <v>1258.8225</v>
      </c>
      <c r="K264" s="81">
        <f t="shared" si="24"/>
        <v>1074.1952000000001</v>
      </c>
      <c r="L264" s="81">
        <f t="shared" si="25"/>
        <v>895.16160000000002</v>
      </c>
      <c r="M264" s="80" t="s">
        <v>1191</v>
      </c>
      <c r="N264" s="82">
        <v>1</v>
      </c>
      <c r="O264" s="82">
        <v>1</v>
      </c>
      <c r="P264" s="82">
        <v>48</v>
      </c>
      <c r="Q264" s="83" t="s">
        <v>348</v>
      </c>
      <c r="R264" s="83" t="s">
        <v>1020</v>
      </c>
      <c r="S264" s="83" t="s">
        <v>1021</v>
      </c>
      <c r="T264" s="83"/>
      <c r="U264" s="79" t="s">
        <v>40</v>
      </c>
      <c r="V264" s="79" t="s">
        <v>351</v>
      </c>
      <c r="W264" s="84"/>
      <c r="X264" s="85">
        <v>0.23400000000000001</v>
      </c>
      <c r="Y264" s="86">
        <v>9.8799999999999995E-4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1032</v>
      </c>
      <c r="B265" s="77" t="s">
        <v>1033</v>
      </c>
      <c r="C265" s="129" t="s">
        <v>1034</v>
      </c>
      <c r="D265" s="128"/>
      <c r="E265" s="78"/>
      <c r="F265" s="79" t="s">
        <v>39</v>
      </c>
      <c r="G265" s="80">
        <v>1048.74</v>
      </c>
      <c r="H265" s="80">
        <v>873.95</v>
      </c>
      <c r="I265" s="80">
        <f t="shared" si="22"/>
        <v>671.19360000000006</v>
      </c>
      <c r="J265" s="80">
        <f t="shared" si="23"/>
        <v>786.55500000000006</v>
      </c>
      <c r="K265" s="81">
        <f t="shared" si="24"/>
        <v>671.19360000000006</v>
      </c>
      <c r="L265" s="81">
        <f t="shared" si="25"/>
        <v>559.32800000000009</v>
      </c>
      <c r="M265" s="80" t="s">
        <v>1191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1020</v>
      </c>
      <c r="S265" s="83" t="s">
        <v>1021</v>
      </c>
      <c r="T265" s="83"/>
      <c r="U265" s="79" t="s">
        <v>40</v>
      </c>
      <c r="V265" s="79" t="s">
        <v>351</v>
      </c>
      <c r="W265" s="84"/>
      <c r="X265" s="85">
        <v>0.28899999999999998</v>
      </c>
      <c r="Y265" s="86">
        <v>6.4499999999999996E-4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1035</v>
      </c>
      <c r="B266" s="77" t="s">
        <v>1036</v>
      </c>
      <c r="C266" s="129" t="s">
        <v>1037</v>
      </c>
      <c r="D266" s="128"/>
      <c r="E266" s="78"/>
      <c r="F266" s="79" t="s">
        <v>39</v>
      </c>
      <c r="G266" s="80">
        <v>2157.98</v>
      </c>
      <c r="H266" s="80">
        <v>1798.32</v>
      </c>
      <c r="I266" s="80">
        <f t="shared" si="22"/>
        <v>1381.1071999999999</v>
      </c>
      <c r="J266" s="80">
        <f t="shared" si="23"/>
        <v>1618.4850000000001</v>
      </c>
      <c r="K266" s="81">
        <f t="shared" si="24"/>
        <v>1381.1072000000001</v>
      </c>
      <c r="L266" s="81">
        <f t="shared" si="25"/>
        <v>1150.9248</v>
      </c>
      <c r="M266" s="80" t="s">
        <v>1191</v>
      </c>
      <c r="N266" s="82">
        <v>1</v>
      </c>
      <c r="O266" s="82">
        <v>1</v>
      </c>
      <c r="P266" s="82">
        <v>24</v>
      </c>
      <c r="Q266" s="83" t="s">
        <v>348</v>
      </c>
      <c r="R266" s="83" t="s">
        <v>1020</v>
      </c>
      <c r="S266" s="83" t="s">
        <v>1021</v>
      </c>
      <c r="T266" s="83"/>
      <c r="U266" s="79" t="s">
        <v>40</v>
      </c>
      <c r="V266" s="79" t="s">
        <v>351</v>
      </c>
      <c r="W266" s="84"/>
      <c r="X266" s="85">
        <v>0.35599999999999998</v>
      </c>
      <c r="Y266" s="86">
        <v>1.4909999999999999E-3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1038</v>
      </c>
      <c r="B267" s="77" t="s">
        <v>1039</v>
      </c>
      <c r="C267" s="129" t="s">
        <v>1040</v>
      </c>
      <c r="D267" s="128"/>
      <c r="E267" s="78"/>
      <c r="F267" s="79" t="s">
        <v>39</v>
      </c>
      <c r="G267" s="80">
        <v>1615.85</v>
      </c>
      <c r="H267" s="80">
        <v>1346.54</v>
      </c>
      <c r="I267" s="80">
        <f t="shared" si="22"/>
        <v>1034.1439999999998</v>
      </c>
      <c r="J267" s="80">
        <f t="shared" si="23"/>
        <v>1211.8874999999998</v>
      </c>
      <c r="K267" s="81">
        <f t="shared" si="24"/>
        <v>1034.144</v>
      </c>
      <c r="L267" s="81">
        <f t="shared" si="25"/>
        <v>861.78560000000004</v>
      </c>
      <c r="M267" s="80" t="s">
        <v>1191</v>
      </c>
      <c r="N267" s="82">
        <v>1</v>
      </c>
      <c r="O267" s="82">
        <v>1</v>
      </c>
      <c r="P267" s="82">
        <v>10</v>
      </c>
      <c r="Q267" s="83" t="s">
        <v>348</v>
      </c>
      <c r="R267" s="83" t="s">
        <v>1020</v>
      </c>
      <c r="S267" s="83" t="s">
        <v>1021</v>
      </c>
      <c r="T267" s="83"/>
      <c r="U267" s="79" t="s">
        <v>40</v>
      </c>
      <c r="V267" s="79" t="s">
        <v>351</v>
      </c>
      <c r="W267" s="84"/>
      <c r="X267" s="85">
        <v>0.61499999999999999</v>
      </c>
      <c r="Y267" s="86">
        <v>1.2115699999999999E-3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1041</v>
      </c>
      <c r="B268" s="77" t="s">
        <v>1042</v>
      </c>
      <c r="C268" s="129" t="s">
        <v>1043</v>
      </c>
      <c r="D268" s="128"/>
      <c r="E268" s="78"/>
      <c r="F268" s="79" t="s">
        <v>39</v>
      </c>
      <c r="G268" s="80">
        <v>2353.48</v>
      </c>
      <c r="H268" s="80">
        <v>1961.23</v>
      </c>
      <c r="I268" s="80">
        <f t="shared" si="22"/>
        <v>1506.2272</v>
      </c>
      <c r="J268" s="80">
        <f t="shared" si="23"/>
        <v>1765.1100000000001</v>
      </c>
      <c r="K268" s="81">
        <f t="shared" si="24"/>
        <v>1506.2272</v>
      </c>
      <c r="L268" s="81">
        <f t="shared" si="25"/>
        <v>1255.1872000000001</v>
      </c>
      <c r="M268" s="80" t="s">
        <v>1191</v>
      </c>
      <c r="N268" s="82">
        <v>1</v>
      </c>
      <c r="O268" s="82">
        <v>1</v>
      </c>
      <c r="P268" s="82">
        <v>10</v>
      </c>
      <c r="Q268" s="83" t="s">
        <v>348</v>
      </c>
      <c r="R268" s="83" t="s">
        <v>1020</v>
      </c>
      <c r="S268" s="83" t="s">
        <v>1021</v>
      </c>
      <c r="T268" s="83"/>
      <c r="U268" s="79" t="s">
        <v>40</v>
      </c>
      <c r="V268" s="79" t="s">
        <v>351</v>
      </c>
      <c r="W268" s="84"/>
      <c r="X268" s="85">
        <v>0.90800000000000003</v>
      </c>
      <c r="Y268" s="86">
        <v>1.6389499999999999E-3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1044</v>
      </c>
      <c r="B269" s="77" t="s">
        <v>1045</v>
      </c>
      <c r="C269" s="129" t="s">
        <v>1046</v>
      </c>
      <c r="D269" s="128"/>
      <c r="E269" s="78"/>
      <c r="F269" s="79" t="s">
        <v>39</v>
      </c>
      <c r="G269" s="80">
        <v>5184.01</v>
      </c>
      <c r="H269" s="80">
        <v>4320.01</v>
      </c>
      <c r="I269" s="80">
        <f t="shared" si="22"/>
        <v>3317.7664</v>
      </c>
      <c r="J269" s="80">
        <f t="shared" si="23"/>
        <v>3888.0075000000002</v>
      </c>
      <c r="K269" s="81">
        <f t="shared" si="24"/>
        <v>3317.7664000000004</v>
      </c>
      <c r="L269" s="81">
        <f t="shared" si="25"/>
        <v>2764.8064000000004</v>
      </c>
      <c r="M269" s="80" t="s">
        <v>1191</v>
      </c>
      <c r="N269" s="82">
        <v>1</v>
      </c>
      <c r="O269" s="82">
        <v>1</v>
      </c>
      <c r="P269" s="82">
        <v>5</v>
      </c>
      <c r="Q269" s="83" t="s">
        <v>348</v>
      </c>
      <c r="R269" s="83" t="s">
        <v>1020</v>
      </c>
      <c r="S269" s="83" t="s">
        <v>1021</v>
      </c>
      <c r="T269" s="83"/>
      <c r="U269" s="79" t="s">
        <v>40</v>
      </c>
      <c r="V269" s="79" t="s">
        <v>351</v>
      </c>
      <c r="W269" s="84"/>
      <c r="X269" s="85">
        <v>1.5</v>
      </c>
      <c r="Y269" s="86">
        <v>2.8335999999999999E-3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1047</v>
      </c>
      <c r="B270" s="77" t="s">
        <v>1048</v>
      </c>
      <c r="C270" s="129" t="s">
        <v>1049</v>
      </c>
      <c r="D270" s="128"/>
      <c r="E270" s="78"/>
      <c r="F270" s="79" t="s">
        <v>39</v>
      </c>
      <c r="G270" s="80">
        <v>6746.12</v>
      </c>
      <c r="H270" s="80">
        <v>5621.77</v>
      </c>
      <c r="I270" s="80">
        <f t="shared" ref="I270:I316" si="29">G270-(36 *G270/100)</f>
        <v>4317.5167999999994</v>
      </c>
      <c r="J270" s="80">
        <f t="shared" ref="J270:J316" si="30">G270-(25 *G270/100)</f>
        <v>5059.59</v>
      </c>
      <c r="K270" s="81">
        <f t="shared" ref="K270:K316" si="31">IF(G270="","",G270*(1-$G$4))</f>
        <v>4317.5168000000003</v>
      </c>
      <c r="L270" s="81">
        <f t="shared" ref="L270:L316" si="32">IF(H270="","",H270*(1-$G$4))</f>
        <v>3597.9328000000005</v>
      </c>
      <c r="M270" s="80" t="s">
        <v>1191</v>
      </c>
      <c r="N270" s="82">
        <v>1</v>
      </c>
      <c r="O270" s="82">
        <v>1</v>
      </c>
      <c r="P270" s="82">
        <v>5</v>
      </c>
      <c r="Q270" s="83" t="s">
        <v>348</v>
      </c>
      <c r="R270" s="83" t="s">
        <v>1020</v>
      </c>
      <c r="S270" s="83" t="s">
        <v>1021</v>
      </c>
      <c r="T270" s="83"/>
      <c r="U270" s="79" t="s">
        <v>40</v>
      </c>
      <c r="V270" s="79" t="s">
        <v>351</v>
      </c>
      <c r="W270" s="84"/>
      <c r="X270" s="85">
        <v>2.33</v>
      </c>
      <c r="Y270" s="86">
        <v>4.6750000000000003E-3</v>
      </c>
      <c r="Z270" s="80" t="str">
        <f t="shared" ref="Z270:Z316" si="33">IF(OR(E270="",K270=""),"",E270*K270)</f>
        <v/>
      </c>
      <c r="AA270" s="80" t="str">
        <f t="shared" ref="AA270:AA316" si="34">IF(OR(E270="",X270=""),"",X270*E270)</f>
        <v/>
      </c>
      <c r="AB270" s="87" t="str">
        <f t="shared" ref="AB270:AB316" si="35">IF(OR(E270="",Y270=""),"",E270*Y270)</f>
        <v/>
      </c>
    </row>
    <row r="271" spans="1:28" s="88" customFormat="1" ht="75" customHeight="1" x14ac:dyDescent="0.2">
      <c r="A271" s="76" t="s">
        <v>1050</v>
      </c>
      <c r="B271" s="77" t="s">
        <v>1051</v>
      </c>
      <c r="C271" s="129" t="s">
        <v>1052</v>
      </c>
      <c r="D271" s="128"/>
      <c r="E271" s="78"/>
      <c r="F271" s="79" t="s">
        <v>39</v>
      </c>
      <c r="G271" s="80">
        <v>1512</v>
      </c>
      <c r="H271" s="80">
        <v>1260</v>
      </c>
      <c r="I271" s="80">
        <f t="shared" si="29"/>
        <v>967.68</v>
      </c>
      <c r="J271" s="80">
        <f t="shared" si="30"/>
        <v>1134</v>
      </c>
      <c r="K271" s="81">
        <f t="shared" si="31"/>
        <v>967.68000000000006</v>
      </c>
      <c r="L271" s="81">
        <f t="shared" si="32"/>
        <v>806.4</v>
      </c>
      <c r="M271" s="80" t="s">
        <v>1191</v>
      </c>
      <c r="N271" s="82">
        <v>1</v>
      </c>
      <c r="O271" s="82">
        <v>1</v>
      </c>
      <c r="P271" s="82">
        <v>100</v>
      </c>
      <c r="Q271" s="83" t="s">
        <v>348</v>
      </c>
      <c r="R271" s="83" t="s">
        <v>1020</v>
      </c>
      <c r="S271" s="83" t="s">
        <v>1021</v>
      </c>
      <c r="T271" s="83"/>
      <c r="U271" s="79" t="s">
        <v>40</v>
      </c>
      <c r="V271" s="79" t="s">
        <v>351</v>
      </c>
      <c r="W271" s="84"/>
      <c r="X271" s="85">
        <v>0.20200000000000001</v>
      </c>
      <c r="Y271" s="86">
        <v>4.2000000000000002E-4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1053</v>
      </c>
      <c r="B272" s="77" t="s">
        <v>1054</v>
      </c>
      <c r="C272" s="129" t="s">
        <v>1055</v>
      </c>
      <c r="D272" s="128"/>
      <c r="E272" s="78"/>
      <c r="F272" s="79" t="s">
        <v>39</v>
      </c>
      <c r="G272" s="80">
        <v>1758.4</v>
      </c>
      <c r="H272" s="80">
        <v>1465.33</v>
      </c>
      <c r="I272" s="80">
        <f t="shared" si="29"/>
        <v>1125.3760000000002</v>
      </c>
      <c r="J272" s="80">
        <f t="shared" si="30"/>
        <v>1318.8000000000002</v>
      </c>
      <c r="K272" s="81">
        <f t="shared" si="31"/>
        <v>1125.376</v>
      </c>
      <c r="L272" s="81">
        <f t="shared" si="32"/>
        <v>937.81119999999999</v>
      </c>
      <c r="M272" s="80" t="s">
        <v>1191</v>
      </c>
      <c r="N272" s="82">
        <v>1</v>
      </c>
      <c r="O272" s="82">
        <v>1</v>
      </c>
      <c r="P272" s="82">
        <v>20</v>
      </c>
      <c r="Q272" s="83" t="s">
        <v>348</v>
      </c>
      <c r="R272" s="83" t="s">
        <v>1020</v>
      </c>
      <c r="S272" s="83" t="s">
        <v>1021</v>
      </c>
      <c r="T272" s="83"/>
      <c r="U272" s="79" t="s">
        <v>40</v>
      </c>
      <c r="V272" s="79" t="s">
        <v>351</v>
      </c>
      <c r="W272" s="84"/>
      <c r="X272" s="85">
        <v>0.26400000000000001</v>
      </c>
      <c r="Y272" s="86">
        <v>7.0799999999999997E-4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1056</v>
      </c>
      <c r="B273" s="77" t="s">
        <v>1057</v>
      </c>
      <c r="C273" s="129" t="s">
        <v>1058</v>
      </c>
      <c r="D273" s="128"/>
      <c r="E273" s="78"/>
      <c r="F273" s="79" t="s">
        <v>39</v>
      </c>
      <c r="G273" s="80">
        <v>2105.6</v>
      </c>
      <c r="H273" s="80">
        <v>1754.67</v>
      </c>
      <c r="I273" s="80">
        <f t="shared" si="29"/>
        <v>1347.5839999999998</v>
      </c>
      <c r="J273" s="80">
        <f t="shared" si="30"/>
        <v>1579.1999999999998</v>
      </c>
      <c r="K273" s="81">
        <f t="shared" si="31"/>
        <v>1347.5840000000001</v>
      </c>
      <c r="L273" s="81">
        <f t="shared" si="32"/>
        <v>1122.9888000000001</v>
      </c>
      <c r="M273" s="80" t="s">
        <v>1191</v>
      </c>
      <c r="N273" s="82">
        <v>1</v>
      </c>
      <c r="O273" s="82">
        <v>1</v>
      </c>
      <c r="P273" s="82">
        <v>20</v>
      </c>
      <c r="Q273" s="83" t="s">
        <v>348</v>
      </c>
      <c r="R273" s="83" t="s">
        <v>1020</v>
      </c>
      <c r="S273" s="83" t="s">
        <v>1021</v>
      </c>
      <c r="T273" s="83"/>
      <c r="U273" s="79" t="s">
        <v>40</v>
      </c>
      <c r="V273" s="79" t="s">
        <v>351</v>
      </c>
      <c r="W273" s="84"/>
      <c r="X273" s="85">
        <v>0.41599999999999998</v>
      </c>
      <c r="Y273" s="86">
        <v>1.17E-3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1059</v>
      </c>
      <c r="B274" s="77" t="s">
        <v>1060</v>
      </c>
      <c r="C274" s="129" t="s">
        <v>1061</v>
      </c>
      <c r="D274" s="128"/>
      <c r="E274" s="78"/>
      <c r="F274" s="79" t="s">
        <v>39</v>
      </c>
      <c r="G274" s="80">
        <v>2710.4</v>
      </c>
      <c r="H274" s="80">
        <v>2258.67</v>
      </c>
      <c r="I274" s="80">
        <f t="shared" si="29"/>
        <v>1734.6559999999999</v>
      </c>
      <c r="J274" s="80">
        <f t="shared" si="30"/>
        <v>2032.8000000000002</v>
      </c>
      <c r="K274" s="81">
        <f t="shared" si="31"/>
        <v>1734.6560000000002</v>
      </c>
      <c r="L274" s="81">
        <f t="shared" si="32"/>
        <v>1445.5488</v>
      </c>
      <c r="M274" s="80" t="s">
        <v>1191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1020</v>
      </c>
      <c r="S274" s="83" t="s">
        <v>1021</v>
      </c>
      <c r="T274" s="83"/>
      <c r="U274" s="79" t="s">
        <v>40</v>
      </c>
      <c r="V274" s="79" t="s">
        <v>351</v>
      </c>
      <c r="W274" s="84"/>
      <c r="X274" s="85">
        <v>0.59599999999999997</v>
      </c>
      <c r="Y274" s="86">
        <v>1.802E-3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1062</v>
      </c>
      <c r="B275" s="77" t="s">
        <v>1063</v>
      </c>
      <c r="C275" s="129" t="s">
        <v>1064</v>
      </c>
      <c r="D275" s="128"/>
      <c r="E275" s="78"/>
      <c r="F275" s="79" t="s">
        <v>39</v>
      </c>
      <c r="G275" s="80">
        <v>4110.3999999999996</v>
      </c>
      <c r="H275" s="80">
        <v>3425.33</v>
      </c>
      <c r="I275" s="80">
        <f t="shared" si="29"/>
        <v>2630.6559999999999</v>
      </c>
      <c r="J275" s="80">
        <f t="shared" si="30"/>
        <v>3082.7999999999997</v>
      </c>
      <c r="K275" s="81">
        <f t="shared" si="31"/>
        <v>2630.6559999999999</v>
      </c>
      <c r="L275" s="81">
        <f t="shared" si="32"/>
        <v>2192.2112000000002</v>
      </c>
      <c r="M275" s="80" t="s">
        <v>1191</v>
      </c>
      <c r="N275" s="82">
        <v>1</v>
      </c>
      <c r="O275" s="82">
        <v>1</v>
      </c>
      <c r="P275" s="82">
        <v>10</v>
      </c>
      <c r="Q275" s="83" t="s">
        <v>348</v>
      </c>
      <c r="R275" s="83" t="s">
        <v>1020</v>
      </c>
      <c r="S275" s="83" t="s">
        <v>1021</v>
      </c>
      <c r="T275" s="83"/>
      <c r="U275" s="79" t="s">
        <v>40</v>
      </c>
      <c r="V275" s="79" t="s">
        <v>351</v>
      </c>
      <c r="W275" s="84"/>
      <c r="X275" s="85">
        <v>0.89600000000000002</v>
      </c>
      <c r="Y275" s="86">
        <v>3.5119999999999999E-3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1065</v>
      </c>
      <c r="B276" s="77" t="s">
        <v>1066</v>
      </c>
      <c r="C276" s="129" t="s">
        <v>1068</v>
      </c>
      <c r="D276" s="128"/>
      <c r="E276" s="78"/>
      <c r="F276" s="79" t="s">
        <v>39</v>
      </c>
      <c r="G276" s="80">
        <v>2506.8000000000002</v>
      </c>
      <c r="H276" s="80">
        <v>2089</v>
      </c>
      <c r="I276" s="80">
        <f t="shared" si="29"/>
        <v>1604.3520000000003</v>
      </c>
      <c r="J276" s="80">
        <f t="shared" si="30"/>
        <v>1880.1000000000001</v>
      </c>
      <c r="K276" s="81">
        <f t="shared" si="31"/>
        <v>1604.3520000000001</v>
      </c>
      <c r="L276" s="81">
        <f t="shared" si="32"/>
        <v>1336.96</v>
      </c>
      <c r="M276" s="80" t="s">
        <v>1191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1020</v>
      </c>
      <c r="S276" s="83" t="s">
        <v>1067</v>
      </c>
      <c r="T276" s="83"/>
      <c r="U276" s="79" t="s">
        <v>40</v>
      </c>
      <c r="V276" s="79" t="s">
        <v>351</v>
      </c>
      <c r="W276" s="84"/>
      <c r="X276" s="85">
        <v>0.61799999999999999</v>
      </c>
      <c r="Y276" s="86">
        <v>3.356E-3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1069</v>
      </c>
      <c r="B277" s="77" t="s">
        <v>1070</v>
      </c>
      <c r="C277" s="129" t="s">
        <v>1071</v>
      </c>
      <c r="D277" s="128"/>
      <c r="E277" s="78"/>
      <c r="F277" s="79" t="s">
        <v>39</v>
      </c>
      <c r="G277" s="80">
        <v>2593.5</v>
      </c>
      <c r="H277" s="80">
        <v>2161.25</v>
      </c>
      <c r="I277" s="80">
        <f t="shared" si="29"/>
        <v>1659.8400000000001</v>
      </c>
      <c r="J277" s="80">
        <f t="shared" si="30"/>
        <v>1945.125</v>
      </c>
      <c r="K277" s="81">
        <f t="shared" si="31"/>
        <v>1659.8400000000001</v>
      </c>
      <c r="L277" s="81">
        <f t="shared" si="32"/>
        <v>1383.2</v>
      </c>
      <c r="M277" s="80" t="s">
        <v>1191</v>
      </c>
      <c r="N277" s="82">
        <v>1</v>
      </c>
      <c r="O277" s="82">
        <v>1</v>
      </c>
      <c r="P277" s="82">
        <v>15</v>
      </c>
      <c r="Q277" s="83" t="s">
        <v>348</v>
      </c>
      <c r="R277" s="83" t="s">
        <v>1020</v>
      </c>
      <c r="S277" s="83" t="s">
        <v>1067</v>
      </c>
      <c r="T277" s="83"/>
      <c r="U277" s="79" t="s">
        <v>40</v>
      </c>
      <c r="V277" s="79" t="s">
        <v>351</v>
      </c>
      <c r="W277" s="84"/>
      <c r="X277" s="85">
        <v>0.8</v>
      </c>
      <c r="Y277" s="86">
        <v>3.9975000000000002E-3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1072</v>
      </c>
      <c r="B278" s="77" t="s">
        <v>1073</v>
      </c>
      <c r="C278" s="129" t="s">
        <v>1074</v>
      </c>
      <c r="D278" s="128"/>
      <c r="E278" s="78"/>
      <c r="F278" s="79" t="s">
        <v>39</v>
      </c>
      <c r="G278" s="80">
        <v>5145.9399999999996</v>
      </c>
      <c r="H278" s="80">
        <v>4288.28</v>
      </c>
      <c r="I278" s="80">
        <f t="shared" si="29"/>
        <v>3293.4015999999997</v>
      </c>
      <c r="J278" s="80">
        <f t="shared" si="30"/>
        <v>3859.4549999999999</v>
      </c>
      <c r="K278" s="81">
        <f t="shared" si="31"/>
        <v>3293.4015999999997</v>
      </c>
      <c r="L278" s="81">
        <f t="shared" si="32"/>
        <v>2744.4991999999997</v>
      </c>
      <c r="M278" s="80" t="s">
        <v>1191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1020</v>
      </c>
      <c r="S278" s="83" t="s">
        <v>1067</v>
      </c>
      <c r="T278" s="83"/>
      <c r="U278" s="79" t="s">
        <v>40</v>
      </c>
      <c r="V278" s="79" t="s">
        <v>351</v>
      </c>
      <c r="W278" s="84"/>
      <c r="X278" s="85">
        <v>1.58</v>
      </c>
      <c r="Y278" s="86">
        <v>8.0308800000000007E-3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1075</v>
      </c>
      <c r="B279" s="77" t="s">
        <v>1076</v>
      </c>
      <c r="C279" s="129" t="s">
        <v>1077</v>
      </c>
      <c r="D279" s="128"/>
      <c r="E279" s="78"/>
      <c r="F279" s="79" t="s">
        <v>39</v>
      </c>
      <c r="G279" s="80">
        <v>7596.39</v>
      </c>
      <c r="H279" s="80">
        <v>6330.33</v>
      </c>
      <c r="I279" s="80">
        <f t="shared" si="29"/>
        <v>4861.6895999999997</v>
      </c>
      <c r="J279" s="80">
        <f t="shared" si="30"/>
        <v>5697.2925000000005</v>
      </c>
      <c r="K279" s="81">
        <f t="shared" si="31"/>
        <v>4861.6896000000006</v>
      </c>
      <c r="L279" s="81">
        <f t="shared" si="32"/>
        <v>4051.4112</v>
      </c>
      <c r="M279" s="80" t="s">
        <v>1191</v>
      </c>
      <c r="N279" s="82">
        <v>1</v>
      </c>
      <c r="O279" s="82">
        <v>1</v>
      </c>
      <c r="P279" s="82">
        <v>8</v>
      </c>
      <c r="Q279" s="83" t="s">
        <v>348</v>
      </c>
      <c r="R279" s="83" t="s">
        <v>1020</v>
      </c>
      <c r="S279" s="83" t="s">
        <v>1067</v>
      </c>
      <c r="T279" s="83"/>
      <c r="U279" s="79" t="s">
        <v>40</v>
      </c>
      <c r="V279" s="79" t="s">
        <v>351</v>
      </c>
      <c r="W279" s="84"/>
      <c r="X279" s="85">
        <v>2.2000000000000002</v>
      </c>
      <c r="Y279" s="86">
        <v>1.11804E-2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1078</v>
      </c>
      <c r="B280" s="77" t="s">
        <v>1079</v>
      </c>
      <c r="C280" s="129" t="s">
        <v>1080</v>
      </c>
      <c r="D280" s="128"/>
      <c r="E280" s="78"/>
      <c r="F280" s="79" t="s">
        <v>39</v>
      </c>
      <c r="G280" s="80">
        <v>3200.53</v>
      </c>
      <c r="H280" s="80">
        <v>2667.11</v>
      </c>
      <c r="I280" s="80">
        <f t="shared" si="29"/>
        <v>2048.3392000000003</v>
      </c>
      <c r="J280" s="80">
        <f t="shared" si="30"/>
        <v>2400.3975</v>
      </c>
      <c r="K280" s="81">
        <f t="shared" si="31"/>
        <v>2048.3392000000003</v>
      </c>
      <c r="L280" s="81">
        <f t="shared" si="32"/>
        <v>1706.9504000000002</v>
      </c>
      <c r="M280" s="80" t="s">
        <v>1191</v>
      </c>
      <c r="N280" s="82">
        <v>1</v>
      </c>
      <c r="O280" s="82">
        <v>1</v>
      </c>
      <c r="P280" s="82">
        <v>20</v>
      </c>
      <c r="Q280" s="83" t="s">
        <v>348</v>
      </c>
      <c r="R280" s="83" t="s">
        <v>1020</v>
      </c>
      <c r="S280" s="83" t="s">
        <v>1067</v>
      </c>
      <c r="T280" s="83"/>
      <c r="U280" s="79" t="s">
        <v>40</v>
      </c>
      <c r="V280" s="79" t="s">
        <v>351</v>
      </c>
      <c r="W280" s="84"/>
      <c r="X280" s="85">
        <v>0.66300000000000003</v>
      </c>
      <c r="Y280" s="86">
        <v>2.9269999999999999E-3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1081</v>
      </c>
      <c r="B281" s="77" t="s">
        <v>1082</v>
      </c>
      <c r="C281" s="129" t="s">
        <v>1083</v>
      </c>
      <c r="D281" s="128"/>
      <c r="E281" s="78"/>
      <c r="F281" s="79" t="s">
        <v>39</v>
      </c>
      <c r="G281" s="80">
        <v>3724.68</v>
      </c>
      <c r="H281" s="80">
        <v>3103.9</v>
      </c>
      <c r="I281" s="80">
        <f t="shared" si="29"/>
        <v>2383.7952</v>
      </c>
      <c r="J281" s="80">
        <f t="shared" si="30"/>
        <v>2793.5099999999998</v>
      </c>
      <c r="K281" s="81">
        <f t="shared" si="31"/>
        <v>2383.7952</v>
      </c>
      <c r="L281" s="81">
        <f t="shared" si="32"/>
        <v>1986.4960000000001</v>
      </c>
      <c r="M281" s="80" t="s">
        <v>1191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1020</v>
      </c>
      <c r="S281" s="83" t="s">
        <v>1067</v>
      </c>
      <c r="T281" s="83"/>
      <c r="U281" s="79" t="s">
        <v>40</v>
      </c>
      <c r="V281" s="79" t="s">
        <v>351</v>
      </c>
      <c r="W281" s="84"/>
      <c r="X281" s="85">
        <v>0.78400000000000003</v>
      </c>
      <c r="Y281" s="86">
        <v>3.614E-3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1084</v>
      </c>
      <c r="B282" s="77" t="s">
        <v>1085</v>
      </c>
      <c r="C282" s="129" t="s">
        <v>1086</v>
      </c>
      <c r="D282" s="128"/>
      <c r="E282" s="78"/>
      <c r="F282" s="79" t="s">
        <v>39</v>
      </c>
      <c r="G282" s="80">
        <v>3748.01</v>
      </c>
      <c r="H282" s="80">
        <v>3123.34</v>
      </c>
      <c r="I282" s="80">
        <f t="shared" si="29"/>
        <v>2398.7264</v>
      </c>
      <c r="J282" s="80">
        <f t="shared" si="30"/>
        <v>2811.0075000000002</v>
      </c>
      <c r="K282" s="81">
        <f t="shared" si="31"/>
        <v>2398.7264</v>
      </c>
      <c r="L282" s="81">
        <f t="shared" si="32"/>
        <v>1998.9376000000002</v>
      </c>
      <c r="M282" s="80" t="s">
        <v>1191</v>
      </c>
      <c r="N282" s="82">
        <v>1</v>
      </c>
      <c r="O282" s="82">
        <v>1</v>
      </c>
      <c r="P282" s="82">
        <v>10</v>
      </c>
      <c r="Q282" s="83" t="s">
        <v>348</v>
      </c>
      <c r="R282" s="83" t="s">
        <v>1020</v>
      </c>
      <c r="S282" s="83" t="s">
        <v>1067</v>
      </c>
      <c r="T282" s="83"/>
      <c r="U282" s="79" t="s">
        <v>40</v>
      </c>
      <c r="V282" s="79" t="s">
        <v>351</v>
      </c>
      <c r="W282" s="84"/>
      <c r="X282" s="85">
        <v>0.8</v>
      </c>
      <c r="Y282" s="86">
        <v>3.5040000000000002E-3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1087</v>
      </c>
      <c r="B283" s="77" t="s">
        <v>1088</v>
      </c>
      <c r="C283" s="129" t="s">
        <v>1089</v>
      </c>
      <c r="D283" s="128"/>
      <c r="E283" s="78"/>
      <c r="F283" s="79" t="s">
        <v>39</v>
      </c>
      <c r="G283" s="80">
        <v>5819.81</v>
      </c>
      <c r="H283" s="80">
        <v>4849.84</v>
      </c>
      <c r="I283" s="80">
        <f t="shared" si="29"/>
        <v>3724.6784000000002</v>
      </c>
      <c r="J283" s="80">
        <f t="shared" si="30"/>
        <v>4364.8575000000001</v>
      </c>
      <c r="K283" s="81">
        <f t="shared" si="31"/>
        <v>3724.6784000000002</v>
      </c>
      <c r="L283" s="81">
        <f t="shared" si="32"/>
        <v>3103.8976000000002</v>
      </c>
      <c r="M283" s="80" t="s">
        <v>1191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1020</v>
      </c>
      <c r="S283" s="83" t="s">
        <v>1067</v>
      </c>
      <c r="T283" s="83"/>
      <c r="U283" s="79" t="s">
        <v>40</v>
      </c>
      <c r="V283" s="79" t="s">
        <v>351</v>
      </c>
      <c r="W283" s="84"/>
      <c r="X283" s="85">
        <v>1.3620000000000001</v>
      </c>
      <c r="Y283" s="86">
        <v>4.4060000000000002E-3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1090</v>
      </c>
      <c r="B284" s="77" t="s">
        <v>1091</v>
      </c>
      <c r="C284" s="129" t="s">
        <v>1089</v>
      </c>
      <c r="D284" s="128"/>
      <c r="E284" s="78"/>
      <c r="F284" s="79" t="s">
        <v>39</v>
      </c>
      <c r="G284" s="80">
        <v>5801.94</v>
      </c>
      <c r="H284" s="80">
        <v>4834.95</v>
      </c>
      <c r="I284" s="80">
        <f t="shared" si="29"/>
        <v>3713.2415999999998</v>
      </c>
      <c r="J284" s="80">
        <f t="shared" si="30"/>
        <v>4351.4549999999999</v>
      </c>
      <c r="K284" s="81">
        <f t="shared" si="31"/>
        <v>3713.2415999999998</v>
      </c>
      <c r="L284" s="81">
        <f t="shared" si="32"/>
        <v>3094.3679999999999</v>
      </c>
      <c r="M284" s="80" t="s">
        <v>1191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1020</v>
      </c>
      <c r="S284" s="83" t="s">
        <v>1067</v>
      </c>
      <c r="T284" s="83"/>
      <c r="U284" s="79" t="s">
        <v>40</v>
      </c>
      <c r="V284" s="79" t="s">
        <v>351</v>
      </c>
      <c r="W284" s="84"/>
      <c r="X284" s="85">
        <v>1.29</v>
      </c>
      <c r="Y284" s="86">
        <v>4.6829999999999997E-3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9777.2900000000009</v>
      </c>
      <c r="H285" s="80">
        <v>8147.74</v>
      </c>
      <c r="I285" s="80">
        <f t="shared" si="29"/>
        <v>6257.4656000000004</v>
      </c>
      <c r="J285" s="80">
        <f t="shared" si="30"/>
        <v>7332.9675000000007</v>
      </c>
      <c r="K285" s="81">
        <f t="shared" si="31"/>
        <v>6257.4656000000004</v>
      </c>
      <c r="L285" s="81">
        <f t="shared" si="32"/>
        <v>5214.5536000000002</v>
      </c>
      <c r="M285" s="80" t="s">
        <v>1191</v>
      </c>
      <c r="N285" s="82">
        <v>1</v>
      </c>
      <c r="O285" s="82">
        <v>1</v>
      </c>
      <c r="P285" s="82">
        <v>5</v>
      </c>
      <c r="Q285" s="83" t="s">
        <v>348</v>
      </c>
      <c r="R285" s="83" t="s">
        <v>1020</v>
      </c>
      <c r="S285" s="83" t="s">
        <v>1067</v>
      </c>
      <c r="T285" s="83"/>
      <c r="U285" s="79" t="s">
        <v>40</v>
      </c>
      <c r="V285" s="79" t="s">
        <v>351</v>
      </c>
      <c r="W285" s="84"/>
      <c r="X285" s="85">
        <v>2.1110000000000002</v>
      </c>
      <c r="Y285" s="86">
        <v>7.5230000000000002E-3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1094</v>
      </c>
      <c r="D286" s="128"/>
      <c r="E286" s="78"/>
      <c r="F286" s="79" t="s">
        <v>39</v>
      </c>
      <c r="G286" s="80">
        <v>9855.8799999999992</v>
      </c>
      <c r="H286" s="80">
        <v>8213.23</v>
      </c>
      <c r="I286" s="80">
        <f t="shared" si="29"/>
        <v>6307.7631999999994</v>
      </c>
      <c r="J286" s="80">
        <f t="shared" si="30"/>
        <v>7391.91</v>
      </c>
      <c r="K286" s="81">
        <f t="shared" si="31"/>
        <v>6307.7631999999994</v>
      </c>
      <c r="L286" s="81">
        <f t="shared" si="32"/>
        <v>5256.4672</v>
      </c>
      <c r="M286" s="80" t="s">
        <v>1191</v>
      </c>
      <c r="N286" s="82">
        <v>1</v>
      </c>
      <c r="O286" s="82">
        <v>1</v>
      </c>
      <c r="P286" s="82">
        <v>5</v>
      </c>
      <c r="Q286" s="83" t="s">
        <v>348</v>
      </c>
      <c r="R286" s="83" t="s">
        <v>1020</v>
      </c>
      <c r="S286" s="83" t="s">
        <v>1067</v>
      </c>
      <c r="T286" s="83"/>
      <c r="U286" s="79" t="s">
        <v>40</v>
      </c>
      <c r="V286" s="79" t="s">
        <v>351</v>
      </c>
      <c r="W286" s="84"/>
      <c r="X286" s="85">
        <v>1.9330000000000001</v>
      </c>
      <c r="Y286" s="86">
        <v>7.7330000000000003E-3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1101</v>
      </c>
      <c r="D287" s="128"/>
      <c r="E287" s="78"/>
      <c r="F287" s="79" t="s">
        <v>39</v>
      </c>
      <c r="G287" s="80">
        <v>1286.25</v>
      </c>
      <c r="H287" s="80">
        <v>1071.8800000000001</v>
      </c>
      <c r="I287" s="80">
        <f t="shared" si="29"/>
        <v>823.2</v>
      </c>
      <c r="J287" s="80">
        <f t="shared" si="30"/>
        <v>964.6875</v>
      </c>
      <c r="K287" s="81">
        <f t="shared" si="31"/>
        <v>823.2</v>
      </c>
      <c r="L287" s="81">
        <f t="shared" si="32"/>
        <v>686.00320000000011</v>
      </c>
      <c r="M287" s="80" t="s">
        <v>1191</v>
      </c>
      <c r="N287" s="82">
        <v>1</v>
      </c>
      <c r="O287" s="82">
        <v>1</v>
      </c>
      <c r="P287" s="82">
        <v>50</v>
      </c>
      <c r="Q287" s="83" t="s">
        <v>348</v>
      </c>
      <c r="R287" s="83" t="s">
        <v>1099</v>
      </c>
      <c r="S287" s="83" t="s">
        <v>1100</v>
      </c>
      <c r="T287" s="83"/>
      <c r="U287" s="79" t="s">
        <v>40</v>
      </c>
      <c r="V287" s="79" t="s">
        <v>351</v>
      </c>
      <c r="W287" s="84"/>
      <c r="X287" s="85">
        <v>0.12</v>
      </c>
      <c r="Y287" s="86">
        <v>4.3199999999999998E-4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1102</v>
      </c>
      <c r="B288" s="77" t="s">
        <v>1103</v>
      </c>
      <c r="C288" s="129" t="s">
        <v>1104</v>
      </c>
      <c r="D288" s="128"/>
      <c r="E288" s="78"/>
      <c r="F288" s="79" t="s">
        <v>39</v>
      </c>
      <c r="G288" s="80">
        <v>1200.58</v>
      </c>
      <c r="H288" s="80">
        <v>1000.48</v>
      </c>
      <c r="I288" s="80">
        <f t="shared" si="29"/>
        <v>768.37119999999993</v>
      </c>
      <c r="J288" s="80">
        <f t="shared" si="30"/>
        <v>900.43499999999995</v>
      </c>
      <c r="K288" s="81">
        <f t="shared" si="31"/>
        <v>768.37119999999993</v>
      </c>
      <c r="L288" s="81">
        <f t="shared" si="32"/>
        <v>640.30720000000008</v>
      </c>
      <c r="M288" s="80" t="s">
        <v>1191</v>
      </c>
      <c r="N288" s="82">
        <v>1</v>
      </c>
      <c r="O288" s="82">
        <v>1</v>
      </c>
      <c r="P288" s="82">
        <v>50</v>
      </c>
      <c r="Q288" s="83" t="s">
        <v>348</v>
      </c>
      <c r="R288" s="83" t="s">
        <v>1099</v>
      </c>
      <c r="S288" s="83" t="s">
        <v>1100</v>
      </c>
      <c r="T288" s="83"/>
      <c r="U288" s="79" t="s">
        <v>40</v>
      </c>
      <c r="V288" s="79" t="s">
        <v>351</v>
      </c>
      <c r="W288" s="84"/>
      <c r="X288" s="85">
        <v>9.9000000000000005E-2</v>
      </c>
      <c r="Y288" s="86">
        <v>7.8600000000000002E-4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1105</v>
      </c>
      <c r="B289" s="77" t="s">
        <v>1106</v>
      </c>
      <c r="C289" s="129" t="s">
        <v>1107</v>
      </c>
      <c r="D289" s="128"/>
      <c r="E289" s="78"/>
      <c r="F289" s="79" t="s">
        <v>39</v>
      </c>
      <c r="G289" s="80">
        <v>1225.8900000000001</v>
      </c>
      <c r="H289" s="80">
        <v>1021.58</v>
      </c>
      <c r="I289" s="80">
        <f t="shared" si="29"/>
        <v>784.56960000000004</v>
      </c>
      <c r="J289" s="80">
        <f t="shared" si="30"/>
        <v>919.41750000000002</v>
      </c>
      <c r="K289" s="81">
        <f t="shared" si="31"/>
        <v>784.56960000000004</v>
      </c>
      <c r="L289" s="81">
        <f t="shared" si="32"/>
        <v>653.81119999999999</v>
      </c>
      <c r="M289" s="80" t="s">
        <v>1191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1099</v>
      </c>
      <c r="S289" s="83" t="s">
        <v>1100</v>
      </c>
      <c r="T289" s="83"/>
      <c r="U289" s="79" t="s">
        <v>40</v>
      </c>
      <c r="V289" s="79" t="s">
        <v>351</v>
      </c>
      <c r="W289" s="84"/>
      <c r="X289" s="85">
        <v>8.7999999999999995E-2</v>
      </c>
      <c r="Y289" s="86">
        <v>6.69E-4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1108</v>
      </c>
      <c r="B290" s="77" t="s">
        <v>1109</v>
      </c>
      <c r="C290" s="129" t="s">
        <v>1110</v>
      </c>
      <c r="D290" s="128"/>
      <c r="E290" s="78"/>
      <c r="F290" s="79" t="s">
        <v>39</v>
      </c>
      <c r="G290" s="80">
        <v>1225.3399999999999</v>
      </c>
      <c r="H290" s="80">
        <v>1021.12</v>
      </c>
      <c r="I290" s="80">
        <f t="shared" si="29"/>
        <v>784.21759999999995</v>
      </c>
      <c r="J290" s="80">
        <f t="shared" si="30"/>
        <v>919.00499999999988</v>
      </c>
      <c r="K290" s="81">
        <f t="shared" si="31"/>
        <v>784.21759999999995</v>
      </c>
      <c r="L290" s="81">
        <f t="shared" si="32"/>
        <v>653.51679999999999</v>
      </c>
      <c r="M290" s="80" t="s">
        <v>1191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1099</v>
      </c>
      <c r="S290" s="83" t="s">
        <v>1100</v>
      </c>
      <c r="T290" s="83"/>
      <c r="U290" s="79" t="s">
        <v>40</v>
      </c>
      <c r="V290" s="79" t="s">
        <v>351</v>
      </c>
      <c r="W290" s="84"/>
      <c r="X290" s="85">
        <v>6.7000000000000004E-2</v>
      </c>
      <c r="Y290" s="86">
        <v>3.88E-4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1111</v>
      </c>
      <c r="B291" s="77" t="s">
        <v>1112</v>
      </c>
      <c r="C291" s="129" t="s">
        <v>1113</v>
      </c>
      <c r="D291" s="128"/>
      <c r="E291" s="78"/>
      <c r="F291" s="79" t="s">
        <v>39</v>
      </c>
      <c r="G291" s="80">
        <v>1212.96</v>
      </c>
      <c r="H291" s="80">
        <v>1010.8</v>
      </c>
      <c r="I291" s="80">
        <f t="shared" si="29"/>
        <v>776.2944</v>
      </c>
      <c r="J291" s="80">
        <f t="shared" si="30"/>
        <v>909.72</v>
      </c>
      <c r="K291" s="81">
        <f t="shared" si="31"/>
        <v>776.2944</v>
      </c>
      <c r="L291" s="81">
        <f t="shared" si="32"/>
        <v>646.91200000000003</v>
      </c>
      <c r="M291" s="80" t="s">
        <v>1191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1099</v>
      </c>
      <c r="S291" s="83" t="s">
        <v>1100</v>
      </c>
      <c r="T291" s="83"/>
      <c r="U291" s="79" t="s">
        <v>40</v>
      </c>
      <c r="V291" s="79" t="s">
        <v>351</v>
      </c>
      <c r="W291" s="84"/>
      <c r="X291" s="85">
        <v>0.245</v>
      </c>
      <c r="Y291" s="86">
        <v>1.2080000000000001E-3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1114</v>
      </c>
      <c r="B292" s="77" t="s">
        <v>1115</v>
      </c>
      <c r="C292" s="129" t="s">
        <v>1116</v>
      </c>
      <c r="D292" s="128"/>
      <c r="E292" s="78"/>
      <c r="F292" s="79" t="s">
        <v>39</v>
      </c>
      <c r="G292" s="80">
        <v>1089.99</v>
      </c>
      <c r="H292" s="80">
        <v>908.33</v>
      </c>
      <c r="I292" s="80">
        <f t="shared" si="29"/>
        <v>697.59360000000004</v>
      </c>
      <c r="J292" s="80">
        <f t="shared" si="30"/>
        <v>817.49250000000006</v>
      </c>
      <c r="K292" s="81">
        <f t="shared" si="31"/>
        <v>697.59360000000004</v>
      </c>
      <c r="L292" s="81">
        <f t="shared" si="32"/>
        <v>581.33120000000008</v>
      </c>
      <c r="M292" s="80" t="s">
        <v>1191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1099</v>
      </c>
      <c r="S292" s="83" t="s">
        <v>1100</v>
      </c>
      <c r="T292" s="83"/>
      <c r="U292" s="79" t="s">
        <v>40</v>
      </c>
      <c r="V292" s="79" t="s">
        <v>351</v>
      </c>
      <c r="W292" s="84"/>
      <c r="X292" s="85">
        <v>0.3</v>
      </c>
      <c r="Y292" s="86">
        <v>1.4705899999999999E-3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1117</v>
      </c>
      <c r="B293" s="77" t="s">
        <v>1118</v>
      </c>
      <c r="C293" s="129" t="s">
        <v>1119</v>
      </c>
      <c r="D293" s="128"/>
      <c r="E293" s="78"/>
      <c r="F293" s="79" t="s">
        <v>39</v>
      </c>
      <c r="G293" s="80">
        <v>1089.99</v>
      </c>
      <c r="H293" s="80">
        <v>908.33</v>
      </c>
      <c r="I293" s="80">
        <f t="shared" si="29"/>
        <v>697.59360000000004</v>
      </c>
      <c r="J293" s="80">
        <f t="shared" si="30"/>
        <v>817.49250000000006</v>
      </c>
      <c r="K293" s="81">
        <f t="shared" si="31"/>
        <v>697.59360000000004</v>
      </c>
      <c r="L293" s="81">
        <f t="shared" si="32"/>
        <v>581.33120000000008</v>
      </c>
      <c r="M293" s="80" t="s">
        <v>1191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1099</v>
      </c>
      <c r="S293" s="83" t="s">
        <v>1100</v>
      </c>
      <c r="T293" s="83"/>
      <c r="U293" s="79" t="s">
        <v>40</v>
      </c>
      <c r="V293" s="79" t="s">
        <v>351</v>
      </c>
      <c r="W293" s="84"/>
      <c r="X293" s="85">
        <v>0.18</v>
      </c>
      <c r="Y293" s="86">
        <v>1.0690000000000001E-3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1120</v>
      </c>
      <c r="B294" s="77" t="s">
        <v>1121</v>
      </c>
      <c r="C294" s="129" t="s">
        <v>1122</v>
      </c>
      <c r="D294" s="128"/>
      <c r="E294" s="78"/>
      <c r="F294" s="79" t="s">
        <v>39</v>
      </c>
      <c r="G294" s="80">
        <v>1040.22</v>
      </c>
      <c r="H294" s="80">
        <v>866.85</v>
      </c>
      <c r="I294" s="80">
        <f t="shared" si="29"/>
        <v>665.74080000000004</v>
      </c>
      <c r="J294" s="80">
        <f t="shared" si="30"/>
        <v>780.16499999999996</v>
      </c>
      <c r="K294" s="81">
        <f t="shared" si="31"/>
        <v>665.74080000000004</v>
      </c>
      <c r="L294" s="81">
        <f t="shared" si="32"/>
        <v>554.78399999999999</v>
      </c>
      <c r="M294" s="80" t="s">
        <v>1191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1099</v>
      </c>
      <c r="S294" s="83" t="s">
        <v>1100</v>
      </c>
      <c r="T294" s="83"/>
      <c r="U294" s="79" t="s">
        <v>40</v>
      </c>
      <c r="V294" s="79" t="s">
        <v>351</v>
      </c>
      <c r="W294" s="84"/>
      <c r="X294" s="85">
        <v>0.222</v>
      </c>
      <c r="Y294" s="86">
        <v>7.0200000000000004E-4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1123</v>
      </c>
      <c r="B295" s="77" t="s">
        <v>1124</v>
      </c>
      <c r="C295" s="129" t="s">
        <v>1125</v>
      </c>
      <c r="D295" s="128"/>
      <c r="E295" s="78"/>
      <c r="F295" s="79" t="s">
        <v>39</v>
      </c>
      <c r="G295" s="80">
        <v>1040.22</v>
      </c>
      <c r="H295" s="80">
        <v>866.85</v>
      </c>
      <c r="I295" s="80">
        <f t="shared" si="29"/>
        <v>665.74080000000004</v>
      </c>
      <c r="J295" s="80">
        <f t="shared" si="30"/>
        <v>780.16499999999996</v>
      </c>
      <c r="K295" s="81">
        <f t="shared" si="31"/>
        <v>665.74080000000004</v>
      </c>
      <c r="L295" s="81">
        <f t="shared" si="32"/>
        <v>554.78399999999999</v>
      </c>
      <c r="M295" s="80" t="s">
        <v>1191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1099</v>
      </c>
      <c r="S295" s="83" t="s">
        <v>1100</v>
      </c>
      <c r="T295" s="83"/>
      <c r="U295" s="79" t="s">
        <v>40</v>
      </c>
      <c r="V295" s="79" t="s">
        <v>351</v>
      </c>
      <c r="W295" s="84"/>
      <c r="X295" s="85">
        <v>0.14099999999999999</v>
      </c>
      <c r="Y295" s="86">
        <v>9.7400000000000004E-4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1126</v>
      </c>
      <c r="B296" s="77" t="s">
        <v>1127</v>
      </c>
      <c r="C296" s="129" t="s">
        <v>1128</v>
      </c>
      <c r="D296" s="128"/>
      <c r="E296" s="78"/>
      <c r="F296" s="79" t="s">
        <v>39</v>
      </c>
      <c r="G296" s="80">
        <v>1497.64</v>
      </c>
      <c r="H296" s="80">
        <v>1248.03</v>
      </c>
      <c r="I296" s="80">
        <f t="shared" si="29"/>
        <v>958.48960000000011</v>
      </c>
      <c r="J296" s="80">
        <f t="shared" si="30"/>
        <v>1123.23</v>
      </c>
      <c r="K296" s="81">
        <f t="shared" si="31"/>
        <v>958.48960000000011</v>
      </c>
      <c r="L296" s="81">
        <f t="shared" si="32"/>
        <v>798.73919999999998</v>
      </c>
      <c r="M296" s="80" t="s">
        <v>1191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1099</v>
      </c>
      <c r="S296" s="83" t="s">
        <v>1100</v>
      </c>
      <c r="T296" s="83"/>
      <c r="U296" s="79" t="s">
        <v>40</v>
      </c>
      <c r="V296" s="79" t="s">
        <v>351</v>
      </c>
      <c r="W296" s="84"/>
      <c r="X296" s="85">
        <v>0.17199999999999999</v>
      </c>
      <c r="Y296" s="86">
        <v>8.4199999999999998E-4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1129</v>
      </c>
      <c r="B297" s="77" t="s">
        <v>1130</v>
      </c>
      <c r="C297" s="129" t="s">
        <v>1131</v>
      </c>
      <c r="D297" s="128"/>
      <c r="E297" s="78"/>
      <c r="F297" s="79" t="s">
        <v>39</v>
      </c>
      <c r="G297" s="80">
        <v>1057.5</v>
      </c>
      <c r="H297" s="80">
        <v>881.25</v>
      </c>
      <c r="I297" s="80">
        <f t="shared" si="29"/>
        <v>676.8</v>
      </c>
      <c r="J297" s="80">
        <f t="shared" si="30"/>
        <v>793.125</v>
      </c>
      <c r="K297" s="81">
        <f t="shared" si="31"/>
        <v>676.80000000000007</v>
      </c>
      <c r="L297" s="81">
        <f t="shared" si="32"/>
        <v>564</v>
      </c>
      <c r="M297" s="80" t="s">
        <v>1191</v>
      </c>
      <c r="N297" s="82">
        <v>1</v>
      </c>
      <c r="O297" s="82">
        <v>1</v>
      </c>
      <c r="P297" s="82">
        <v>100</v>
      </c>
      <c r="Q297" s="83" t="s">
        <v>348</v>
      </c>
      <c r="R297" s="83" t="s">
        <v>1099</v>
      </c>
      <c r="S297" s="83" t="s">
        <v>1100</v>
      </c>
      <c r="T297" s="83"/>
      <c r="U297" s="79" t="s">
        <v>40</v>
      </c>
      <c r="V297" s="79" t="s">
        <v>351</v>
      </c>
      <c r="W297" s="84"/>
      <c r="X297" s="85">
        <v>0.11600000000000001</v>
      </c>
      <c r="Y297" s="86">
        <v>4.8099999999999998E-4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1132</v>
      </c>
      <c r="B298" s="77" t="s">
        <v>1133</v>
      </c>
      <c r="C298" s="129" t="s">
        <v>1134</v>
      </c>
      <c r="D298" s="128"/>
      <c r="E298" s="78"/>
      <c r="F298" s="79" t="s">
        <v>39</v>
      </c>
      <c r="G298" s="80">
        <v>1212.96</v>
      </c>
      <c r="H298" s="80">
        <v>1010.8</v>
      </c>
      <c r="I298" s="80">
        <f t="shared" si="29"/>
        <v>776.2944</v>
      </c>
      <c r="J298" s="80">
        <f t="shared" si="30"/>
        <v>909.72</v>
      </c>
      <c r="K298" s="81">
        <f t="shared" si="31"/>
        <v>776.2944</v>
      </c>
      <c r="L298" s="81">
        <f t="shared" si="32"/>
        <v>646.91200000000003</v>
      </c>
      <c r="M298" s="80" t="s">
        <v>1191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1099</v>
      </c>
      <c r="S298" s="83" t="s">
        <v>1100</v>
      </c>
      <c r="T298" s="83"/>
      <c r="U298" s="79" t="s">
        <v>40</v>
      </c>
      <c r="V298" s="79" t="s">
        <v>351</v>
      </c>
      <c r="W298" s="84"/>
      <c r="X298" s="85">
        <v>0.18</v>
      </c>
      <c r="Y298" s="86">
        <v>1.3420000000000001E-3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1135</v>
      </c>
      <c r="B299" s="77" t="s">
        <v>1136</v>
      </c>
      <c r="C299" s="129" t="s">
        <v>1137</v>
      </c>
      <c r="D299" s="128"/>
      <c r="E299" s="78"/>
      <c r="F299" s="79" t="s">
        <v>39</v>
      </c>
      <c r="G299" s="80">
        <v>1101.82</v>
      </c>
      <c r="H299" s="80">
        <v>918.18</v>
      </c>
      <c r="I299" s="80">
        <f t="shared" si="29"/>
        <v>705.16480000000001</v>
      </c>
      <c r="J299" s="80">
        <f t="shared" si="30"/>
        <v>826.36500000000001</v>
      </c>
      <c r="K299" s="81">
        <f t="shared" si="31"/>
        <v>705.16480000000001</v>
      </c>
      <c r="L299" s="81">
        <f t="shared" si="32"/>
        <v>587.63519999999994</v>
      </c>
      <c r="M299" s="80" t="s">
        <v>1191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1099</v>
      </c>
      <c r="S299" s="83" t="s">
        <v>1100</v>
      </c>
      <c r="T299" s="83"/>
      <c r="U299" s="79" t="s">
        <v>40</v>
      </c>
      <c r="V299" s="79" t="s">
        <v>351</v>
      </c>
      <c r="W299" s="84"/>
      <c r="X299" s="85">
        <v>0.161</v>
      </c>
      <c r="Y299" s="86">
        <v>1.3489999999999999E-3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1138</v>
      </c>
      <c r="B300" s="77" t="s">
        <v>1139</v>
      </c>
      <c r="C300" s="129" t="s">
        <v>1140</v>
      </c>
      <c r="D300" s="128"/>
      <c r="E300" s="78"/>
      <c r="F300" s="79" t="s">
        <v>39</v>
      </c>
      <c r="G300" s="80">
        <v>1423.37</v>
      </c>
      <c r="H300" s="80">
        <v>1186.1400000000001</v>
      </c>
      <c r="I300" s="80">
        <f t="shared" si="29"/>
        <v>910.95679999999993</v>
      </c>
      <c r="J300" s="80">
        <f t="shared" si="30"/>
        <v>1067.5274999999999</v>
      </c>
      <c r="K300" s="81">
        <f t="shared" si="31"/>
        <v>910.95679999999993</v>
      </c>
      <c r="L300" s="81">
        <f t="shared" si="32"/>
        <v>759.1296000000001</v>
      </c>
      <c r="M300" s="80" t="s">
        <v>1191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1099</v>
      </c>
      <c r="S300" s="83" t="s">
        <v>1100</v>
      </c>
      <c r="T300" s="83"/>
      <c r="U300" s="79" t="s">
        <v>40</v>
      </c>
      <c r="V300" s="79" t="s">
        <v>351</v>
      </c>
      <c r="W300" s="84"/>
      <c r="X300" s="85">
        <v>0.125</v>
      </c>
      <c r="Y300" s="86">
        <v>6.2100000000000002E-4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1141</v>
      </c>
      <c r="B301" s="77" t="s">
        <v>1142</v>
      </c>
      <c r="C301" s="129" t="s">
        <v>1143</v>
      </c>
      <c r="D301" s="128"/>
      <c r="E301" s="78"/>
      <c r="F301" s="79" t="s">
        <v>39</v>
      </c>
      <c r="G301" s="80">
        <v>1293.4100000000001</v>
      </c>
      <c r="H301" s="80">
        <v>1077.8399999999999</v>
      </c>
      <c r="I301" s="80">
        <f t="shared" si="29"/>
        <v>827.78240000000005</v>
      </c>
      <c r="J301" s="80">
        <f t="shared" si="30"/>
        <v>970.05750000000012</v>
      </c>
      <c r="K301" s="81">
        <f t="shared" si="31"/>
        <v>827.78240000000005</v>
      </c>
      <c r="L301" s="81">
        <f t="shared" si="32"/>
        <v>689.81759999999997</v>
      </c>
      <c r="M301" s="80" t="s">
        <v>1191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1099</v>
      </c>
      <c r="S301" s="83" t="s">
        <v>1100</v>
      </c>
      <c r="T301" s="83"/>
      <c r="U301" s="79" t="s">
        <v>40</v>
      </c>
      <c r="V301" s="79" t="s">
        <v>351</v>
      </c>
      <c r="W301" s="84"/>
      <c r="X301" s="85">
        <v>0.126</v>
      </c>
      <c r="Y301" s="86">
        <v>6.1799999999999995E-4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1144</v>
      </c>
      <c r="B302" s="77" t="s">
        <v>1145</v>
      </c>
      <c r="C302" s="129" t="s">
        <v>1146</v>
      </c>
      <c r="D302" s="128"/>
      <c r="E302" s="78"/>
      <c r="F302" s="79" t="s">
        <v>39</v>
      </c>
      <c r="G302" s="80">
        <v>1708.5</v>
      </c>
      <c r="H302" s="80">
        <v>1423.75</v>
      </c>
      <c r="I302" s="80">
        <f t="shared" si="29"/>
        <v>1093.44</v>
      </c>
      <c r="J302" s="80">
        <f t="shared" si="30"/>
        <v>1281.375</v>
      </c>
      <c r="K302" s="81">
        <f t="shared" si="31"/>
        <v>1093.44</v>
      </c>
      <c r="L302" s="81">
        <f t="shared" si="32"/>
        <v>911.2</v>
      </c>
      <c r="M302" s="80" t="s">
        <v>1191</v>
      </c>
      <c r="N302" s="82">
        <v>1</v>
      </c>
      <c r="O302" s="82">
        <v>1</v>
      </c>
      <c r="P302" s="82">
        <v>36</v>
      </c>
      <c r="Q302" s="83" t="s">
        <v>348</v>
      </c>
      <c r="R302" s="83" t="s">
        <v>1099</v>
      </c>
      <c r="S302" s="83" t="s">
        <v>1100</v>
      </c>
      <c r="T302" s="83"/>
      <c r="U302" s="79" t="s">
        <v>40</v>
      </c>
      <c r="V302" s="79" t="s">
        <v>351</v>
      </c>
      <c r="W302" s="84"/>
      <c r="X302" s="85">
        <v>0.27200000000000002</v>
      </c>
      <c r="Y302" s="86">
        <v>2.2049999999999999E-3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1147</v>
      </c>
      <c r="B303" s="77" t="s">
        <v>1148</v>
      </c>
      <c r="C303" s="129" t="s">
        <v>1150</v>
      </c>
      <c r="D303" s="128"/>
      <c r="E303" s="78"/>
      <c r="F303" s="79" t="s">
        <v>39</v>
      </c>
      <c r="G303" s="80">
        <v>1893.7</v>
      </c>
      <c r="H303" s="80">
        <v>1578.08</v>
      </c>
      <c r="I303" s="80">
        <f t="shared" si="29"/>
        <v>1211.9680000000001</v>
      </c>
      <c r="J303" s="80">
        <f t="shared" si="30"/>
        <v>1420.2750000000001</v>
      </c>
      <c r="K303" s="81">
        <f t="shared" si="31"/>
        <v>1211.9680000000001</v>
      </c>
      <c r="L303" s="81">
        <f t="shared" si="32"/>
        <v>1009.9712</v>
      </c>
      <c r="M303" s="80" t="s">
        <v>1191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1099</v>
      </c>
      <c r="S303" s="83" t="s">
        <v>1149</v>
      </c>
      <c r="T303" s="83"/>
      <c r="U303" s="79" t="s">
        <v>40</v>
      </c>
      <c r="V303" s="79" t="s">
        <v>351</v>
      </c>
      <c r="W303" s="84"/>
      <c r="X303" s="85">
        <v>0.17</v>
      </c>
      <c r="Y303" s="86">
        <v>1.0200000000000001E-3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1151</v>
      </c>
      <c r="B304" s="77" t="s">
        <v>1152</v>
      </c>
      <c r="C304" s="129" t="s">
        <v>1153</v>
      </c>
      <c r="D304" s="128"/>
      <c r="E304" s="78"/>
      <c r="F304" s="79" t="s">
        <v>39</v>
      </c>
      <c r="G304" s="80">
        <v>2190.77</v>
      </c>
      <c r="H304" s="80">
        <v>1825.64</v>
      </c>
      <c r="I304" s="80">
        <f t="shared" si="29"/>
        <v>1402.0927999999999</v>
      </c>
      <c r="J304" s="80">
        <f t="shared" si="30"/>
        <v>1643.0774999999999</v>
      </c>
      <c r="K304" s="81">
        <f t="shared" si="31"/>
        <v>1402.0928000000001</v>
      </c>
      <c r="L304" s="81">
        <f t="shared" si="32"/>
        <v>1168.4096000000002</v>
      </c>
      <c r="M304" s="80" t="s">
        <v>1191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1099</v>
      </c>
      <c r="S304" s="83" t="s">
        <v>1149</v>
      </c>
      <c r="T304" s="83"/>
      <c r="U304" s="79" t="s">
        <v>40</v>
      </c>
      <c r="V304" s="79" t="s">
        <v>351</v>
      </c>
      <c r="W304" s="84"/>
      <c r="X304" s="85">
        <v>0.184</v>
      </c>
      <c r="Y304" s="86">
        <v>7.3800000000000005E-4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1154</v>
      </c>
      <c r="B305" s="77" t="s">
        <v>1155</v>
      </c>
      <c r="C305" s="129" t="s">
        <v>1156</v>
      </c>
      <c r="D305" s="128"/>
      <c r="E305" s="78"/>
      <c r="F305" s="79" t="s">
        <v>39</v>
      </c>
      <c r="G305" s="80">
        <v>1522.4</v>
      </c>
      <c r="H305" s="80">
        <v>1268.67</v>
      </c>
      <c r="I305" s="80">
        <f t="shared" si="29"/>
        <v>974.33600000000013</v>
      </c>
      <c r="J305" s="80">
        <f t="shared" si="30"/>
        <v>1141.8000000000002</v>
      </c>
      <c r="K305" s="81">
        <f t="shared" si="31"/>
        <v>974.33600000000013</v>
      </c>
      <c r="L305" s="81">
        <f t="shared" si="32"/>
        <v>811.94880000000012</v>
      </c>
      <c r="M305" s="80" t="s">
        <v>1191</v>
      </c>
      <c r="N305" s="82">
        <v>1</v>
      </c>
      <c r="O305" s="82">
        <v>1</v>
      </c>
      <c r="P305" s="82">
        <v>100</v>
      </c>
      <c r="Q305" s="83" t="s">
        <v>348</v>
      </c>
      <c r="R305" s="83" t="s">
        <v>1099</v>
      </c>
      <c r="S305" s="83" t="s">
        <v>1149</v>
      </c>
      <c r="T305" s="83"/>
      <c r="U305" s="79" t="s">
        <v>40</v>
      </c>
      <c r="V305" s="79" t="s">
        <v>351</v>
      </c>
      <c r="W305" s="84"/>
      <c r="X305" s="85">
        <v>7.2999999999999995E-2</v>
      </c>
      <c r="Y305" s="86">
        <v>3.77E-4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1157</v>
      </c>
      <c r="B306" s="77" t="s">
        <v>1158</v>
      </c>
      <c r="C306" s="129" t="s">
        <v>1159</v>
      </c>
      <c r="D306" s="128"/>
      <c r="E306" s="78"/>
      <c r="F306" s="79" t="s">
        <v>39</v>
      </c>
      <c r="G306" s="80">
        <v>1881.33</v>
      </c>
      <c r="H306" s="80">
        <v>1567.78</v>
      </c>
      <c r="I306" s="80">
        <f t="shared" si="29"/>
        <v>1204.0511999999999</v>
      </c>
      <c r="J306" s="80">
        <f t="shared" si="30"/>
        <v>1410.9974999999999</v>
      </c>
      <c r="K306" s="81">
        <f t="shared" si="31"/>
        <v>1204.0511999999999</v>
      </c>
      <c r="L306" s="81">
        <f t="shared" si="32"/>
        <v>1003.3792</v>
      </c>
      <c r="M306" s="80" t="s">
        <v>1191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1099</v>
      </c>
      <c r="S306" s="83" t="s">
        <v>1149</v>
      </c>
      <c r="T306" s="83"/>
      <c r="U306" s="79" t="s">
        <v>40</v>
      </c>
      <c r="V306" s="79" t="s">
        <v>351</v>
      </c>
      <c r="W306" s="84"/>
      <c r="X306" s="85">
        <v>0.125</v>
      </c>
      <c r="Y306" s="86">
        <v>7.4100000000000001E-4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1160</v>
      </c>
      <c r="B307" s="77" t="s">
        <v>1161</v>
      </c>
      <c r="C307" s="129" t="s">
        <v>1162</v>
      </c>
      <c r="D307" s="128"/>
      <c r="E307" s="78"/>
      <c r="F307" s="79" t="s">
        <v>39</v>
      </c>
      <c r="G307" s="80">
        <v>2116.5</v>
      </c>
      <c r="H307" s="80">
        <v>1763.75</v>
      </c>
      <c r="I307" s="80">
        <f t="shared" si="29"/>
        <v>1354.56</v>
      </c>
      <c r="J307" s="80">
        <f t="shared" si="30"/>
        <v>1587.375</v>
      </c>
      <c r="K307" s="81">
        <f t="shared" si="31"/>
        <v>1354.56</v>
      </c>
      <c r="L307" s="81">
        <f t="shared" si="32"/>
        <v>1128.8</v>
      </c>
      <c r="M307" s="80" t="s">
        <v>1191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1099</v>
      </c>
      <c r="S307" s="83" t="s">
        <v>1149</v>
      </c>
      <c r="T307" s="83"/>
      <c r="U307" s="79" t="s">
        <v>40</v>
      </c>
      <c r="V307" s="79" t="s">
        <v>351</v>
      </c>
      <c r="W307" s="84"/>
      <c r="X307" s="85">
        <v>0.122</v>
      </c>
      <c r="Y307" s="86">
        <v>8.8900000000000003E-4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1163</v>
      </c>
      <c r="B308" s="77" t="s">
        <v>1164</v>
      </c>
      <c r="C308" s="129" t="s">
        <v>1165</v>
      </c>
      <c r="D308" s="128"/>
      <c r="E308" s="78"/>
      <c r="F308" s="79" t="s">
        <v>39</v>
      </c>
      <c r="G308" s="80">
        <v>2128.86</v>
      </c>
      <c r="H308" s="80">
        <v>1774.05</v>
      </c>
      <c r="I308" s="80">
        <f t="shared" si="29"/>
        <v>1362.4704000000002</v>
      </c>
      <c r="J308" s="80">
        <f t="shared" si="30"/>
        <v>1596.645</v>
      </c>
      <c r="K308" s="81">
        <f t="shared" si="31"/>
        <v>1362.4704000000002</v>
      </c>
      <c r="L308" s="81">
        <f t="shared" si="32"/>
        <v>1135.3920000000001</v>
      </c>
      <c r="M308" s="80" t="s">
        <v>1191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1099</v>
      </c>
      <c r="S308" s="83" t="s">
        <v>1149</v>
      </c>
      <c r="T308" s="83"/>
      <c r="U308" s="79" t="s">
        <v>40</v>
      </c>
      <c r="V308" s="79" t="s">
        <v>351</v>
      </c>
      <c r="W308" s="84"/>
      <c r="X308" s="85">
        <v>0.13700000000000001</v>
      </c>
      <c r="Y308" s="86">
        <v>6.3900000000000003E-4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1166</v>
      </c>
      <c r="B309" s="77" t="s">
        <v>1167</v>
      </c>
      <c r="C309" s="129" t="s">
        <v>1168</v>
      </c>
      <c r="D309" s="128"/>
      <c r="E309" s="78"/>
      <c r="F309" s="79" t="s">
        <v>39</v>
      </c>
      <c r="G309" s="80">
        <v>5246.29</v>
      </c>
      <c r="H309" s="80">
        <v>4371.91</v>
      </c>
      <c r="I309" s="80">
        <f t="shared" si="29"/>
        <v>3357.6255999999998</v>
      </c>
      <c r="J309" s="80">
        <f t="shared" si="30"/>
        <v>3934.7174999999997</v>
      </c>
      <c r="K309" s="81">
        <f t="shared" si="31"/>
        <v>3357.6255999999998</v>
      </c>
      <c r="L309" s="81">
        <f t="shared" si="32"/>
        <v>2798.0223999999998</v>
      </c>
      <c r="M309" s="80" t="s">
        <v>1191</v>
      </c>
      <c r="N309" s="82">
        <v>1</v>
      </c>
      <c r="O309" s="82">
        <v>1</v>
      </c>
      <c r="P309" s="82">
        <v>40</v>
      </c>
      <c r="Q309" s="83" t="s">
        <v>348</v>
      </c>
      <c r="R309" s="83" t="s">
        <v>1099</v>
      </c>
      <c r="S309" s="83" t="s">
        <v>1149</v>
      </c>
      <c r="T309" s="83"/>
      <c r="U309" s="79" t="s">
        <v>40</v>
      </c>
      <c r="V309" s="79" t="s">
        <v>351</v>
      </c>
      <c r="W309" s="84"/>
      <c r="X309" s="85">
        <v>0.35099999999999998</v>
      </c>
      <c r="Y309" s="86">
        <v>1.751E-3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1169</v>
      </c>
      <c r="B310" s="77" t="s">
        <v>1170</v>
      </c>
      <c r="C310" s="129" t="s">
        <v>1171</v>
      </c>
      <c r="D310" s="128"/>
      <c r="E310" s="78"/>
      <c r="F310" s="79" t="s">
        <v>39</v>
      </c>
      <c r="G310" s="80">
        <v>1906.07</v>
      </c>
      <c r="H310" s="80">
        <v>1588.39</v>
      </c>
      <c r="I310" s="80">
        <f t="shared" si="29"/>
        <v>1219.8847999999998</v>
      </c>
      <c r="J310" s="80">
        <f t="shared" si="30"/>
        <v>1429.5525</v>
      </c>
      <c r="K310" s="81">
        <f t="shared" si="31"/>
        <v>1219.8848</v>
      </c>
      <c r="L310" s="81">
        <f t="shared" si="32"/>
        <v>1016.5696</v>
      </c>
      <c r="M310" s="80" t="s">
        <v>1191</v>
      </c>
      <c r="N310" s="82">
        <v>1</v>
      </c>
      <c r="O310" s="82">
        <v>1</v>
      </c>
      <c r="P310" s="82">
        <v>100</v>
      </c>
      <c r="Q310" s="83" t="s">
        <v>348</v>
      </c>
      <c r="R310" s="83" t="s">
        <v>1099</v>
      </c>
      <c r="S310" s="83" t="s">
        <v>1149</v>
      </c>
      <c r="T310" s="83"/>
      <c r="U310" s="79" t="s">
        <v>40</v>
      </c>
      <c r="V310" s="79" t="s">
        <v>351</v>
      </c>
      <c r="W310" s="84"/>
      <c r="X310" s="85">
        <v>6.3E-2</v>
      </c>
      <c r="Y310" s="86">
        <v>3.59E-4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1172</v>
      </c>
      <c r="B311" s="77" t="s">
        <v>1173</v>
      </c>
      <c r="C311" s="129" t="s">
        <v>1175</v>
      </c>
      <c r="D311" s="128"/>
      <c r="E311" s="78"/>
      <c r="F311" s="79" t="s">
        <v>39</v>
      </c>
      <c r="G311" s="80">
        <v>444.72</v>
      </c>
      <c r="H311" s="80">
        <v>370.6</v>
      </c>
      <c r="I311" s="80">
        <f t="shared" si="29"/>
        <v>284.62080000000003</v>
      </c>
      <c r="J311" s="80">
        <f t="shared" si="30"/>
        <v>333.54</v>
      </c>
      <c r="K311" s="81">
        <f t="shared" si="31"/>
        <v>284.62080000000003</v>
      </c>
      <c r="L311" s="81">
        <f t="shared" si="32"/>
        <v>237.18400000000003</v>
      </c>
      <c r="M311" s="80" t="s">
        <v>1191</v>
      </c>
      <c r="N311" s="82">
        <v>1</v>
      </c>
      <c r="O311" s="82">
        <v>1</v>
      </c>
      <c r="P311" s="82">
        <v>100</v>
      </c>
      <c r="Q311" s="83" t="s">
        <v>348</v>
      </c>
      <c r="R311" s="83" t="s">
        <v>1099</v>
      </c>
      <c r="S311" s="83" t="s">
        <v>1174</v>
      </c>
      <c r="T311" s="83"/>
      <c r="U311" s="79" t="s">
        <v>40</v>
      </c>
      <c r="V311" s="79" t="s">
        <v>351</v>
      </c>
      <c r="W311" s="84"/>
      <c r="X311" s="85">
        <v>7.1999999999999995E-2</v>
      </c>
      <c r="Y311" s="86">
        <v>4.0700000000000003E-4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1176</v>
      </c>
      <c r="B312" s="77" t="s">
        <v>1177</v>
      </c>
      <c r="C312" s="129" t="s">
        <v>1178</v>
      </c>
      <c r="D312" s="128"/>
      <c r="E312" s="78"/>
      <c r="F312" s="79" t="s">
        <v>39</v>
      </c>
      <c r="G312" s="80">
        <v>582.41999999999996</v>
      </c>
      <c r="H312" s="80">
        <v>485.35</v>
      </c>
      <c r="I312" s="80">
        <f t="shared" si="29"/>
        <v>372.74879999999996</v>
      </c>
      <c r="J312" s="80">
        <f t="shared" si="30"/>
        <v>436.81499999999994</v>
      </c>
      <c r="K312" s="81">
        <f t="shared" si="31"/>
        <v>372.74879999999996</v>
      </c>
      <c r="L312" s="81">
        <f t="shared" si="32"/>
        <v>310.62400000000002</v>
      </c>
      <c r="M312" s="80" t="s">
        <v>1191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1099</v>
      </c>
      <c r="S312" s="83" t="s">
        <v>1174</v>
      </c>
      <c r="T312" s="83"/>
      <c r="U312" s="79" t="s">
        <v>40</v>
      </c>
      <c r="V312" s="79" t="s">
        <v>351</v>
      </c>
      <c r="W312" s="84"/>
      <c r="X312" s="85">
        <v>0.123</v>
      </c>
      <c r="Y312" s="86">
        <v>7.5100000000000004E-4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1179</v>
      </c>
      <c r="B313" s="77" t="s">
        <v>1180</v>
      </c>
      <c r="C313" s="129" t="s">
        <v>1181</v>
      </c>
      <c r="D313" s="128"/>
      <c r="E313" s="78"/>
      <c r="F313" s="79" t="s">
        <v>39</v>
      </c>
      <c r="G313" s="80">
        <v>841.64</v>
      </c>
      <c r="H313" s="80">
        <v>701.37</v>
      </c>
      <c r="I313" s="80">
        <f t="shared" si="29"/>
        <v>538.64959999999996</v>
      </c>
      <c r="J313" s="80">
        <f t="shared" si="30"/>
        <v>631.23</v>
      </c>
      <c r="K313" s="81">
        <f t="shared" si="31"/>
        <v>538.64959999999996</v>
      </c>
      <c r="L313" s="81">
        <f t="shared" si="32"/>
        <v>448.8768</v>
      </c>
      <c r="M313" s="80" t="s">
        <v>1191</v>
      </c>
      <c r="N313" s="82">
        <v>1</v>
      </c>
      <c r="O313" s="82">
        <v>1</v>
      </c>
      <c r="P313" s="82">
        <v>50</v>
      </c>
      <c r="Q313" s="83" t="s">
        <v>348</v>
      </c>
      <c r="R313" s="83" t="s">
        <v>1099</v>
      </c>
      <c r="S313" s="83" t="s">
        <v>1174</v>
      </c>
      <c r="T313" s="83"/>
      <c r="U313" s="79" t="s">
        <v>40</v>
      </c>
      <c r="V313" s="79" t="s">
        <v>351</v>
      </c>
      <c r="W313" s="84"/>
      <c r="X313" s="85">
        <v>0.16200000000000001</v>
      </c>
      <c r="Y313" s="86">
        <v>9.7499999999999996E-4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1182</v>
      </c>
      <c r="B314" s="77" t="s">
        <v>1183</v>
      </c>
      <c r="C314" s="129" t="s">
        <v>1184</v>
      </c>
      <c r="D314" s="128"/>
      <c r="E314" s="78"/>
      <c r="F314" s="79" t="s">
        <v>39</v>
      </c>
      <c r="G314" s="80">
        <v>1113.94</v>
      </c>
      <c r="H314" s="80">
        <v>928.28</v>
      </c>
      <c r="I314" s="80">
        <f t="shared" si="29"/>
        <v>712.92160000000001</v>
      </c>
      <c r="J314" s="80">
        <f t="shared" si="30"/>
        <v>835.45500000000004</v>
      </c>
      <c r="K314" s="81">
        <f t="shared" si="31"/>
        <v>712.92160000000001</v>
      </c>
      <c r="L314" s="81">
        <f t="shared" si="32"/>
        <v>594.0992</v>
      </c>
      <c r="M314" s="80" t="s">
        <v>1191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1099</v>
      </c>
      <c r="S314" s="83" t="s">
        <v>1174</v>
      </c>
      <c r="T314" s="83"/>
      <c r="U314" s="79" t="s">
        <v>40</v>
      </c>
      <c r="V314" s="79" t="s">
        <v>351</v>
      </c>
      <c r="W314" s="84"/>
      <c r="X314" s="85">
        <v>0.13200000000000001</v>
      </c>
      <c r="Y314" s="86">
        <v>8.8400000000000002E-4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1185</v>
      </c>
      <c r="B315" s="77" t="s">
        <v>1186</v>
      </c>
      <c r="C315" s="129" t="s">
        <v>1187</v>
      </c>
      <c r="D315" s="128"/>
      <c r="E315" s="78"/>
      <c r="F315" s="79" t="s">
        <v>39</v>
      </c>
      <c r="G315" s="80">
        <v>1237.71</v>
      </c>
      <c r="H315" s="80">
        <v>1031.43</v>
      </c>
      <c r="I315" s="80">
        <f t="shared" si="29"/>
        <v>792.13440000000014</v>
      </c>
      <c r="J315" s="80">
        <f t="shared" si="30"/>
        <v>928.28250000000003</v>
      </c>
      <c r="K315" s="81">
        <f t="shared" si="31"/>
        <v>792.13440000000003</v>
      </c>
      <c r="L315" s="81">
        <f t="shared" si="32"/>
        <v>660.11520000000007</v>
      </c>
      <c r="M315" s="80" t="s">
        <v>1191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1099</v>
      </c>
      <c r="S315" s="83" t="s">
        <v>1174</v>
      </c>
      <c r="T315" s="83"/>
      <c r="U315" s="79" t="s">
        <v>40</v>
      </c>
      <c r="V315" s="79" t="s">
        <v>351</v>
      </c>
      <c r="W315" s="84"/>
      <c r="X315" s="85">
        <v>0.13900000000000001</v>
      </c>
      <c r="Y315" s="86">
        <v>8.9999999999999998E-4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1188</v>
      </c>
      <c r="B316" s="77" t="s">
        <v>1189</v>
      </c>
      <c r="C316" s="129" t="s">
        <v>667</v>
      </c>
      <c r="D316" s="128"/>
      <c r="E316" s="78"/>
      <c r="F316" s="79" t="s">
        <v>39</v>
      </c>
      <c r="G316" s="80">
        <v>14436.63</v>
      </c>
      <c r="H316" s="80">
        <v>12030.53</v>
      </c>
      <c r="I316" s="80">
        <f t="shared" si="29"/>
        <v>9239.4431999999997</v>
      </c>
      <c r="J316" s="80">
        <f t="shared" si="30"/>
        <v>10827.4725</v>
      </c>
      <c r="K316" s="81">
        <f t="shared" si="31"/>
        <v>9239.4431999999997</v>
      </c>
      <c r="L316" s="81">
        <f t="shared" si="32"/>
        <v>7699.5392000000002</v>
      </c>
      <c r="M316" s="80" t="s">
        <v>1191</v>
      </c>
      <c r="N316" s="82">
        <v>5</v>
      </c>
      <c r="O316" s="82">
        <v>1</v>
      </c>
      <c r="P316" s="82">
        <v>5</v>
      </c>
      <c r="Q316" s="83" t="s">
        <v>348</v>
      </c>
      <c r="R316" s="83" t="s">
        <v>598</v>
      </c>
      <c r="S316" s="83" t="s">
        <v>1190</v>
      </c>
      <c r="T316" s="83"/>
      <c r="U316" s="79" t="s">
        <v>656</v>
      </c>
      <c r="V316" s="79" t="s">
        <v>351</v>
      </c>
      <c r="W316" s="84"/>
      <c r="X316" s="85">
        <v>2.4</v>
      </c>
      <c r="Y316" s="86">
        <v>1.4161E-2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2025-08-10T00:00:27Z</dcterms:modified>
</cp:coreProperties>
</file>