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081612B4-5B85-4593-B156-34AC9FE65D31}" xr6:coauthVersionLast="47" xr6:coauthVersionMax="47" xr10:uidLastSave="{00000000-0000-0000-0000-000000000000}"/>
  <bookViews>
    <workbookView xWindow="7440" yWindow="4395" windowWidth="43200" windowHeight="1723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Z21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Z53" i="1"/>
  <c r="AA53" i="1"/>
  <c r="AB53" i="1"/>
  <c r="AA54" i="1"/>
  <c r="AB54" i="1"/>
  <c r="AA55" i="1"/>
  <c r="AB55" i="1"/>
  <c r="AA56" i="1"/>
  <c r="AB56" i="1"/>
  <c r="Z57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Z69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Z117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Z165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Z201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Z213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Z261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Z273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AA284" i="1"/>
  <c r="AB284" i="1"/>
  <c r="Z285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AA292" i="1"/>
  <c r="AB292" i="1"/>
  <c r="Z293" i="1"/>
  <c r="AA293" i="1"/>
  <c r="AB293" i="1"/>
  <c r="AA294" i="1"/>
  <c r="AB294" i="1"/>
  <c r="AA295" i="1"/>
  <c r="AB295" i="1"/>
  <c r="AA296" i="1"/>
  <c r="AB296" i="1"/>
  <c r="Z297" i="1"/>
  <c r="AA297" i="1"/>
  <c r="AB297" i="1"/>
  <c r="AA298" i="1"/>
  <c r="AB298" i="1"/>
  <c r="AA299" i="1"/>
  <c r="AB299" i="1"/>
  <c r="AA300" i="1"/>
  <c r="AB300" i="1"/>
  <c r="Z301" i="1"/>
  <c r="AA301" i="1"/>
  <c r="AB301" i="1"/>
  <c r="AA302" i="1"/>
  <c r="AB302" i="1"/>
  <c r="AA303" i="1"/>
  <c r="AB303" i="1"/>
  <c r="AA304" i="1"/>
  <c r="AB304" i="1"/>
  <c r="Z305" i="1"/>
  <c r="AA305" i="1"/>
  <c r="AB305" i="1"/>
  <c r="AA306" i="1"/>
  <c r="AB306" i="1"/>
  <c r="AA307" i="1"/>
  <c r="AB307" i="1"/>
  <c r="AA308" i="1"/>
  <c r="AB308" i="1"/>
  <c r="Z309" i="1"/>
  <c r="AA309" i="1"/>
  <c r="AB309" i="1"/>
  <c r="AA310" i="1"/>
  <c r="AB310" i="1"/>
  <c r="AA311" i="1"/>
  <c r="AB311" i="1"/>
  <c r="AA312" i="1"/>
  <c r="AB312" i="1"/>
  <c r="Z313" i="1"/>
  <c r="AA313" i="1"/>
  <c r="AB313" i="1"/>
  <c r="AA314" i="1"/>
  <c r="AB314" i="1"/>
  <c r="AA315" i="1"/>
  <c r="AB315" i="1"/>
  <c r="AA316" i="1"/>
  <c r="AB316" i="1"/>
  <c r="Z317" i="1"/>
  <c r="AA317" i="1"/>
  <c r="AB317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L317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<sst xmlns="http://schemas.openxmlformats.org/spreadsheetml/2006/main" count="3581" uniqueCount="1197">
  <si>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</si>
  <si>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</si>
  <si>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</si>
  <si>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</si>
  <si>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</si>
  <si>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</si>
  <si>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</si>
  <si>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</si>
  <si>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</si>
  <si>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</si>
  <si>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</si>
  <si>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</si>
  <si>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</si>
  <si>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</si>
  <si>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</si>
  <si>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</si>
  <si>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</si>
  <si>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</si>
  <si>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</si>
  <si>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</si>
  <si>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</si>
  <si>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</si>
  <si>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</si>
  <si>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</si>
  <si>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</si>
  <si>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</si>
  <si>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</si>
  <si>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</si>
  <si>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</si>
  <si>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</si>
  <si>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</si>
  <si>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</si>
  <si>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</si>
  <si>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</si>
  <si>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</si>
  <si>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</si>
  <si>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</si>
  <si>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</si>
  <si>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</si>
  <si>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</si>
  <si>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</si>
  <si>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</si>
  <si>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</si>
  <si>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</si>
  <si>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</si>
  <si>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</si>
  <si>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</si>
  <si>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</si>
  <si>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</si>
  <si>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</si>
  <si>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</si>
  <si>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</si>
  <si>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</si>
  <si>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</si>
  <si>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</si>
  <si>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</si>
  <si>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</si>
  <si>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</si>
  <si>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</si>
  <si>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</si>
  <si>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</si>
  <si>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</si>
  <si>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</si>
  <si>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</si>
  <si>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</si>
  <si>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</si>
  <si>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</si>
  <si>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</si>
  <si>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</si>
  <si>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</si>
  <si>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</si>
  <si>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</si>
  <si>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</si>
  <si>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</si>
  <si>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</si>
  <si>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</si>
  <si>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</si>
  <si>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</si>
  <si>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</si>
  <si>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</si>
  <si>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</si>
  <si>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</si>
  <si>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</si>
  <si>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</si>
  <si>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</si>
  <si>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</si>
  <si>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</si>
  <si>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</si>
  <si>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</si>
  <si>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</si>
  <si>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</si>
  <si>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</si>
  <si>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</si>
  <si>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</si>
  <si>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</si>
  <si>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</si>
  <si>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</si>
  <si>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</si>
  <si>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</si>
  <si>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</si>
  <si>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</si>
  <si>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</si>
  <si>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</si>
  <si>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</si>
  <si>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</si>
  <si>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</si>
  <si>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</si>
  <si>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</si>
  <si>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</si>
  <si>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</si>
  <si>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</si>
  <si>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</si>
  <si>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</si>
  <si>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</si>
  <si>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</si>
  <si>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</si>
  <si>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</si>
  <si>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</si>
  <si>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</si>
  <si>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</si>
  <si>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</si>
  <si>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</si>
  <si>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</si>
  <si>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</si>
  <si>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</si>
  <si>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</si>
  <si>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</si>
  <si>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</si>
  <si>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</si>
  <si>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</si>
  <si>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</si>
  <si>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</si>
  <si>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</si>
  <si>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</si>
  <si>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</si>
  <si>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</si>
  <si>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</si>
  <si>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</si>
  <si>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</si>
  <si>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</si>
  <si>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</si>
  <si>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</si>
  <si>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</si>
  <si>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</si>
  <si>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</si>
  <si>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</si>
  <si>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</si>
  <si>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</si>
  <si>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</si>
  <si>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</si>
  <si>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</si>
  <si>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</si>
  <si>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</si>
  <si>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</si>
  <si>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</si>
  <si>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</si>
  <si>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</si>
  <si>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</si>
  <si>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</si>
  <si>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</si>
  <si>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</si>
  <si>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</si>
  <si>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</si>
  <si>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</si>
  <si>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</si>
  <si>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</si>
  <si>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</si>
  <si>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</si>
  <si>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</si>
  <si>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</si>
  <si>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</si>
  <si>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</si>
  <si>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</si>
  <si>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</si>
  <si>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</si>
  <si>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</si>
  <si>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</si>
  <si>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</si>
  <si>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</si>
  <si>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</si>
  <si>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</si>
  <si>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</si>
  <si>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</si>
  <si>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</si>
  <si>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</si>
  <si>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</si>
  <si>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</si>
  <si>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</si>
  <si>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</si>
  <si>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</si>
  <si>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</si>
  <si>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</si>
  <si>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</si>
  <si>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</si>
  <si>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</si>
  <si>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</si>
  <si>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</si>
  <si>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</si>
  <si>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</si>
  <si>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</si>
  <si>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</si>
  <si>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</si>
  <si>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</si>
  <si>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</si>
  <si>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</si>
  <si>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</si>
  <si>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</si>
  <si>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</si>
  <si>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</si>
  <si>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</si>
  <si>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</si>
  <si>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</si>
  <si>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</si>
  <si>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</si>
  <si>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</si>
  <si>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</si>
  <si>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</si>
  <si>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</si>
  <si>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</si>
  <si>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</si>
  <si>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</si>
  <si>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</si>
  <si>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</si>
  <si>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</si>
  <si>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</si>
  <si>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</si>
  <si>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</si>
  <si>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</si>
  <si>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</si>
  <si>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</si>
  <si>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</si>
  <si>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</si>
  <si>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</si>
  <si>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</si>
  <si>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</si>
  <si>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</si>
  <si>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</si>
  <si>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</si>
  <si>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</si>
  <si>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</si>
  <si>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</si>
  <si>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</si>
  <si>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</si>
  <si>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</si>
  <si>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</si>
  <si>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</si>
  <si>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</si>
  <si>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</si>
  <si>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</si>
  <si>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</si>
  <si>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</si>
  <si>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</si>
  <si>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</si>
  <si>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</si>
  <si>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</si>
  <si>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</si>
  <si>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</si>
  <si>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</si>
  <si>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</si>
  <si>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</si>
  <si>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</si>
  <si>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</si>
  <si>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</si>
  <si>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</si>
  <si>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</si>
  <si>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</si>
  <si>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</si>
  <si>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</si>
  <si>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</si>
  <si>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</si>
  <si>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</si>
  <si>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</si>
  <si>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</si>
  <si>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</si>
  <si>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</si>
  <si>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</si>
  <si>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</si>
  <si>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</si>
  <si>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</si>
  <si>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</si>
  <si>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</si>
  <si>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</si>
  <si>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</si>
  <si>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</si>
  <si>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</si>
  <si>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</si>
  <si>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</si>
  <si>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</si>
  <si>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</si>
  <si>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</si>
  <si>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</si>
  <si>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</si>
  <si>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</si>
  <si>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</si>
  <si>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</si>
  <si>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</si>
  <si>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</si>
  <si>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</si>
  <si>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</si>
  <si>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</si>
  <si>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</si>
  <si>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</si>
  <si>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</si>
  <si>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</si>
  <si>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</si>
  <si>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</si>
  <si>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</si>
  <si>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</si>
  <si>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</si>
  <si>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</si>
  <si>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</si>
  <si>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</si>
  <si>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</si>
  <si>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</si>
  <si>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</si>
  <si>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</si>
  <si>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</si>
  <si>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</si>
  <si>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</si>
  <si>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</si>
  <si>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</si>
  <si>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</si>
  <si>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</si>
  <si>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</si>
  <si>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</si>
  <si>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</si>
  <si>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</si>
  <si>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</si>
  <si>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</si>
  <si>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</si>
  <si>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</si>
  <si>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</si>
  <si>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</si>
  <si>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</si>
  <si>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</si>
  <si>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</si>
  <si>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</si>
  <si>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</si>
  <si>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</si>
  <si>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</si>
  <si>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</si>
  <si>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</si>
  <si>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</si>
  <si>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</si>
  <si>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</si>
  <si>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</si>
  <si>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</si>
  <si>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</si>
  <si>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</si>
  <si>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</si>
  <si>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</si>
  <si>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</si>
  <si>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</si>
  <si>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</si>
  <si>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</si>
  <si>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</si>
  <si>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</si>
  <si>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</si>
  <si>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</si>
  <si>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</si>
  <si>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</si>
  <si>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</si>
  <si>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</si>
  <si>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</si>
  <si>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</si>
  <si>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</si>
  <si>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</si>
  <si>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</si>
  <si>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</si>
  <si>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</si>
  <si>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</si>
  <si>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</si>
  <si>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</si>
  <si>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</si>
  <si>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</si>
  <si>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</si>
  <si>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</si>
  <si>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</si>
  <si>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</si>
  <si>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</si>
  <si>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</si>
  <si>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</si>
  <si>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</si>
  <si>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</si>
  <si>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</si>
  <si>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</si>
  <si>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</si>
  <si>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</si>
  <si>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</si>
  <si>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</si>
  <si>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</si>
  <si>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</si>
  <si>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</si>
  <si>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</si>
  <si>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</si>
  <si>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</si>
  <si>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</si>
  <si>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</si>
  <si>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</si>
  <si>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</si>
  <si>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</si>
  <si>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</si>
  <si>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</si>
  <si>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</si>
  <si>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</si>
  <si>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</si>
  <si>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</si>
  <si>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</si>
  <si>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</si>
  <si>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</si>
  <si>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</si>
  <si>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</si>
  <si>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</si>
  <si>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</si>
  <si>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</si>
  <si>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</si>
  <si>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</si>
  <si>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</si>
  <si>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</si>
  <si>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</si>
  <si>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</si>
  <si>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</si>
  <si>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</si>
  <si>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</si>
  <si>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</si>
  <si>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</si>
  <si>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</si>
  <si>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</si>
  <si>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</si>
  <si>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</si>
  <si>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</si>
  <si>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</si>
  <si>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</si>
  <si>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</si>
  <si>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</si>
  <si>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</si>
  <si>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</si>
  <si>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</si>
  <si>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</si>
  <si>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</si>
  <si>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</si>
  <si>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</si>
  <si>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</si>
  <si>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</si>
  <si>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</si>
  <si>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</si>
  <si>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</si>
  <si>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</si>
  <si>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</si>
  <si>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</si>
  <si>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</si>
  <si>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</si>
  <si>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</si>
  <si>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</si>
  <si>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</si>
  <si>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</si>
  <si>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</si>
  <si>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</si>
  <si>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</si>
  <si>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</si>
  <si>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</si>
  <si>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</si>
  <si>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</si>
  <si>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</si>
  <si>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</si>
  <si>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</si>
  <si>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</si>
  <si>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</si>
  <si>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</si>
  <si>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</si>
  <si>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</si>
  <si>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</si>
  <si>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</si>
  <si>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</si>
  <si>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</si>
  <si>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</si>
  <si>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</si>
  <si>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</si>
  <si>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</si>
  <si>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</si>
  <si>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</si>
  <si>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</si>
  <si>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</si>
  <si>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</si>
  <si>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</si>
  <si>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</si>
  <si>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</si>
  <si>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</si>
  <si>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</si>
  <si>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</si>
  <si>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</si>
  <si>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</si>
  <si>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</si>
  <si>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</si>
  <si>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</si>
  <si>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</si>
  <si>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</si>
  <si>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</si>
  <si>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</si>
  <si>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</si>
  <si>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</si>
  <si>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</si>
  <si>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</si>
  <si>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</si>
  <si>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</si>
  <si>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</si>
  <si>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</si>
  <si>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</si>
  <si>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</si>
  <si>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</si>
  <si>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</si>
  <si>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</si>
  <si>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</si>
  <si>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</si>
  <si>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</si>
  <si>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</si>
  <si>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</si>
  <si>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</si>
  <si>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</si>
  <si>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</si>
  <si>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</si>
  <si>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</si>
  <si>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</si>
  <si>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</si>
  <si>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</si>
  <si>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</si>
  <si>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</si>
  <si>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</si>
  <si>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</si>
  <si>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</si>
  <si>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</si>
  <si>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</si>
  <si>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</si>
  <si>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</si>
  <si>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</si>
  <si>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</si>
  <si>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</si>
  <si>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</si>
  <si>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</si>
  <si>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</si>
  <si>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</si>
  <si>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</si>
  <si>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</si>
  <si>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</si>
  <si>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</si>
  <si>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</si>
  <si>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</si>
  <si>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</si>
  <si>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</si>
  <si>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</si>
  <si>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</si>
  <si>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</si>
  <si>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</si>
  <si>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</si>
  <si>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</si>
  <si>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</si>
  <si>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</si>
  <si>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</si>
  <si>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</si>
  <si>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</si>
  <si>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</si>
  <si>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</si>
  <si>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</si>
  <si>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</si>
  <si>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</si>
  <si>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</si>
  <si>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</si>
  <si>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</si>
  <si>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</si>
  <si>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</si>
  <si>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</si>
  <si>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</si>
  <si>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</si>
  <si>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</si>
  <si>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</si>
  <si>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</si>
  <si>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</si>
  <si>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</si>
  <si>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</si>
  <si>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</si>
  <si>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</si>
  <si>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</si>
  <si>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</si>
  <si>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</si>
  <si>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</si>
  <si>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</si>
  <si>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</si>
  <si>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</si>
  <si>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</si>
  <si>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</si>
  <si>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</si>
  <si>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</si>
  <si>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</si>
  <si>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</si>
  <si>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</si>
  <si>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</si>
  <si>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</si>
  <si>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</si>
  <si>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</si>
  <si>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</si>
  <si>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</si>
  <si>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</si>
  <si>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</si>
  <si>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</si>
  <si>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</si>
  <si>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</si>
  <si>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</si>
  <si>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</si>
  <si>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</si>
  <si>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</si>
  <si>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</si>
  <si>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</si>
  <si>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</si>
  <si>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</si>
  <si>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</si>
  <si>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</si>
  <si>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</si>
  <si>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</si>
  <si>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</si>
  <si>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</si>
  <si>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</si>
  <si>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</si>
  <si>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</si>
  <si>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</si>
  <si>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</si>
  <si>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</si>
  <si>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</si>
  <si>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</si>
  <si>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</si>
  <si>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</si>
  <si>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</si>
  <si>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</si>
  <si>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</si>
  <si>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</si>
  <si>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</si>
  <si>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</si>
  <si>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</si>
  <si>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</si>
  <si>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</si>
  <si>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</si>
  <si>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</si>
  <si>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</si>
  <si>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</si>
  <si>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</si>
  <si>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</si>
  <si>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</si>
  <si>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</si>
  <si>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</si>
  <si>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</si>
  <si>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</si>
  <si>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</si>
  <si>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</si>
  <si>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</si>
  <si>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</si>
  <si>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</si>
  <si>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</si>
  <si>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</si>
  <si>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</si>
  <si>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</si>
  <si>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</si>
  <si>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</si>
  <si>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</si>
  <si>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</si>
  <si>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</si>
  <si>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</si>
  <si>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</si>
  <si>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</si>
  <si>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</si>
  <si>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</si>
  <si>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</si>
  <si>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</si>
  <si>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</si>
  <si>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</si>
  <si>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</si>
  <si>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</si>
  <si>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</si>
  <si>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</si>
  <si>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</si>
  <si>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</si>
  <si>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</si>
  <si>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</si>
  <si>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</si>
  <si>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</si>
  <si>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</si>
  <si>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</si>
  <si>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</si>
  <si>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</si>
  <si>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</si>
  <si>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</si>
  <si>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</si>
  <si>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</si>
  <si>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</si>
  <si>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</si>
  <si>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</si>
  <si>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</si>
  <si>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</si>
  <si>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</si>
  <si>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</si>
  <si>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</si>
  <si>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</si>
  <si>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</si>
  <si>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</si>
  <si>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</si>
  <si>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</si>
  <si>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</si>
  <si>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</si>
  <si>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</si>
  <si>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</si>
  <si>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</si>
  <si>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</si>
  <si>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</si>
  <si>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</si>
  <si>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</si>
  <si>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</si>
  <si>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</si>
  <si>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</si>
  <si>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</si>
  <si>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</si>
  <si>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</si>
  <si>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</si>
  <si>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</si>
  <si>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</si>
  <si>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</si>
  <si>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</si>
  <si>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</si>
  <si>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</si>
  <si>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</si>
  <si>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</si>
  <si>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</si>
  <si>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</si>
  <si>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</si>
  <si>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</si>
  <si>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</si>
  <si>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</si>
  <si>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</si>
  <si>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</si>
  <si>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</si>
  <si>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</si>
  <si>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</si>
  <si>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</si>
  <si>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</si>
  <si>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</si>
  <si>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</si>
  <si>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</si>
  <si>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</si>
  <si>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</si>
  <si>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</si>
  <si>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</si>
  <si>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</si>
  <si>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</si>
  <si>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</si>
  <si>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</si>
  <si>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</si>
  <si>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</si>
  <si>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</si>
  <si>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</si>
  <si>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</si>
  <si>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</si>
  <si>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</si>
  <si>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</si>
  <si>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</si>
  <si>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</si>
  <si>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</si>
  <si>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</si>
  <si>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</si>
  <si>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</si>
  <si>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</si>
  <si>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</si>
  <si>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</si>
  <si>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</si>
  <si>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</si>
  <si>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</si>
  <si>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</si>
  <si>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</si>
  <si>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</si>
  <si>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</si>
  <si>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</si>
  <si>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</si>
  <si>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</si>
  <si>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</si>
  <si>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</si>
  <si>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</si>
  <si>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</si>
  <si>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</si>
  <si>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</si>
  <si>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</si>
  <si>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</si>
  <si>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</si>
  <si>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</si>
  <si>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</si>
  <si>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</si>
  <si>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</si>
  <si>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</si>
  <si>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</si>
  <si>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</si>
  <si>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</si>
  <si>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</si>
  <si>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</si>
  <si>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</si>
  <si>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</si>
  <si>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</si>
  <si>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</si>
  <si>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</si>
  <si>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</si>
  <si>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</si>
  <si>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</si>
  <si>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</si>
  <si>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</si>
  <si>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</si>
  <si>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</si>
  <si>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</si>
  <si>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</si>
  <si>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</si>
  <si>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</si>
  <si>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</si>
  <si>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</si>
  <si>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</si>
  <si>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</si>
  <si>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</si>
  <si>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</si>
  <si>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</si>
  <si>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</si>
  <si>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</si>
  <si>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</si>
  <si>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</si>
  <si>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</si>
  <si>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</si>
  <si>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</si>
  <si>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</si>
  <si>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</si>
  <si>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</si>
  <si>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</si>
  <si>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</si>
  <si>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</si>
  <si>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</si>
  <si>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</si>
  <si>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</si>
  <si>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</si>
  <si>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</si>
  <si>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</si>
  <si>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</si>
  <si>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</si>
  <si>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</si>
  <si>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</si>
  <si>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</si>
  <si>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</si>
  <si>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</si>
  <si>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</si>
  <si>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</si>
  <si>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</si>
  <si>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</si>
  <si>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</si>
  <si>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</si>
  <si>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</si>
  <si>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</si>
  <si>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</si>
  <si>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</si>
  <si>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</si>
  <si>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</si>
  <si>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</si>
  <si>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</si>
  <si>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</si>
  <si>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</si>
  <si>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</si>
  <si>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</si>
  <si>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</si>
  <si>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</si>
  <si>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</si>
  <si>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</si>
  <si>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</si>
  <si>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</si>
  <si>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</si>
  <si>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</si>
  <si>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</si>
  <si>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</si>
  <si>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</si>
  <si>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</si>
  <si>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</si>
  <si>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</si>
  <si>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</si>
  <si>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</si>
  <si>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</si>
  <si>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</si>
  <si>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</si>
  <si>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</si>
  <si>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</si>
  <si>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</si>
  <si>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</si>
  <si>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</si>
  <si>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</si>
  <si>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</si>
  <si>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</si>
  <si>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</si>
  <si>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</si>
  <si>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</si>
  <si>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</si>
  <si>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</si>
  <si>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</si>
  <si>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https://cdn.ekfgroup.com/unsafe/fit-in/102x102/center/filters:format(png)/products/4DC484C3864118C796CE106E46350E78.png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</si>
  <si>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</si>
  <si>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</si>
  <si>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</si>
  <si>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</si>
  <si>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</si>
  <si>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</si>
  <si>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</si>
  <si>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</si>
  <si>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</si>
  <si>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</si>
  <si>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</si>
  <si>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</si>
  <si>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</si>
  <si>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</si>
  <si>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</si>
  <si>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</si>
  <si>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</si>
  <si>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</si>
  <si>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</si>
  <si>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</si>
  <si>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</si>
  <si>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</si>
  <si>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</si>
  <si>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</si>
  <si>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</si>
  <si>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</si>
  <si>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</si>
  <si>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</si>
  <si>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</si>
  <si>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</si>
  <si>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</si>
  <si>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</si>
  <si>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</si>
  <si>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</si>
  <si>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</si>
  <si>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</si>
  <si>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</si>
  <si>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</si>
  <si>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</si>
  <si>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</si>
  <si>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</si>
  <si>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</si>
  <si>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</si>
  <si>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</si>
  <si>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</si>
  <si>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</si>
  <si>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</si>
  <si>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</si>
  <si>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</si>
  <si>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</si>
  <si>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</si>
  <si>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</si>
  <si>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</si>
  <si>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</si>
  <si>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</si>
  <si>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</si>
  <si>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</si>
  <si>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</si>
  <si>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</si>
  <si>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</si>
  <si>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</si>
  <si>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</si>
  <si>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</si>
  <si>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</si>
  <si>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</si>
  <si>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</si>
  <si>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</si>
  <si>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</si>
  <si>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</si>
  <si>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</si>
  <si>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</si>
  <si>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</si>
  <si>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</si>
  <si>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</si>
  <si>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</si>
  <si>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</si>
  <si>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</si>
  <si>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</si>
  <si>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</si>
  <si>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</si>
  <si>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</si>
  <si>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</si>
  <si>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</si>
  <si>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</si>
  <si>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</si>
  <si>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</si>
  <si>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</si>
  <si>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</si>
  <si>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</si>
  <si>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</si>
  <si>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</si>
  <si>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</si>
  <si>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</si>
  <si>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</si>
  <si>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</si>
  <si>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</si>
  <si>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</si>
  <si>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</si>
  <si>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</si>
  <si>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</si>
  <si>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</si>
  <si>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</si>
  <si>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</si>
  <si>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</si>
  <si>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</si>
  <si>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</si>
  <si>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</si>
  <si>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</si>
  <si>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</si>
  <si>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</si>
  <si>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</si>
  <si>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</si>
  <si>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</si>
  <si>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</si>
  <si>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</si>
  <si>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</si>
  <si>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</si>
  <si>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</si>
  <si>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</si>
  <si>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</si>
  <si>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</si>
  <si>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</si>
  <si>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</si>
  <si>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</si>
  <si>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</si>
  <si>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</si>
  <si>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</si>
  <si>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</si>
  <si>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</si>
  <si>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</si>
  <si>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</si>
  <si>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</si>
  <si>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</si>
  <si>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</si>
  <si>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</si>
  <si>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</si>
  <si>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</si>
  <si>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</si>
  <si>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</si>
  <si>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</si>
  <si>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</si>
  <si>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</si>
  <si>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</si>
  <si>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</si>
  <si>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</si>
  <si>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</si>
  <si>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</si>
  <si>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</si>
  <si>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</si>
  <si>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</si>
  <si>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</si>
  <si>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</si>
  <si>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</si>
  <si>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</si>
  <si>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</si>
  <si>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</si>
  <si>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</si>
  <si>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</si>
  <si>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</si>
  <si>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</si>
  <si>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</si>
  <si>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</si>
  <si>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</si>
  <si>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</si>
  <si>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</si>
  <si>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</si>
  <si>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</si>
  <si>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</si>
  <si>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</si>
  <si>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</si>
  <si>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</si>
  <si>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</si>
  <si>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</si>
  <si>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</si>
  <si>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</si>
  <si>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</si>
  <si>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</si>
  <si>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</si>
  <si>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</si>
  <si>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</si>
  <si>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</si>
  <si>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</si>
  <si>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</si>
  <si>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</si>
  <si>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</si>
  <si>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</si>
  <si>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</si>
  <si>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</si>
  <si>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</si>
  <si>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</si>
  <si>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</si>
  <si>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</si>
  <si>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</si>
  <si>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</si>
  <si>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</si>
  <si>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</si>
  <si>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</si>
  <si>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</si>
  <si>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</si>
  <si>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</si>
  <si>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</si>
  <si>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</si>
  <si>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</si>
  <si>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</si>
  <si>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</si>
  <si>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</si>
  <si>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</si>
  <si>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dd-ms-01-b</t>
  </si>
  <si>
    <t>ИК датчик движения MS-01 черный на прожектор 1200Вт 120гр. до 12м IP44 EKF PROxima</t>
  </si>
  <si>
    <t>https://cdn.ekfgroup.com/unsafe/fit-in/102x102/center/filters:format(png)/products/D24EA3270771BBDC36E35F487CA1BAC0.jpg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</si>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</sst>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C87CF964F9916C9F6EA9C601ABCD05F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3ED804F859B78CBBE5E63931C383C810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757D9918CC0F6D8A0E241BD7FE364ED6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FBF0A24EDC465024076C9CC55281675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D305D804A8D1494E2328B3B5A3F08AF7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30FF0527C513DD05DD64988A3828D39B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F9EAC7AC645A1F46ED4891B86EAD0504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D24EA3270771BBDC36E35F487CA1BAC0.jpg" TargetMode="External"/><Relationship Id="rId194" Type="http://schemas.openxmlformats.org/officeDocument/2006/relationships/image" Target="https://cdn.ekfgroup.com/unsafe/fit-in/102x102/center/filters:format(png)/products/243C8977BDDAA481ADC80BD01BE2E03C.jpg" TargetMode="External"/><Relationship Id="rId199" Type="http://schemas.openxmlformats.org/officeDocument/2006/relationships/image" Target="https://cdn.ekfgroup.com/unsafe/fit-in/102x102/center/filters:format(png)/products/7C69F939683BE197B74BD6CB22B6F1DF.pn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E7ED10BAAEFF8FF91536E054E4969982.jpg" TargetMode="External"/><Relationship Id="rId189" Type="http://schemas.openxmlformats.org/officeDocument/2006/relationships/image" Target="https://cdn.ekfgroup.com/unsafe/fit-in/102x102/center/filters:format(png)/products/294CB177BBE5387542F9F41A7371EED7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F335BBDF65655CECB7D2ED79578DC99C.jpg" TargetMode="External"/><Relationship Id="rId179" Type="http://schemas.openxmlformats.org/officeDocument/2006/relationships/image" Target="https://cdn.ekfgroup.com/unsafe/fit-in/102x102/center/filters:format(png)/products/8A45296D3B4267AE5463DAAEB7C99670.jpg" TargetMode="External"/><Relationship Id="rId195" Type="http://schemas.openxmlformats.org/officeDocument/2006/relationships/image" Target="https://cdn.ekfgroup.com/unsafe/fit-in/102x102/center/filters:format(png)/products/AFC50A5A557FBFE481F6886F50D1B270.jpg" TargetMode="External"/><Relationship Id="rId190" Type="http://schemas.openxmlformats.org/officeDocument/2006/relationships/image" Target="https://cdn.ekfgroup.com/unsafe/fit-in/102x102/center/filters:format(png)/products/4F9EB246EB025C8A63EEBDCDCDC65483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1A7441097A7CB53385A1228564131CB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9DDF5637A83408F70312E31868E1065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AB00481C371D6E45A843102AE7BBAE4C.jpg" TargetMode="External"/><Relationship Id="rId196" Type="http://schemas.openxmlformats.org/officeDocument/2006/relationships/image" Target="https://cdn.ekfgroup.com/unsafe/fit-in/102x102/center/filters:format(png)/products/5008C9ED432197D0B465D8ADDE712A20.jpg" TargetMode="External"/><Relationship Id="rId200" Type="http://schemas.openxmlformats.org/officeDocument/2006/relationships/image" Target="https://cdn.ekfgroup.com/unsafe/fit-in/102x102/center/filters:format(png)/products/C93EEC3CE42C30EF279D36FEB9394276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07DEB2A8399BDF3CEB186A73F6D0A4F5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B93B52AB933BA17429AAAFF6905EE356.jpg" TargetMode="External"/><Relationship Id="rId197" Type="http://schemas.openxmlformats.org/officeDocument/2006/relationships/image" Target="https://cdn.ekfgroup.com/unsafe/fit-in/102x102/center/filters:format(png)/products/90062A83E0BD603FE269D4E41DF1F668.jpg" TargetMode="External"/><Relationship Id="rId201" Type="http://schemas.openxmlformats.org/officeDocument/2006/relationships/image" Target="https://cdn.ekfgroup.com/unsafe/fit-in/102x102/center/filters:format(png)/products/912628BF897100316D1248EE8261E1D4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5033A252BDFF06B4C06468E7CD41DC0C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863306769317B73EEB06F8E6A83B3F3A.jpg" TargetMode="External"/><Relationship Id="rId198" Type="http://schemas.openxmlformats.org/officeDocument/2006/relationships/image" Target="https://cdn.ekfgroup.com/unsafe/fit-in/102x102/center/filters:format(png)/products/2FBF9D8175CB517AE8430EDDB437794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BAC0A4E3DAD84FB0EC4E95782434E1FB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4B5F095-F6D1-4B3A-90B9-8C32266DD6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B901FD8-9A5E-4478-8D6F-02B140EA82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5CAE7CA-723A-45D7-A040-B1D0003ABC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B8EF195B-0B74-410B-AD2C-8AC7715A3E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360F2AF6-28A4-4B04-AB21-C662FF28B3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1868A593-AA5C-41DD-B82B-7E8F7457C2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22A40ED4-1AB8-45A4-9E1C-48FCFC5B2E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ED3BF137-A6C5-45EE-A838-D4149ACB61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4BC4AD72-9513-4A27-95B8-A3CE496FCD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940704E-E5C5-4676-9D6E-38DD7EEF99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3CBE4378-ABF5-43E4-864D-4CA00434AB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9F5241F7-A65E-48CF-AF62-E10CCAFB6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0B9EE34A-2FD1-44E0-A93D-BF9463E1B4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74A689CB-E872-4292-98B3-431C8FBE0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5DF9B76E-F01E-4BA6-A4F3-7EFF90286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7F30E099-E382-4D00-9950-1E27BB4478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62F07730-4A32-403C-8A94-A19E225EE5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F89E9478-232D-4782-A4A0-29C853CA49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E36EBDD9-37FD-454A-B509-45B5BC556C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44E8F260-F92A-4FB0-B97C-3B08E7ECB1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270F4EEE-5802-45F4-9168-E020966DA6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AF9A9981-A1A9-4F16-80E7-B971D8361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1412B639-31F0-4297-8DA7-FCB932EEF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47298E21-DAC8-462C-A818-6B29A6BC3C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6075B7C7-A7C3-48EC-A2B7-1ACB16C602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C115B420-6455-4173-96F6-E4EAEDCC3F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E54A8D37-49E2-440A-AD88-38953E5F98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212541C1-DD92-4137-8E7B-9AC2A4028A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25114BDA-9D06-476D-AC37-8B9392B94E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B50A780B-4772-4F15-AACA-13233A91AF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F69B5846-F23A-44D1-9960-3E842B386C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F4651C80-FD5E-4334-9048-9446AEDA1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670D6C17-E4AD-4333-AF14-E5D6EC343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9195B63B-8E71-4A24-8C49-239A85C0ED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17C1A611-07E6-4598-95DA-17015D9EAB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5809629D-8AE7-46E5-9602-4FAA3DE56A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485A6B2F-190F-4297-BF4D-83B14F1B72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D3844450-2F00-40A1-93F3-FA3FA8D789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2B940378-B686-40F3-BDA3-A24A917ABD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61613D80-A287-475F-BA09-37DCE0B1CE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9095D60B-8A82-46A2-8A0D-3BAE1E8B9F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C0090AF3-565F-4F0B-8062-A092F0FC2E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612D7C4B-6A2C-4892-ADB4-90E1A71B00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E2689024-059B-426E-8070-FA742D4A3C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CC86BD6D-7064-4DF3-9942-2EC115F645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785D7ABA-2803-4510-8531-76553EE7C3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F657F42D-3EDF-44A9-8FB2-666276FDD7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6B9BB8B8-9817-405E-9AE2-C02415E781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DFF0717B-C062-414D-9720-8FC362E1F7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CE53DEC2-22E8-44B9-9E86-BF970AABF0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FD1A025F-27A2-4C60-B81C-E49A0F494F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B3678043-B115-4E7C-B6AA-1AA26D95E0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5FD6C2B3-5583-4437-875C-E4FB72FF9E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DABEFF9D-915B-4384-A029-C35A68B101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FD865BCC-8BCF-4D25-9277-80209B5EBC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82686AAE-14D5-4500-A3C9-8930211CEF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7A7BAD39-B25B-4F77-A28B-8F0B173287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917BE993-4F98-4921-909A-B54E56FB1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081F7CDA-1A0A-4352-8A9F-547EB0E8B0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8F386095-57D9-4E80-921C-F1653023F7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70B60921-9EF3-4100-B1FE-2560650239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E90053C2-E3D8-48F2-9326-A75C26CB70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72A9B15B-682E-4EF3-8EDA-91A94FBA7C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5FDEE97C-DE45-4F7B-BD14-4EA0CC4650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BD30F86D-E6D0-4876-84A8-39C5E52CD9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A9869060-0C7D-41A7-B736-8EA17D64E6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C8BF30B6-E18F-428F-8DF8-6676DB047E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FA004FCB-84BC-4860-9279-E3C08EC2C8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756CF8F3-5F54-4C3E-BEBE-870A06FD3D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64501454-3495-46C1-9C47-ACA8D40CBD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B4571A8E-40C5-440D-92DA-D52B149CD7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18E7175F-7713-4425-A5CC-08720EDC03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43DCF693-6C51-400C-B880-FA40D7C6F0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049B4F06-8C45-43BB-BCB0-8EA18A9AEE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241C7018-B90D-46AC-85F1-AADBE31A0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74539953-0D33-4541-B0AA-D7B1DE72CF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96263D11-3300-4CC5-A1E5-85BCD536F2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9B65373E-96C6-4C21-BBBE-88A0E4F7F5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7D311074-A55F-435C-BB9E-07A6AB0181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25912BBE-9C90-48D8-9489-10D228A5D3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396AE162-4A2D-4B86-8E6D-CE582A7941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A1710D63-72A2-4497-B384-14433BC98A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AC56EA4C-BFAC-4EEA-804E-CB0580D0B4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9478A5A2-B9EF-4EEF-B93C-C0C6662A31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A325F2F3-5C8D-45C5-A3F3-A10D3187CF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857ECF6A-1304-4173-8FFD-2C18665DF9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452D4B2E-0DD5-4DF0-B092-A6B9AB0A91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38EBF082-8A8B-481C-915D-76625D8377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ACB977CC-8C46-416B-B462-001FCE54FF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0000D99F-390D-4609-9C81-E0D69222DE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638238B4-A1FD-4F68-8936-4D6FBEA641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24E4D61C-8989-488C-AF09-DA256AD69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D05C5B79-D677-4E09-A6E8-C18AF20027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574F3BE4-FB9A-4795-BE14-043F947EF9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FAB69459-3FFF-4A7A-966A-13375A78CC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40778C3D-9CD6-47BB-8145-086FE52592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3B9C04E6-1888-4DFA-B18A-8FCB44233E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6E307A98-1736-4177-82EE-59377F0885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987D15E8-7420-4CBD-96F9-B801E4AA0C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B264990E-5D91-4671-A0F7-DBB39A5925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382F4BF8-3A98-4BFA-AA82-47E03890F6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F809C2ED-172C-4D5B-B6E0-C13C7795A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5BF72578-572D-4AC5-9361-CC34BE3C66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CF5876FF-EDE9-4438-8F09-9146412D83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F8E40D91-F029-48CF-9BE8-4BF32816B2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ACED2BB4-426F-4C76-B311-BAE831ABAC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E4CA772D-4D97-4BC1-8CCA-F0B8188765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2426F15B-8E86-4DA4-9561-61D2260FA2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4F163C95-CBC4-4F39-B6B4-084CF85001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FB41AD29-31F8-4B57-917B-DED842A34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0487238C-AC9C-43CF-BEBF-435887112A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9BCB2596-4A95-4511-B655-9CB363771B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EF52D485-5634-4CE2-9E0E-C4FDFE4B44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2E96DF82-C784-4D37-AAFA-0FB650746B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558F24F6-3EEE-4ECD-AD57-3BA77DC5E2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B44FC1FA-CC6A-4D11-A1F8-E0B8BF04B9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1E4B169A-00FB-46B7-BE1A-6061178287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5E84881C-C116-47B5-9D3F-25358C91EC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28C204C3-AB2D-4FEB-B84C-66248D76ED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32F0EE5A-FB33-4853-BCAF-3DCD5F5FF7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19AC7671-359F-4EDC-BC02-61CB2D4108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D138BE0C-54AB-4B34-8DAA-DA6EBD0CDA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F473E292-F530-47F9-9669-A608EF951B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28A0D8B3-3577-4725-81AF-4FF76B9767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3F12CE8E-93AB-460C-BF69-21B8ADB675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53ABF8E8-5FE6-45B9-9472-1284C2057A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B10FF33A-B059-4D52-A957-2E317BD2F2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79DA3F78-743A-4ABC-9878-F9DFE752F7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8BA89321-412D-4A3C-AF70-330D8B866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6E128B89-A7B2-43DD-9143-0692B047E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02CDB817-6507-40DA-BF86-C36405BFA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2FA31365-03EB-46B0-8DB8-50888BDD61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BA0527D3-3138-471D-A68C-034D65B43D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CCD1993C-A3F4-4823-AA9C-D638D2E03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B232C75F-C466-4451-A365-54C5D3DE07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103EA1B4-0B76-4F74-8CC3-DA8F88C297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92387DAE-D648-4C5D-85D9-704BB6CAEF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BBE1AC92-684D-4B6F-8858-67ADBA1129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FB56E9B3-1EA8-4F3F-9D69-0FE4F79D47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E80D2642-D3FC-4C5E-827F-32A5ABA1CD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E16E06C5-1CE8-4959-8F36-BA65BA981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C192B198-6ADE-41EB-82CF-B9D73C4359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60A22682-3CF6-4659-A7EA-C687EAFC23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CBB66510-F49C-4170-9C67-27DD72AF72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5F01F479-DDB2-4526-A15C-87495EF5E6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910FBA95-E424-4966-BE48-0B631E0675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D5486112-E3E3-463F-935B-973502CC4E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82967177-0499-4391-BF45-B3091D15C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3082D338-69F8-45A2-BA73-77D5E191D0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8355B262-814F-44F6-97AB-9C64CD6BEA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D4F79702-AE54-4D30-B59A-DEF7EEBCEE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2FA088ED-5EC5-4A27-9ABB-FFCD7400B5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8B0B0449-4D9B-47AD-A6A9-5E9AF98BB1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2E012E40-7095-48CF-8C68-998ABC61B9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318D62DD-A406-4895-B320-7FB7E6C09D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11050BCA-E306-4B0C-BFE0-B98AF7A50B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8C60C4E0-3012-49AB-8805-AC1B6060B3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82092DAA-0CFE-461C-80BE-D16920AAA6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990BD93F-8A09-422E-ACE9-3CE37D734E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B9690FAC-6391-4954-B0F5-1B5CFDDD74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ABE1E75A-A4F5-4071-AD26-012E627871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2E129ECE-E1F5-4D86-8841-E3508BC777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748D2F00-052F-40BF-A672-7F0509B451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F1B2A15A-DE7A-4D63-AEFD-DB1D83560C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C8A98D8D-E6E1-492C-A53F-4DE2539475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DBC0D296-A402-45C8-8618-474C47D7D7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866AD797-4535-4467-892B-634C72B60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062F7329-B36E-42F1-9690-CDD19E6DF3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CD34500E-CB59-4552-A4BA-EF084CC427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562A682F-06CD-46AD-A711-E90829857D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92CC774B-A810-47E4-9938-6B5DE8EE35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4DAE45EB-10CB-41F9-8813-D562EC476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4E839853-FB1C-4636-A980-0D954E227E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A81AA27A-5828-4276-8B7A-E758411AFB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EDFEFF66-C9A5-446A-9B5B-91D00F85C7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26937652-24CF-4971-8692-7416842E06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709ADCCA-7537-4256-B542-A18399320C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5D860335-152B-4734-9BB0-A278A939B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5D46D771-5638-4E09-AB0F-35CF8AF5BB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0CB75851-6307-451A-BE6F-9951C34271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34C38C1B-2155-42A0-AB48-37528354A8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A8E85619-5D38-41FC-80D2-E1334AF13C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8CBB5663-FD43-48E3-8CC1-F4F4CBBC94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F449FD48-77FF-4007-80D1-586F96E376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8D8BF345-112D-47E4-8477-C69D257073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90A5A5CD-EAB6-4743-8A34-3A5EE057EA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A69CEB2B-EC4D-49D8-AF74-07A4846E8A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A087BE99-07E4-4364-B88B-0E6C82450F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997F65FF-23F4-462E-AB6E-AA6351C1B5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E9E5E1E9-A3D0-4F6F-9AFF-6F344553E6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88BD4F31-8154-4CCB-95EA-1BDDF51527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A421C18D-F60D-436A-B4C3-EC6343392B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E384BF2F-B2A5-4FB8-874F-E888BCE787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1F0AA05F-D885-4C40-B190-0B735810BD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C8B384D4-2CAF-4C77-A297-3E6947BDC0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015F9515-51F3-4757-9C82-02F6FFD3BF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E8EC998C-7258-4C0A-8A47-B2E10C71D3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C79ED6A3-8454-4BED-BFB4-05432A3CD6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D938EFF3-4757-4A22-ABBF-3025354E88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A9C3E81F-3F43-4C7B-B199-32C934021E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3F8FEDFB-6716-4C0A-B1A3-62C0F7B96C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7AAE0C54-B78F-415E-A61C-2FFABA644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D95D2575-7332-41B9-A6A3-92F9DE098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6513B8B4-014A-491D-AC29-078B58217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0F7A7E29-6410-4E7D-8BC4-EC1496ECFA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50F69F1C-CBD8-490E-97A6-9B3BDAF2F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0C1CFE2E-85A7-46CA-A58D-58C08D6B0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C29DAAD8-02D5-4277-89C2-77EE6C6B17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42180FD3-8CF9-4600-8EAD-1C313B12FA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15B2D63E-9E05-40BB-8F67-9CD87A4939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7F95DA27-AB2B-4D2B-9984-DF0D2E1BF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BFA899D1-A7BD-45AB-976A-D97CDBFCD8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52F6822D-1735-41BA-8422-93C7C62A62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32A873E5-24B3-4477-93B3-CD8915C58B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7CD34392-E2C2-4DA9-9054-7E62C6FE58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FB857B99-424F-40D3-B998-BEA5BE88C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94CE6308-7C6A-4BC2-A87A-8A82C28BD9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1F11C650-1ECB-43E0-A6BF-33B4315634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4925B8B0-07C4-490F-9373-F5B446DD92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8751E46E-5445-4CEC-AD18-888C9323EC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BDC868FA-3EBD-4287-9A39-5077B38F8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3705B171-D64B-4AA7-9216-A16F901F00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7F6A7AD8-4117-4527-AEDD-50627EE340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5270B4E4-E72E-48E5-A712-9626B0EC1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B67B7723-3549-4459-9FBD-794FA008E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C5329842-DF17-4AFE-B697-B291060AF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37A691C4-C45B-4C92-AD38-C8E1A7594D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90E53FBF-62CB-40E1-A148-A711B99D67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5DE7A37B-C3EE-4695-9594-5FC1F74C2D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9520CD06-125B-4B59-8368-0DE2A369C7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3C7FBBB8-F8B9-47E9-BE75-8974270CCF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B30C86C8-AD6B-4DFD-8288-740B27FE24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56C85A6E-9DBD-471F-8FE2-ACACAC18ED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2F9EE5D3-76C6-4CC9-A5D9-564C57EFD2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35D4AD94-0615-4951-BB56-B1698D7818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9BD973D7-FFB6-4E6D-9963-7555B935D8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4C92E47E-308C-4853-86E6-221D34EB57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944BC0B4-5D1F-401F-B2EE-9374D93789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3C4E93E5-2678-45AF-91DE-29F93E124F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F128A246-6536-4E60-891F-04B2C9DA10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BFFCFFD9-4514-4510-AC43-187AA4B2F7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49F8D88D-0553-4E9B-B21B-06C6D3355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90686C80-D6EF-4CDC-A10E-6C2D2FFC13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6AC2EDC6-F92B-4F03-ACE5-111FE359E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55C57EC9-87B7-4427-BA42-0BA2A50718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35F80A66-782D-4581-8925-76615B6508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E558D40B-998D-46C3-BC6E-CBEC6EB139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5032AEAB-4A33-40AC-8C3C-FB567BFCFD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70C0D121-DF61-4D19-8249-E4D8F8E5AD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A5D8E898-5E8B-4D5E-A0C9-8FC7EB28E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6FF333BD-B4FA-44A0-83CA-04FC102504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D27AD23C-16E0-4675-B692-10119A241A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8D771914-E556-45A6-A614-D92E3DB43F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3490FB1B-329A-4C9A-BA1D-33A2C8DFB1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0EE4F526-4C07-4DE0-BD59-32F47ECE27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8F37EE16-0223-4100-93C8-9F5DE6A44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38A0EDFB-72D9-4770-93E0-3A65182438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CF5D1251-D7CC-4415-8117-84BAC718B8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16E29247-1067-4865-A2CB-0149FC812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E99A8651-C602-45D7-81BD-A3DB0EC29B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ACA61F54-87A3-42DD-B27B-BD433E4C1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DB2A1F41-11B8-49B7-AC6C-9109694E7D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70C5ADF8-13F4-42EA-8844-3EFE370B83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6CC82CC8-B1CD-4CBC-9A89-3F36BF104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6AC94E08-D4B6-4A77-8844-393AD18241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E8BBB11C-8F05-461B-A6A5-A0A6F71513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BDACE9EC-5B93-489E-B5E1-17B44934D7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31B05D62-8806-4AD2-8CE3-44967E25C4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E4D195DD-ACA9-40E4-AAED-53E26E8198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1DE669F5-7D30-406A-BF4A-521197563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BE777EF7-7DC7-4F6B-9C3E-1A4A9A2E1F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5578889F-A044-4609-BFBD-295E2265F9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E266BAE7-AE55-4F2C-943C-72C3A84111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0664B6D5-787B-41E4-83B1-2110F68F46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EE197865-0336-4A46-96E2-1FC18A9E09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7EB0496C-9FA2-4281-BAFB-D78B061B4C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5E4D5801-D71F-4387-9E70-ACA834124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B844DD3E-76B9-4F4C-A67C-69854256DA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F2E0E09F-52AA-4D51-809D-C2084AE926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D74C2549-E80D-4E60-8D01-DFE0574CD6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5F3F1600-4B6B-40DA-A710-70EB20683E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8B2A564D-3A0E-4CD6-B86D-35B5A465C7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2653F67C-BFB5-4241-B2CA-2AC7B0D4B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B4E4E2D4-D574-4160-8B40-C3190C496C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946E7FED-0CED-492C-A0D2-8563207861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9C748013-F071-4D74-802F-68EE7A2DCC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1C569DF5-EF75-4C08-A337-39B75C8A4B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E565B6F1-C12D-4E32-A130-42AD7746F9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FF07DBB2-A16E-42CF-A7D0-CC4644A2E2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E30F79F6-2DA9-4768-AB7A-437D18850A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D36B0D84-75FF-4D71-A805-5D46BFA06D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A3E3B31E-9C53-4CDB-8D8C-6BD368FD8D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D400F828-06DB-4B20-8379-1AB478A4B5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740C5526-8F9E-474F-AAB1-9F6A1203A7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7043D082-103B-4F5B-816B-A17876D9EC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FEEBA28F-8C7C-46CE-AA38-B976558777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85392881-DCBF-4470-A2AB-B694992B68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BA721ADC-8624-45CF-8EBF-FA9EF44D86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B9B31351-1F08-4BE8-95D6-B65003EDD7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F62ED25C-61EA-42F6-B6EE-9070729C0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4328BFCF-3324-4F14-B256-E357349A3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018CBB35-C256-4AB9-8797-0826E3E8AB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99CF7619-9B93-4A8E-B853-7E96F18E49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2F1F3279-DA5C-417A-ADC9-39182111EA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D703419B-16AD-421B-AFD3-2FE7150D4F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1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7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45875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SUM(Z13:Z327)</f>
        <v>0</v>
      </c>
      <c r="AA10" s="73">
        <f t="shared" ref="AA10:AB10" si="0">SUM(AA13:AA327)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1195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1195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1195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1195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1195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1195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1195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1195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1195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1195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1195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1195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1195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1195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1195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1195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1195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1195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1195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1195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1195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1195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1195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1195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1195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1195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1195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1195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1195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1195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1195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1195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1195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1195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1195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1195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1195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1195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1195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1195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1195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1195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1195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1195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1195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1195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1195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1195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1195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1195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1195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1195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1195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1195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1195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1195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1195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1195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1195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1195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1195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1195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1195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1195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1195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1195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2105</v>
      </c>
      <c r="H79" s="80">
        <v>1754.17</v>
      </c>
      <c r="I79" s="80">
        <f t="shared" si="8"/>
        <v>1347.2</v>
      </c>
      <c r="J79" s="80">
        <f t="shared" si="9"/>
        <v>1578.75</v>
      </c>
      <c r="K79" s="81">
        <f t="shared" si="10"/>
        <v>1347.2</v>
      </c>
      <c r="L79" s="81">
        <f t="shared" si="11"/>
        <v>1122.6688000000001</v>
      </c>
      <c r="M79" s="80" t="s">
        <v>1195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1195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1195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1195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1195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1195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1195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1195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1195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1195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1195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1195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1195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1195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1195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1195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1195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1195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1195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1195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1195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1195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1195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1195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1195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1195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1195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1195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1195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1195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1195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1195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2350</v>
      </c>
      <c r="H111" s="80">
        <v>1958.33</v>
      </c>
      <c r="I111" s="80">
        <f t="shared" si="8"/>
        <v>1504</v>
      </c>
      <c r="J111" s="80">
        <f t="shared" si="9"/>
        <v>1762.5</v>
      </c>
      <c r="K111" s="81">
        <f t="shared" si="10"/>
        <v>1504</v>
      </c>
      <c r="L111" s="81">
        <f t="shared" si="11"/>
        <v>1253.3312000000001</v>
      </c>
      <c r="M111" s="80" t="s">
        <v>1195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1195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1633</v>
      </c>
      <c r="H113" s="80">
        <v>1360.83</v>
      </c>
      <c r="I113" s="80">
        <f t="shared" si="8"/>
        <v>1045.1199999999999</v>
      </c>
      <c r="J113" s="80">
        <f t="shared" si="9"/>
        <v>1224.75</v>
      </c>
      <c r="K113" s="81">
        <f t="shared" si="10"/>
        <v>1045.1200000000001</v>
      </c>
      <c r="L113" s="81">
        <f t="shared" si="11"/>
        <v>870.93119999999999</v>
      </c>
      <c r="M113" s="80" t="s">
        <v>1195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1195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1825.05</v>
      </c>
      <c r="H115" s="80">
        <v>1520.88</v>
      </c>
      <c r="I115" s="80">
        <f t="shared" si="8"/>
        <v>1168.0319999999999</v>
      </c>
      <c r="J115" s="80">
        <f t="shared" si="9"/>
        <v>1368.7874999999999</v>
      </c>
      <c r="K115" s="81">
        <f t="shared" si="10"/>
        <v>1168.0319999999999</v>
      </c>
      <c r="L115" s="81">
        <f t="shared" si="11"/>
        <v>973.36320000000012</v>
      </c>
      <c r="M115" s="80" t="s">
        <v>1195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1531.53</v>
      </c>
      <c r="H116" s="80">
        <v>1276.28</v>
      </c>
      <c r="I116" s="80">
        <f t="shared" si="8"/>
        <v>980.17919999999992</v>
      </c>
      <c r="J116" s="80">
        <f t="shared" si="9"/>
        <v>1148.6475</v>
      </c>
      <c r="K116" s="81">
        <f t="shared" si="10"/>
        <v>980.17920000000004</v>
      </c>
      <c r="L116" s="81">
        <f t="shared" si="11"/>
        <v>816.81920000000002</v>
      </c>
      <c r="M116" s="80" t="s">
        <v>1195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1649.34</v>
      </c>
      <c r="H117" s="80">
        <v>1374.45</v>
      </c>
      <c r="I117" s="80">
        <f t="shared" si="8"/>
        <v>1055.5776000000001</v>
      </c>
      <c r="J117" s="80">
        <f t="shared" si="9"/>
        <v>1237.0049999999999</v>
      </c>
      <c r="K117" s="81">
        <f t="shared" si="10"/>
        <v>1055.5776000000001</v>
      </c>
      <c r="L117" s="81">
        <f t="shared" si="11"/>
        <v>879.64800000000002</v>
      </c>
      <c r="M117" s="80" t="s">
        <v>1195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1531.53</v>
      </c>
      <c r="H118" s="80">
        <v>1276.28</v>
      </c>
      <c r="I118" s="80">
        <f t="shared" si="8"/>
        <v>980.17919999999992</v>
      </c>
      <c r="J118" s="80">
        <f t="shared" si="9"/>
        <v>1148.6475</v>
      </c>
      <c r="K118" s="81">
        <f t="shared" si="10"/>
        <v>980.17920000000004</v>
      </c>
      <c r="L118" s="81">
        <f t="shared" si="11"/>
        <v>816.81920000000002</v>
      </c>
      <c r="M118" s="80" t="s">
        <v>1195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1649.34</v>
      </c>
      <c r="H119" s="80">
        <v>1374.45</v>
      </c>
      <c r="I119" s="80">
        <f t="shared" si="8"/>
        <v>1055.5776000000001</v>
      </c>
      <c r="J119" s="80">
        <f t="shared" si="9"/>
        <v>1237.0049999999999</v>
      </c>
      <c r="K119" s="81">
        <f t="shared" si="10"/>
        <v>1055.5776000000001</v>
      </c>
      <c r="L119" s="81">
        <f t="shared" si="11"/>
        <v>879.64800000000002</v>
      </c>
      <c r="M119" s="80" t="s">
        <v>1195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6194.46</v>
      </c>
      <c r="H120" s="80">
        <v>5162.05</v>
      </c>
      <c r="I120" s="80">
        <f t="shared" si="8"/>
        <v>3964.4544000000001</v>
      </c>
      <c r="J120" s="80">
        <f t="shared" si="9"/>
        <v>4645.8450000000003</v>
      </c>
      <c r="K120" s="81">
        <f t="shared" si="10"/>
        <v>3964.4544000000001</v>
      </c>
      <c r="L120" s="81">
        <f t="shared" si="11"/>
        <v>3303.712</v>
      </c>
      <c r="M120" s="80" t="s">
        <v>1195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11466.44</v>
      </c>
      <c r="H121" s="80">
        <v>9555.3700000000008</v>
      </c>
      <c r="I121" s="80">
        <f t="shared" si="8"/>
        <v>7338.5216</v>
      </c>
      <c r="J121" s="80">
        <f t="shared" si="9"/>
        <v>8599.83</v>
      </c>
      <c r="K121" s="81">
        <f t="shared" si="10"/>
        <v>7338.5216</v>
      </c>
      <c r="L121" s="81">
        <f t="shared" si="11"/>
        <v>6115.4368000000004</v>
      </c>
      <c r="M121" s="80" t="s">
        <v>1195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1195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14581.49</v>
      </c>
      <c r="H123" s="80">
        <v>12151.24</v>
      </c>
      <c r="I123" s="80">
        <f t="shared" si="8"/>
        <v>9332.1535999999996</v>
      </c>
      <c r="J123" s="80">
        <f t="shared" si="9"/>
        <v>10936.1175</v>
      </c>
      <c r="K123" s="81">
        <f t="shared" si="10"/>
        <v>9332.1535999999996</v>
      </c>
      <c r="L123" s="81">
        <f t="shared" si="11"/>
        <v>7776.7936</v>
      </c>
      <c r="M123" s="80" t="s">
        <v>1195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6194.46</v>
      </c>
      <c r="H124" s="80">
        <v>5162.05</v>
      </c>
      <c r="I124" s="80">
        <f t="shared" si="8"/>
        <v>3964.4544000000001</v>
      </c>
      <c r="J124" s="80">
        <f t="shared" si="9"/>
        <v>4645.8450000000003</v>
      </c>
      <c r="K124" s="81">
        <f t="shared" si="10"/>
        <v>3964.4544000000001</v>
      </c>
      <c r="L124" s="81">
        <f t="shared" si="11"/>
        <v>3303.712</v>
      </c>
      <c r="M124" s="80" t="s">
        <v>1195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1195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1195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6194.46</v>
      </c>
      <c r="H127" s="80">
        <v>5162.05</v>
      </c>
      <c r="I127" s="80">
        <f t="shared" si="8"/>
        <v>3964.4544000000001</v>
      </c>
      <c r="J127" s="80">
        <f t="shared" si="9"/>
        <v>4645.8450000000003</v>
      </c>
      <c r="K127" s="81">
        <f t="shared" si="10"/>
        <v>3964.4544000000001</v>
      </c>
      <c r="L127" s="81">
        <f t="shared" si="11"/>
        <v>3303.712</v>
      </c>
      <c r="M127" s="80" t="s">
        <v>1195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1195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20540.509999999998</v>
      </c>
      <c r="H129" s="80">
        <v>17117.09</v>
      </c>
      <c r="I129" s="80">
        <f t="shared" si="8"/>
        <v>13145.926399999998</v>
      </c>
      <c r="J129" s="80">
        <f t="shared" si="9"/>
        <v>15405.3825</v>
      </c>
      <c r="K129" s="81">
        <f t="shared" si="10"/>
        <v>13145.926399999998</v>
      </c>
      <c r="L129" s="81">
        <f t="shared" si="11"/>
        <v>10954.937600000001</v>
      </c>
      <c r="M129" s="80" t="s">
        <v>1195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14269.35</v>
      </c>
      <c r="H130" s="80">
        <v>11891.13</v>
      </c>
      <c r="I130" s="80">
        <f t="shared" si="8"/>
        <v>9132.384</v>
      </c>
      <c r="J130" s="80">
        <f t="shared" si="9"/>
        <v>10702.012500000001</v>
      </c>
      <c r="K130" s="81">
        <f t="shared" si="10"/>
        <v>9132.384</v>
      </c>
      <c r="L130" s="81">
        <f t="shared" si="11"/>
        <v>7610.3231999999998</v>
      </c>
      <c r="M130" s="80" t="s">
        <v>1195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6504.18</v>
      </c>
      <c r="H131" s="80">
        <v>5420.15</v>
      </c>
      <c r="I131" s="80">
        <f t="shared" si="8"/>
        <v>4162.6751999999997</v>
      </c>
      <c r="J131" s="80">
        <f t="shared" si="9"/>
        <v>4878.1350000000002</v>
      </c>
      <c r="K131" s="81">
        <f t="shared" si="10"/>
        <v>4162.6752000000006</v>
      </c>
      <c r="L131" s="81">
        <f t="shared" si="11"/>
        <v>3468.8959999999997</v>
      </c>
      <c r="M131" s="80" t="s">
        <v>1195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14203.01</v>
      </c>
      <c r="H132" s="80">
        <v>11835.84</v>
      </c>
      <c r="I132" s="80">
        <f t="shared" si="8"/>
        <v>9089.9264000000003</v>
      </c>
      <c r="J132" s="80">
        <f t="shared" si="9"/>
        <v>10652.2575</v>
      </c>
      <c r="K132" s="81">
        <f t="shared" si="10"/>
        <v>9089.9264000000003</v>
      </c>
      <c r="L132" s="81">
        <f t="shared" si="11"/>
        <v>7574.9376000000002</v>
      </c>
      <c r="M132" s="80" t="s">
        <v>1195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9601.42</v>
      </c>
      <c r="H133" s="80">
        <v>8001.18</v>
      </c>
      <c r="I133" s="80">
        <f t="shared" si="8"/>
        <v>6144.9088000000002</v>
      </c>
      <c r="J133" s="80">
        <f t="shared" si="9"/>
        <v>7201.0650000000005</v>
      </c>
      <c r="K133" s="81">
        <f t="shared" si="10"/>
        <v>6144.9088000000002</v>
      </c>
      <c r="L133" s="81">
        <f t="shared" si="11"/>
        <v>5120.7552000000005</v>
      </c>
      <c r="M133" s="80" t="s">
        <v>1195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6504.18</v>
      </c>
      <c r="H134" s="80">
        <v>5420.15</v>
      </c>
      <c r="I134" s="80">
        <f t="shared" si="8"/>
        <v>4162.6751999999997</v>
      </c>
      <c r="J134" s="80">
        <f t="shared" si="9"/>
        <v>4878.1350000000002</v>
      </c>
      <c r="K134" s="81">
        <f t="shared" si="10"/>
        <v>4162.6752000000006</v>
      </c>
      <c r="L134" s="81">
        <f t="shared" si="11"/>
        <v>3468.8959999999997</v>
      </c>
      <c r="M134" s="80" t="s">
        <v>1195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14203.01</v>
      </c>
      <c r="H135" s="80">
        <v>11835.84</v>
      </c>
      <c r="I135" s="80">
        <f t="shared" si="8"/>
        <v>9089.9264000000003</v>
      </c>
      <c r="J135" s="80">
        <f t="shared" si="9"/>
        <v>10652.2575</v>
      </c>
      <c r="K135" s="81">
        <f t="shared" si="10"/>
        <v>9089.9264000000003</v>
      </c>
      <c r="L135" s="81">
        <f t="shared" si="11"/>
        <v>7574.9376000000002</v>
      </c>
      <c r="M135" s="80" t="s">
        <v>1195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9601.42</v>
      </c>
      <c r="H136" s="80">
        <v>8001.18</v>
      </c>
      <c r="I136" s="80">
        <f t="shared" si="8"/>
        <v>6144.9088000000002</v>
      </c>
      <c r="J136" s="80">
        <f t="shared" si="9"/>
        <v>7201.0650000000005</v>
      </c>
      <c r="K136" s="81">
        <f t="shared" si="10"/>
        <v>6144.9088000000002</v>
      </c>
      <c r="L136" s="81">
        <f t="shared" si="11"/>
        <v>5120.7552000000005</v>
      </c>
      <c r="M136" s="80" t="s">
        <v>1195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7588.21</v>
      </c>
      <c r="H137" s="80">
        <v>6323.51</v>
      </c>
      <c r="I137" s="80">
        <f t="shared" si="8"/>
        <v>4856.4544000000005</v>
      </c>
      <c r="J137" s="80">
        <f t="shared" si="9"/>
        <v>5691.1575000000003</v>
      </c>
      <c r="K137" s="81">
        <f t="shared" si="10"/>
        <v>4856.4544000000005</v>
      </c>
      <c r="L137" s="81">
        <f t="shared" si="11"/>
        <v>4047.0464000000002</v>
      </c>
      <c r="M137" s="80" t="s">
        <v>1195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1195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10530.59</v>
      </c>
      <c r="H139" s="80">
        <v>8775.49</v>
      </c>
      <c r="I139" s="80">
        <f t="shared" si="8"/>
        <v>6739.5776000000005</v>
      </c>
      <c r="J139" s="80">
        <f t="shared" si="9"/>
        <v>7897.9425000000001</v>
      </c>
      <c r="K139" s="81">
        <f t="shared" si="10"/>
        <v>6739.5776000000005</v>
      </c>
      <c r="L139" s="81">
        <f t="shared" si="11"/>
        <v>5616.3136000000004</v>
      </c>
      <c r="M139" s="80" t="s">
        <v>1195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1195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6504.18</v>
      </c>
      <c r="H141" s="80">
        <v>5420.15</v>
      </c>
      <c r="I141" s="80">
        <f t="shared" si="8"/>
        <v>4162.6751999999997</v>
      </c>
      <c r="J141" s="80">
        <f t="shared" si="9"/>
        <v>4878.1350000000002</v>
      </c>
      <c r="K141" s="81">
        <f t="shared" si="10"/>
        <v>4162.6752000000006</v>
      </c>
      <c r="L141" s="81">
        <f t="shared" si="11"/>
        <v>3468.8959999999997</v>
      </c>
      <c r="M141" s="80" t="s">
        <v>1195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13630.38</v>
      </c>
      <c r="H142" s="80">
        <v>11358.65</v>
      </c>
      <c r="I142" s="80">
        <f t="shared" ref="I142:I205" si="15">G142-(36 *G142/100)</f>
        <v>8723.4431999999997</v>
      </c>
      <c r="J142" s="80">
        <f t="shared" ref="J142:J205" si="16">G142-(25 *G142/100)</f>
        <v>10222.785</v>
      </c>
      <c r="K142" s="81">
        <f t="shared" ref="K142:K205" si="17">IF(G142="","",G142*(1-$G$4))</f>
        <v>8723.4431999999997</v>
      </c>
      <c r="L142" s="81">
        <f t="shared" ref="L142:L205" si="18">IF(H142="","",H142*(1-$G$4))</f>
        <v>7269.5360000000001</v>
      </c>
      <c r="M142" s="80" t="s">
        <v>1195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1195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1195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1195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1195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1195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1195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1195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6659.06</v>
      </c>
      <c r="H150" s="80">
        <v>5549.22</v>
      </c>
      <c r="I150" s="80">
        <f t="shared" si="15"/>
        <v>4261.7984000000006</v>
      </c>
      <c r="J150" s="80">
        <f t="shared" si="16"/>
        <v>4994.2950000000001</v>
      </c>
      <c r="K150" s="81">
        <f t="shared" si="17"/>
        <v>4261.7984000000006</v>
      </c>
      <c r="L150" s="81">
        <f t="shared" si="18"/>
        <v>3551.5008000000003</v>
      </c>
      <c r="M150" s="80" t="s">
        <v>1195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6504.18</v>
      </c>
      <c r="H151" s="80">
        <v>5420.15</v>
      </c>
      <c r="I151" s="80">
        <f t="shared" si="15"/>
        <v>4162.6751999999997</v>
      </c>
      <c r="J151" s="80">
        <f t="shared" si="16"/>
        <v>4878.1350000000002</v>
      </c>
      <c r="K151" s="81">
        <f t="shared" si="17"/>
        <v>4162.6752000000006</v>
      </c>
      <c r="L151" s="81">
        <f t="shared" si="18"/>
        <v>3468.8959999999997</v>
      </c>
      <c r="M151" s="80" t="s">
        <v>1195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11466.44</v>
      </c>
      <c r="H152" s="80">
        <v>9555.3700000000008</v>
      </c>
      <c r="I152" s="80">
        <f t="shared" si="15"/>
        <v>7338.5216</v>
      </c>
      <c r="J152" s="80">
        <f t="shared" si="16"/>
        <v>8599.83</v>
      </c>
      <c r="K152" s="81">
        <f t="shared" si="17"/>
        <v>7338.5216</v>
      </c>
      <c r="L152" s="81">
        <f t="shared" si="18"/>
        <v>6115.4368000000004</v>
      </c>
      <c r="M152" s="80" t="s">
        <v>1195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1195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1195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5110.42</v>
      </c>
      <c r="H155" s="80">
        <v>4258.68</v>
      </c>
      <c r="I155" s="80">
        <f t="shared" si="15"/>
        <v>3270.6688000000004</v>
      </c>
      <c r="J155" s="80">
        <f t="shared" si="16"/>
        <v>3832.8150000000001</v>
      </c>
      <c r="K155" s="81">
        <f t="shared" si="17"/>
        <v>3270.6687999999999</v>
      </c>
      <c r="L155" s="81">
        <f t="shared" si="18"/>
        <v>2725.5552000000002</v>
      </c>
      <c r="M155" s="80" t="s">
        <v>1195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1195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6149.5</v>
      </c>
      <c r="H157" s="80">
        <v>5124.58</v>
      </c>
      <c r="I157" s="80">
        <f t="shared" si="15"/>
        <v>3935.68</v>
      </c>
      <c r="J157" s="80">
        <f t="shared" si="16"/>
        <v>4612.125</v>
      </c>
      <c r="K157" s="81">
        <f t="shared" si="17"/>
        <v>3935.6800000000003</v>
      </c>
      <c r="L157" s="81">
        <f t="shared" si="18"/>
        <v>3279.7312000000002</v>
      </c>
      <c r="M157" s="80" t="s">
        <v>1195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1195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1195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1195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9136.83</v>
      </c>
      <c r="H161" s="80">
        <v>7614.03</v>
      </c>
      <c r="I161" s="80">
        <f t="shared" si="15"/>
        <v>5847.5712000000003</v>
      </c>
      <c r="J161" s="80">
        <f t="shared" si="16"/>
        <v>6852.6224999999995</v>
      </c>
      <c r="K161" s="81">
        <f t="shared" si="17"/>
        <v>5847.5712000000003</v>
      </c>
      <c r="L161" s="81">
        <f t="shared" si="18"/>
        <v>4872.9791999999998</v>
      </c>
      <c r="M161" s="80" t="s">
        <v>1195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2900</v>
      </c>
      <c r="H162" s="80">
        <v>2416.67</v>
      </c>
      <c r="I162" s="80">
        <f t="shared" si="15"/>
        <v>1856</v>
      </c>
      <c r="J162" s="80">
        <f t="shared" si="16"/>
        <v>2175</v>
      </c>
      <c r="K162" s="81">
        <f t="shared" si="17"/>
        <v>1856</v>
      </c>
      <c r="L162" s="81">
        <f t="shared" si="18"/>
        <v>1546.6688000000001</v>
      </c>
      <c r="M162" s="80" t="s">
        <v>1195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1195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374.22</v>
      </c>
      <c r="H164" s="80">
        <v>311.85000000000002</v>
      </c>
      <c r="I164" s="80">
        <f t="shared" si="15"/>
        <v>239.5008</v>
      </c>
      <c r="J164" s="80">
        <f t="shared" si="16"/>
        <v>280.66500000000002</v>
      </c>
      <c r="K164" s="81">
        <f t="shared" si="17"/>
        <v>239.50080000000003</v>
      </c>
      <c r="L164" s="81">
        <f t="shared" si="18"/>
        <v>199.58400000000003</v>
      </c>
      <c r="M164" s="80" t="s">
        <v>1195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667</v>
      </c>
      <c r="D165" s="128"/>
      <c r="E165" s="78"/>
      <c r="F165" s="79" t="s">
        <v>39</v>
      </c>
      <c r="G165" s="80">
        <v>14436.63</v>
      </c>
      <c r="H165" s="80">
        <v>12030.53</v>
      </c>
      <c r="I165" s="80">
        <f t="shared" si="15"/>
        <v>9239.4431999999997</v>
      </c>
      <c r="J165" s="80">
        <f t="shared" si="16"/>
        <v>10827.4725</v>
      </c>
      <c r="K165" s="81">
        <f t="shared" si="17"/>
        <v>9239.4431999999997</v>
      </c>
      <c r="L165" s="81">
        <f t="shared" si="18"/>
        <v>7699.5392000000002</v>
      </c>
      <c r="M165" s="80" t="s">
        <v>1195</v>
      </c>
      <c r="N165" s="82">
        <v>5</v>
      </c>
      <c r="O165" s="82">
        <v>1</v>
      </c>
      <c r="P165" s="82">
        <v>5</v>
      </c>
      <c r="Q165" s="83" t="s">
        <v>348</v>
      </c>
      <c r="R165" s="83" t="s">
        <v>598</v>
      </c>
      <c r="S165" s="83" t="s">
        <v>765</v>
      </c>
      <c r="T165" s="83"/>
      <c r="U165" s="79" t="s">
        <v>656</v>
      </c>
      <c r="V165" s="79" t="s">
        <v>351</v>
      </c>
      <c r="W165" s="84"/>
      <c r="X165" s="85">
        <v>2.4</v>
      </c>
      <c r="Y165" s="86">
        <v>1.4161E-2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766</v>
      </c>
      <c r="B166" s="77" t="s">
        <v>767</v>
      </c>
      <c r="C166" s="129" t="s">
        <v>770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1195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768</v>
      </c>
      <c r="S166" s="83" t="s">
        <v>769</v>
      </c>
      <c r="T166" s="83"/>
      <c r="U166" s="79" t="s">
        <v>615</v>
      </c>
      <c r="V166" s="79" t="s">
        <v>351</v>
      </c>
      <c r="W166" s="84"/>
      <c r="X166" s="85">
        <v>0.108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770</v>
      </c>
      <c r="D167" s="128"/>
      <c r="E167" s="78"/>
      <c r="F167" s="79" t="s">
        <v>39</v>
      </c>
      <c r="G167" s="80">
        <v>232.4</v>
      </c>
      <c r="H167" s="80">
        <v>193.67</v>
      </c>
      <c r="I167" s="80">
        <f t="shared" si="15"/>
        <v>148.73599999999999</v>
      </c>
      <c r="J167" s="80">
        <f t="shared" si="16"/>
        <v>174.3</v>
      </c>
      <c r="K167" s="81">
        <f t="shared" si="17"/>
        <v>148.73600000000002</v>
      </c>
      <c r="L167" s="81">
        <f t="shared" si="18"/>
        <v>123.94879999999999</v>
      </c>
      <c r="M167" s="80" t="s">
        <v>1195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768</v>
      </c>
      <c r="S167" s="83" t="s">
        <v>769</v>
      </c>
      <c r="T167" s="83"/>
      <c r="U167" s="79" t="s">
        <v>615</v>
      </c>
      <c r="V167" s="79" t="s">
        <v>351</v>
      </c>
      <c r="W167" s="84"/>
      <c r="X167" s="85">
        <v>0.105</v>
      </c>
      <c r="Y167" s="86">
        <v>3.4499999999999998E-4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775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1195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768</v>
      </c>
      <c r="S168" s="83" t="s">
        <v>769</v>
      </c>
      <c r="T168" s="83"/>
      <c r="U168" s="79" t="s">
        <v>40</v>
      </c>
      <c r="V168" s="79" t="s">
        <v>351</v>
      </c>
      <c r="W168" s="84"/>
      <c r="X168" s="85">
        <v>0.13400000000000001</v>
      </c>
      <c r="Y168" s="86">
        <v>3.8200000000000002E-4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770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1195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768</v>
      </c>
      <c r="S169" s="83" t="s">
        <v>769</v>
      </c>
      <c r="T169" s="83"/>
      <c r="U169" s="79" t="s">
        <v>40</v>
      </c>
      <c r="V169" s="79" t="s">
        <v>351</v>
      </c>
      <c r="W169" s="84"/>
      <c r="X169" s="85">
        <v>0.122</v>
      </c>
      <c r="Y169" s="86">
        <v>4.0700000000000003E-4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770</v>
      </c>
      <c r="D170" s="128"/>
      <c r="E170" s="78"/>
      <c r="F170" s="79" t="s">
        <v>39</v>
      </c>
      <c r="G170" s="80">
        <v>338.16</v>
      </c>
      <c r="H170" s="80">
        <v>281.8</v>
      </c>
      <c r="I170" s="80">
        <f t="shared" si="15"/>
        <v>216.42240000000004</v>
      </c>
      <c r="J170" s="80">
        <f t="shared" si="16"/>
        <v>253.62</v>
      </c>
      <c r="K170" s="81">
        <f t="shared" si="17"/>
        <v>216.42240000000001</v>
      </c>
      <c r="L170" s="81">
        <f t="shared" si="18"/>
        <v>180.352</v>
      </c>
      <c r="M170" s="80" t="s">
        <v>1195</v>
      </c>
      <c r="N170" s="82">
        <v>1</v>
      </c>
      <c r="O170" s="82">
        <v>1</v>
      </c>
      <c r="P170" s="82">
        <v>100</v>
      </c>
      <c r="Q170" s="83" t="s">
        <v>348</v>
      </c>
      <c r="R170" s="83" t="s">
        <v>768</v>
      </c>
      <c r="S170" s="83" t="s">
        <v>769</v>
      </c>
      <c r="T170" s="83"/>
      <c r="U170" s="79" t="s">
        <v>40</v>
      </c>
      <c r="V170" s="79" t="s">
        <v>351</v>
      </c>
      <c r="W170" s="84"/>
      <c r="X170" s="85">
        <v>0.13800000000000001</v>
      </c>
      <c r="Y170" s="86">
        <v>2.7799999999999998E-4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782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1195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768</v>
      </c>
      <c r="S171" s="83" t="s">
        <v>769</v>
      </c>
      <c r="T171" s="83"/>
      <c r="U171" s="79" t="s">
        <v>40</v>
      </c>
      <c r="V171" s="79" t="s">
        <v>351</v>
      </c>
      <c r="W171" s="84"/>
      <c r="X171" s="85">
        <v>0.255</v>
      </c>
      <c r="Y171" s="86">
        <v>1.005E-3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782</v>
      </c>
      <c r="D172" s="128"/>
      <c r="E172" s="78"/>
      <c r="F172" s="79" t="s">
        <v>39</v>
      </c>
      <c r="G172" s="80">
        <v>569.15</v>
      </c>
      <c r="H172" s="80">
        <v>474.29</v>
      </c>
      <c r="I172" s="80">
        <f t="shared" si="15"/>
        <v>364.25599999999997</v>
      </c>
      <c r="J172" s="80">
        <f t="shared" si="16"/>
        <v>426.86249999999995</v>
      </c>
      <c r="K172" s="81">
        <f t="shared" si="17"/>
        <v>364.25599999999997</v>
      </c>
      <c r="L172" s="81">
        <f t="shared" si="18"/>
        <v>303.54560000000004</v>
      </c>
      <c r="M172" s="80" t="s">
        <v>1195</v>
      </c>
      <c r="N172" s="82">
        <v>1</v>
      </c>
      <c r="O172" s="82">
        <v>1</v>
      </c>
      <c r="P172" s="82">
        <v>60</v>
      </c>
      <c r="Q172" s="83" t="s">
        <v>348</v>
      </c>
      <c r="R172" s="83" t="s">
        <v>768</v>
      </c>
      <c r="S172" s="83" t="s">
        <v>769</v>
      </c>
      <c r="T172" s="83"/>
      <c r="U172" s="79" t="s">
        <v>40</v>
      </c>
      <c r="V172" s="79" t="s">
        <v>351</v>
      </c>
      <c r="W172" s="84"/>
      <c r="X172" s="85">
        <v>0.27500000000000002</v>
      </c>
      <c r="Y172" s="86">
        <v>9.2199999999999997E-4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782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1195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768</v>
      </c>
      <c r="S173" s="83" t="s">
        <v>769</v>
      </c>
      <c r="T173" s="83"/>
      <c r="U173" s="79" t="s">
        <v>40</v>
      </c>
      <c r="V173" s="79" t="s">
        <v>351</v>
      </c>
      <c r="W173" s="84"/>
      <c r="X173" s="85">
        <v>0.47399999999999998</v>
      </c>
      <c r="Y173" s="86">
        <v>2.176E-3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782</v>
      </c>
      <c r="D174" s="128"/>
      <c r="E174" s="78"/>
      <c r="F174" s="79" t="s">
        <v>39</v>
      </c>
      <c r="G174" s="80">
        <v>948.56</v>
      </c>
      <c r="H174" s="80">
        <v>790.47</v>
      </c>
      <c r="I174" s="80">
        <f t="shared" si="15"/>
        <v>607.07839999999999</v>
      </c>
      <c r="J174" s="80">
        <f t="shared" si="16"/>
        <v>711.42</v>
      </c>
      <c r="K174" s="81">
        <f t="shared" si="17"/>
        <v>607.07839999999999</v>
      </c>
      <c r="L174" s="81">
        <f t="shared" si="18"/>
        <v>505.9008</v>
      </c>
      <c r="M174" s="80" t="s">
        <v>1195</v>
      </c>
      <c r="N174" s="82">
        <v>1</v>
      </c>
      <c r="O174" s="82">
        <v>1</v>
      </c>
      <c r="P174" s="82">
        <v>30</v>
      </c>
      <c r="Q174" s="83" t="s">
        <v>348</v>
      </c>
      <c r="R174" s="83" t="s">
        <v>768</v>
      </c>
      <c r="S174" s="83" t="s">
        <v>769</v>
      </c>
      <c r="T174" s="83"/>
      <c r="U174" s="79" t="s">
        <v>40</v>
      </c>
      <c r="V174" s="79" t="s">
        <v>351</v>
      </c>
      <c r="W174" s="84"/>
      <c r="X174" s="85">
        <v>0.47599999999999998</v>
      </c>
      <c r="Y174" s="86">
        <v>2.5760000000000002E-3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789</v>
      </c>
      <c r="B175" s="77" t="s">
        <v>790</v>
      </c>
      <c r="C175" s="129" t="s">
        <v>792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1195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768</v>
      </c>
      <c r="S175" s="83" t="s">
        <v>791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792</v>
      </c>
      <c r="D176" s="128"/>
      <c r="E176" s="78"/>
      <c r="F176" s="79" t="s">
        <v>39</v>
      </c>
      <c r="G176" s="80">
        <v>300</v>
      </c>
      <c r="H176" s="80">
        <v>250</v>
      </c>
      <c r="I176" s="80">
        <f t="shared" si="15"/>
        <v>192</v>
      </c>
      <c r="J176" s="80">
        <f t="shared" si="16"/>
        <v>225</v>
      </c>
      <c r="K176" s="81">
        <f t="shared" si="17"/>
        <v>192</v>
      </c>
      <c r="L176" s="81">
        <f t="shared" si="18"/>
        <v>160</v>
      </c>
      <c r="M176" s="80" t="s">
        <v>1195</v>
      </c>
      <c r="N176" s="82">
        <v>1</v>
      </c>
      <c r="O176" s="82">
        <v>1</v>
      </c>
      <c r="P176" s="82">
        <v>100</v>
      </c>
      <c r="Q176" s="83" t="s">
        <v>348</v>
      </c>
      <c r="R176" s="83" t="s">
        <v>768</v>
      </c>
      <c r="S176" s="83" t="s">
        <v>791</v>
      </c>
      <c r="T176" s="83"/>
      <c r="U176" s="79" t="s">
        <v>40</v>
      </c>
      <c r="V176" s="79" t="s">
        <v>351</v>
      </c>
      <c r="W176" s="84"/>
      <c r="X176" s="85">
        <v>0.1</v>
      </c>
      <c r="Y176" s="86">
        <v>5.1999999999999995E-4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797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1195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768</v>
      </c>
      <c r="S177" s="83" t="s">
        <v>791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797</v>
      </c>
      <c r="D178" s="128"/>
      <c r="E178" s="78"/>
      <c r="F178" s="79" t="s">
        <v>39</v>
      </c>
      <c r="G178" s="80">
        <v>350</v>
      </c>
      <c r="H178" s="80">
        <v>291.67</v>
      </c>
      <c r="I178" s="80">
        <f t="shared" si="15"/>
        <v>224</v>
      </c>
      <c r="J178" s="80">
        <f t="shared" si="16"/>
        <v>262.5</v>
      </c>
      <c r="K178" s="81">
        <f t="shared" si="17"/>
        <v>224</v>
      </c>
      <c r="L178" s="81">
        <f t="shared" si="18"/>
        <v>186.6688</v>
      </c>
      <c r="M178" s="80" t="s">
        <v>1195</v>
      </c>
      <c r="N178" s="82">
        <v>1</v>
      </c>
      <c r="O178" s="82">
        <v>1</v>
      </c>
      <c r="P178" s="82">
        <v>60</v>
      </c>
      <c r="Q178" s="83" t="s">
        <v>348</v>
      </c>
      <c r="R178" s="83" t="s">
        <v>768</v>
      </c>
      <c r="S178" s="83" t="s">
        <v>791</v>
      </c>
      <c r="T178" s="83"/>
      <c r="U178" s="79" t="s">
        <v>40</v>
      </c>
      <c r="V178" s="79" t="s">
        <v>351</v>
      </c>
      <c r="W178" s="84"/>
      <c r="X178" s="85">
        <v>0.14000000000000001</v>
      </c>
      <c r="Y178" s="86">
        <v>7.0500000000000001E-4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802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1195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768</v>
      </c>
      <c r="S179" s="83" t="s">
        <v>791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802</v>
      </c>
      <c r="D180" s="128"/>
      <c r="E180" s="78"/>
      <c r="F180" s="79" t="s">
        <v>39</v>
      </c>
      <c r="G180" s="80">
        <v>500</v>
      </c>
      <c r="H180" s="80">
        <v>416.67</v>
      </c>
      <c r="I180" s="80">
        <f t="shared" si="15"/>
        <v>320</v>
      </c>
      <c r="J180" s="80">
        <f t="shared" si="16"/>
        <v>375</v>
      </c>
      <c r="K180" s="81">
        <f t="shared" si="17"/>
        <v>320</v>
      </c>
      <c r="L180" s="81">
        <f t="shared" si="18"/>
        <v>266.66880000000003</v>
      </c>
      <c r="M180" s="80" t="s">
        <v>1195</v>
      </c>
      <c r="N180" s="82">
        <v>1</v>
      </c>
      <c r="O180" s="82">
        <v>1</v>
      </c>
      <c r="P180" s="82">
        <v>40</v>
      </c>
      <c r="Q180" s="83" t="s">
        <v>348</v>
      </c>
      <c r="R180" s="83" t="s">
        <v>768</v>
      </c>
      <c r="S180" s="83" t="s">
        <v>791</v>
      </c>
      <c r="T180" s="83"/>
      <c r="U180" s="79" t="s">
        <v>40</v>
      </c>
      <c r="V180" s="79" t="s">
        <v>351</v>
      </c>
      <c r="W180" s="84"/>
      <c r="X180" s="85">
        <v>0.24</v>
      </c>
      <c r="Y180" s="86">
        <v>1.317E-3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805</v>
      </c>
      <c r="B181" s="77" t="s">
        <v>806</v>
      </c>
      <c r="C181" s="129" t="s">
        <v>808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1196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768</v>
      </c>
      <c r="S181" s="83" t="s">
        <v>807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809</v>
      </c>
      <c r="B182" s="77" t="s">
        <v>810</v>
      </c>
      <c r="C182" s="129" t="s">
        <v>811</v>
      </c>
      <c r="D182" s="128"/>
      <c r="E182" s="78"/>
      <c r="F182" s="79" t="s">
        <v>39</v>
      </c>
      <c r="G182" s="80">
        <v>274</v>
      </c>
      <c r="H182" s="80">
        <v>228.33</v>
      </c>
      <c r="I182" s="80">
        <f t="shared" si="15"/>
        <v>175.36</v>
      </c>
      <c r="J182" s="80">
        <f t="shared" si="16"/>
        <v>205.5</v>
      </c>
      <c r="K182" s="81">
        <f t="shared" si="17"/>
        <v>175.36</v>
      </c>
      <c r="L182" s="81">
        <f t="shared" si="18"/>
        <v>146.13120000000001</v>
      </c>
      <c r="M182" s="80" t="s">
        <v>1195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768</v>
      </c>
      <c r="S182" s="83" t="s">
        <v>807</v>
      </c>
      <c r="T182" s="83"/>
      <c r="U182" s="79" t="s">
        <v>40</v>
      </c>
      <c r="V182" s="79" t="s">
        <v>351</v>
      </c>
      <c r="W182" s="84"/>
      <c r="X182" s="85">
        <v>0.09</v>
      </c>
      <c r="Y182" s="86">
        <v>4.2000000000000002E-4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812</v>
      </c>
      <c r="B183" s="77" t="s">
        <v>813</v>
      </c>
      <c r="C183" s="129" t="s">
        <v>814</v>
      </c>
      <c r="D183" s="128"/>
      <c r="E183" s="78"/>
      <c r="F183" s="79" t="s">
        <v>39</v>
      </c>
      <c r="G183" s="80">
        <v>108</v>
      </c>
      <c r="H183" s="80">
        <v>90</v>
      </c>
      <c r="I183" s="80">
        <f t="shared" si="15"/>
        <v>69.12</v>
      </c>
      <c r="J183" s="80">
        <f t="shared" si="16"/>
        <v>81</v>
      </c>
      <c r="K183" s="81">
        <f t="shared" si="17"/>
        <v>69.12</v>
      </c>
      <c r="L183" s="81">
        <f t="shared" si="18"/>
        <v>57.6</v>
      </c>
      <c r="M183" s="80" t="s">
        <v>1196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768</v>
      </c>
      <c r="S183" s="83" t="s">
        <v>807</v>
      </c>
      <c r="T183" s="83"/>
      <c r="U183" s="79" t="s">
        <v>40</v>
      </c>
      <c r="V183" s="79" t="s">
        <v>351</v>
      </c>
      <c r="W183" s="84"/>
      <c r="X183" s="85">
        <v>0.06</v>
      </c>
      <c r="Y183" s="86">
        <v>1.37E-4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180</v>
      </c>
      <c r="H184" s="80">
        <v>150</v>
      </c>
      <c r="I184" s="80">
        <f t="shared" si="15"/>
        <v>115.2</v>
      </c>
      <c r="J184" s="80">
        <f t="shared" si="16"/>
        <v>135</v>
      </c>
      <c r="K184" s="81">
        <f t="shared" si="17"/>
        <v>115.2</v>
      </c>
      <c r="L184" s="81">
        <f t="shared" si="18"/>
        <v>96</v>
      </c>
      <c r="M184" s="80" t="s">
        <v>1196</v>
      </c>
      <c r="N184" s="82">
        <v>1</v>
      </c>
      <c r="O184" s="82">
        <v>1</v>
      </c>
      <c r="P184" s="82">
        <v>100</v>
      </c>
      <c r="Q184" s="83" t="s">
        <v>348</v>
      </c>
      <c r="R184" s="83" t="s">
        <v>768</v>
      </c>
      <c r="S184" s="83" t="s">
        <v>807</v>
      </c>
      <c r="T184" s="83"/>
      <c r="U184" s="79" t="s">
        <v>40</v>
      </c>
      <c r="V184" s="79" t="s">
        <v>351</v>
      </c>
      <c r="W184" s="84"/>
      <c r="X184" s="85">
        <v>7.0000000000000007E-2</v>
      </c>
      <c r="Y184" s="86">
        <v>2.7E-4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1196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768</v>
      </c>
      <c r="S185" s="83" t="s">
        <v>807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820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1196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768</v>
      </c>
      <c r="S186" s="83" t="s">
        <v>807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825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1195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768</v>
      </c>
      <c r="S187" s="83" t="s">
        <v>807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826</v>
      </c>
      <c r="B188" s="77" t="s">
        <v>827</v>
      </c>
      <c r="C188" s="129" t="s">
        <v>825</v>
      </c>
      <c r="D188" s="128"/>
      <c r="E188" s="78"/>
      <c r="F188" s="79" t="s">
        <v>39</v>
      </c>
      <c r="G188" s="80">
        <v>4171</v>
      </c>
      <c r="H188" s="80">
        <v>3475.83</v>
      </c>
      <c r="I188" s="80">
        <f t="shared" si="15"/>
        <v>2669.44</v>
      </c>
      <c r="J188" s="80">
        <f t="shared" si="16"/>
        <v>3128.25</v>
      </c>
      <c r="K188" s="81">
        <f t="shared" si="17"/>
        <v>2669.44</v>
      </c>
      <c r="L188" s="81">
        <f t="shared" si="18"/>
        <v>2224.5311999999999</v>
      </c>
      <c r="M188" s="80" t="s">
        <v>1195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768</v>
      </c>
      <c r="S188" s="83" t="s">
        <v>807</v>
      </c>
      <c r="T188" s="83"/>
      <c r="U188" s="79" t="s">
        <v>40</v>
      </c>
      <c r="V188" s="79" t="s">
        <v>351</v>
      </c>
      <c r="W188" s="84"/>
      <c r="X188" s="85">
        <v>1.208</v>
      </c>
      <c r="Y188" s="86">
        <v>5.7949999999999998E-3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828</v>
      </c>
      <c r="B189" s="77" t="s">
        <v>829</v>
      </c>
      <c r="C189" s="129" t="s">
        <v>820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1195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768</v>
      </c>
      <c r="S189" s="83" t="s">
        <v>807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830</v>
      </c>
      <c r="B190" s="77" t="s">
        <v>831</v>
      </c>
      <c r="C190" s="129" t="s">
        <v>820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1195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768</v>
      </c>
      <c r="S190" s="83" t="s">
        <v>807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832</v>
      </c>
      <c r="B191" s="77" t="s">
        <v>833</v>
      </c>
      <c r="C191" s="129" t="s">
        <v>825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1196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768</v>
      </c>
      <c r="S191" s="83" t="s">
        <v>807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834</v>
      </c>
      <c r="B192" s="77" t="s">
        <v>835</v>
      </c>
      <c r="C192" s="129" t="s">
        <v>825</v>
      </c>
      <c r="D192" s="128"/>
      <c r="E192" s="78"/>
      <c r="F192" s="79" t="s">
        <v>39</v>
      </c>
      <c r="G192" s="80">
        <v>5736</v>
      </c>
      <c r="H192" s="80">
        <v>4780</v>
      </c>
      <c r="I192" s="80">
        <f t="shared" si="15"/>
        <v>3671.04</v>
      </c>
      <c r="J192" s="80">
        <f t="shared" si="16"/>
        <v>4302</v>
      </c>
      <c r="K192" s="81">
        <f t="shared" si="17"/>
        <v>3671.04</v>
      </c>
      <c r="L192" s="81">
        <f t="shared" si="18"/>
        <v>3059.2000000000003</v>
      </c>
      <c r="M192" s="80" t="s">
        <v>1196</v>
      </c>
      <c r="N192" s="82">
        <v>1</v>
      </c>
      <c r="O192" s="82">
        <v>1</v>
      </c>
      <c r="P192" s="82">
        <v>10</v>
      </c>
      <c r="Q192" s="83" t="s">
        <v>348</v>
      </c>
      <c r="R192" s="83" t="s">
        <v>768</v>
      </c>
      <c r="S192" s="83" t="s">
        <v>807</v>
      </c>
      <c r="T192" s="83"/>
      <c r="U192" s="79" t="s">
        <v>40</v>
      </c>
      <c r="V192" s="79" t="s">
        <v>351</v>
      </c>
      <c r="W192" s="84"/>
      <c r="X192" s="85">
        <v>1.474</v>
      </c>
      <c r="Y192" s="86">
        <v>7.1739999999999998E-3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838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1196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768</v>
      </c>
      <c r="S193" s="83" t="s">
        <v>807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838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1195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768</v>
      </c>
      <c r="S194" s="83" t="s">
        <v>807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843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1195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768</v>
      </c>
      <c r="S195" s="83" t="s">
        <v>807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844</v>
      </c>
      <c r="B196" s="77" t="s">
        <v>845</v>
      </c>
      <c r="C196" s="129" t="s">
        <v>843</v>
      </c>
      <c r="D196" s="128"/>
      <c r="E196" s="78"/>
      <c r="F196" s="79" t="s">
        <v>39</v>
      </c>
      <c r="G196" s="80">
        <v>2548</v>
      </c>
      <c r="H196" s="80">
        <v>2123.33</v>
      </c>
      <c r="I196" s="80">
        <f t="shared" si="15"/>
        <v>1630.72</v>
      </c>
      <c r="J196" s="80">
        <f t="shared" si="16"/>
        <v>1911</v>
      </c>
      <c r="K196" s="81">
        <f t="shared" si="17"/>
        <v>1630.72</v>
      </c>
      <c r="L196" s="81">
        <f t="shared" si="18"/>
        <v>1358.9312</v>
      </c>
      <c r="M196" s="80" t="s">
        <v>1195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768</v>
      </c>
      <c r="S196" s="83" t="s">
        <v>807</v>
      </c>
      <c r="T196" s="83"/>
      <c r="U196" s="79" t="s">
        <v>40</v>
      </c>
      <c r="V196" s="79" t="s">
        <v>351</v>
      </c>
      <c r="W196" s="84"/>
      <c r="X196" s="85">
        <v>0.71</v>
      </c>
      <c r="Y196" s="86">
        <v>3.0860000000000002E-3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848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1196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768</v>
      </c>
      <c r="S197" s="83" t="s">
        <v>807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849</v>
      </c>
      <c r="B198" s="77" t="s">
        <v>850</v>
      </c>
      <c r="C198" s="129" t="s">
        <v>848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1195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768</v>
      </c>
      <c r="S198" s="83" t="s">
        <v>807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853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1196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768</v>
      </c>
      <c r="S199" s="83" t="s">
        <v>807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854</v>
      </c>
      <c r="B200" s="77" t="s">
        <v>855</v>
      </c>
      <c r="C200" s="129" t="s">
        <v>853</v>
      </c>
      <c r="D200" s="128"/>
      <c r="E200" s="78"/>
      <c r="F200" s="79" t="s">
        <v>39</v>
      </c>
      <c r="G200" s="80">
        <v>2184</v>
      </c>
      <c r="H200" s="80">
        <v>1820</v>
      </c>
      <c r="I200" s="80">
        <f t="shared" si="15"/>
        <v>1397.76</v>
      </c>
      <c r="J200" s="80">
        <f t="shared" si="16"/>
        <v>1638</v>
      </c>
      <c r="K200" s="81">
        <f t="shared" si="17"/>
        <v>1397.76</v>
      </c>
      <c r="L200" s="81">
        <f t="shared" si="18"/>
        <v>1164.8</v>
      </c>
      <c r="M200" s="80" t="s">
        <v>1195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768</v>
      </c>
      <c r="S200" s="83" t="s">
        <v>807</v>
      </c>
      <c r="T200" s="83"/>
      <c r="U200" s="79" t="s">
        <v>40</v>
      </c>
      <c r="V200" s="79" t="s">
        <v>351</v>
      </c>
      <c r="W200" s="84"/>
      <c r="X200" s="85">
        <v>0.215</v>
      </c>
      <c r="Y200" s="86">
        <v>1.1481999999999999E-2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858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1196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768</v>
      </c>
      <c r="S201" s="83" t="s">
        <v>807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859</v>
      </c>
      <c r="B202" s="77" t="s">
        <v>860</v>
      </c>
      <c r="C202" s="129" t="s">
        <v>858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1195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768</v>
      </c>
      <c r="S202" s="83" t="s">
        <v>807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863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1195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768</v>
      </c>
      <c r="S203" s="83" t="s">
        <v>807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864</v>
      </c>
      <c r="B204" s="77" t="s">
        <v>865</v>
      </c>
      <c r="C204" s="129" t="s">
        <v>863</v>
      </c>
      <c r="D204" s="128"/>
      <c r="E204" s="78"/>
      <c r="F204" s="79" t="s">
        <v>39</v>
      </c>
      <c r="G204" s="80">
        <v>2662</v>
      </c>
      <c r="H204" s="80">
        <v>2218.33</v>
      </c>
      <c r="I204" s="80">
        <f t="shared" si="15"/>
        <v>1703.6799999999998</v>
      </c>
      <c r="J204" s="80">
        <f t="shared" si="16"/>
        <v>1996.5</v>
      </c>
      <c r="K204" s="81">
        <f t="shared" si="17"/>
        <v>1703.68</v>
      </c>
      <c r="L204" s="81">
        <f t="shared" si="18"/>
        <v>1419.7311999999999</v>
      </c>
      <c r="M204" s="80" t="s">
        <v>1195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768</v>
      </c>
      <c r="S204" s="83" t="s">
        <v>807</v>
      </c>
      <c r="T204" s="83"/>
      <c r="U204" s="79" t="s">
        <v>40</v>
      </c>
      <c r="V204" s="79" t="s">
        <v>351</v>
      </c>
      <c r="W204" s="84"/>
      <c r="X204" s="85">
        <v>0.28999999999999998</v>
      </c>
      <c r="Y204" s="86">
        <v>2.2738999999999999E-2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868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1196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768</v>
      </c>
      <c r="S205" s="83" t="s">
        <v>807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869</v>
      </c>
      <c r="B206" s="77" t="s">
        <v>870</v>
      </c>
      <c r="C206" s="129" t="s">
        <v>868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1195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768</v>
      </c>
      <c r="S206" s="83" t="s">
        <v>807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873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1195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768</v>
      </c>
      <c r="S207" s="83" t="s">
        <v>807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874</v>
      </c>
      <c r="B208" s="77" t="s">
        <v>875</v>
      </c>
      <c r="C208" s="129" t="s">
        <v>873</v>
      </c>
      <c r="D208" s="128"/>
      <c r="E208" s="78"/>
      <c r="F208" s="79" t="s">
        <v>39</v>
      </c>
      <c r="G208" s="80">
        <v>3136</v>
      </c>
      <c r="H208" s="80">
        <v>2613.33</v>
      </c>
      <c r="I208" s="80">
        <f t="shared" si="22"/>
        <v>2007.04</v>
      </c>
      <c r="J208" s="80">
        <f t="shared" si="23"/>
        <v>2352</v>
      </c>
      <c r="K208" s="81">
        <f t="shared" si="24"/>
        <v>2007.04</v>
      </c>
      <c r="L208" s="81">
        <f t="shared" si="25"/>
        <v>1672.5311999999999</v>
      </c>
      <c r="M208" s="80" t="s">
        <v>1195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768</v>
      </c>
      <c r="S208" s="83" t="s">
        <v>807</v>
      </c>
      <c r="T208" s="83"/>
      <c r="U208" s="79" t="s">
        <v>40</v>
      </c>
      <c r="V208" s="79" t="s">
        <v>351</v>
      </c>
      <c r="W208" s="84"/>
      <c r="X208" s="85">
        <v>0.36299999999999999</v>
      </c>
      <c r="Y208" s="86">
        <v>2.3106999999999999E-2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1195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768</v>
      </c>
      <c r="S209" s="83" t="s">
        <v>807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878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1195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768</v>
      </c>
      <c r="S210" s="83" t="s">
        <v>807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883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1196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768</v>
      </c>
      <c r="S211" s="83" t="s">
        <v>807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884</v>
      </c>
      <c r="B212" s="77" t="s">
        <v>885</v>
      </c>
      <c r="C212" s="129" t="s">
        <v>883</v>
      </c>
      <c r="D212" s="128"/>
      <c r="E212" s="78"/>
      <c r="F212" s="79" t="s">
        <v>39</v>
      </c>
      <c r="G212" s="80">
        <v>2827</v>
      </c>
      <c r="H212" s="80">
        <v>2355.83</v>
      </c>
      <c r="I212" s="80">
        <f t="shared" si="22"/>
        <v>1809.28</v>
      </c>
      <c r="J212" s="80">
        <f t="shared" si="23"/>
        <v>2120.25</v>
      </c>
      <c r="K212" s="81">
        <f t="shared" si="24"/>
        <v>1809.28</v>
      </c>
      <c r="L212" s="81">
        <f t="shared" si="25"/>
        <v>1507.7311999999999</v>
      </c>
      <c r="M212" s="80" t="s">
        <v>1196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768</v>
      </c>
      <c r="S212" s="83" t="s">
        <v>807</v>
      </c>
      <c r="T212" s="83"/>
      <c r="U212" s="79" t="s">
        <v>40</v>
      </c>
      <c r="V212" s="79" t="s">
        <v>351</v>
      </c>
      <c r="W212" s="84"/>
      <c r="X212" s="85">
        <v>0.313</v>
      </c>
      <c r="Y212" s="86">
        <v>2.2738999999999999E-2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886</v>
      </c>
      <c r="B213" s="77" t="s">
        <v>887</v>
      </c>
      <c r="C213" s="129" t="s">
        <v>890</v>
      </c>
      <c r="D213" s="128"/>
      <c r="E213" s="78"/>
      <c r="F213" s="79" t="s">
        <v>39</v>
      </c>
      <c r="G213" s="80">
        <v>5973.62</v>
      </c>
      <c r="H213" s="80">
        <v>4978.0200000000004</v>
      </c>
      <c r="I213" s="80">
        <f t="shared" si="22"/>
        <v>3823.1167999999998</v>
      </c>
      <c r="J213" s="80">
        <f t="shared" si="23"/>
        <v>4480.2150000000001</v>
      </c>
      <c r="K213" s="81">
        <f t="shared" si="24"/>
        <v>3823.1167999999998</v>
      </c>
      <c r="L213" s="81">
        <f t="shared" si="25"/>
        <v>3185.9328000000005</v>
      </c>
      <c r="M213" s="80" t="s">
        <v>1195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768</v>
      </c>
      <c r="S213" s="83" t="s">
        <v>888</v>
      </c>
      <c r="T213" s="83"/>
      <c r="U213" s="79" t="s">
        <v>889</v>
      </c>
      <c r="V213" s="79" t="s">
        <v>351</v>
      </c>
      <c r="W213" s="84"/>
      <c r="X213" s="85">
        <v>1.3</v>
      </c>
      <c r="Y213" s="86">
        <v>2.3600000000000001E-3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893</v>
      </c>
      <c r="D214" s="128"/>
      <c r="E214" s="78"/>
      <c r="F214" s="79" t="s">
        <v>39</v>
      </c>
      <c r="G214" s="80">
        <v>7474.52</v>
      </c>
      <c r="H214" s="80">
        <v>6228.77</v>
      </c>
      <c r="I214" s="80">
        <f t="shared" si="22"/>
        <v>4783.6928000000007</v>
      </c>
      <c r="J214" s="80">
        <f t="shared" si="23"/>
        <v>5605.89</v>
      </c>
      <c r="K214" s="81">
        <f t="shared" si="24"/>
        <v>4783.6928000000007</v>
      </c>
      <c r="L214" s="81">
        <f t="shared" si="25"/>
        <v>3986.4128000000005</v>
      </c>
      <c r="M214" s="80" t="s">
        <v>1195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768</v>
      </c>
      <c r="S214" s="83" t="s">
        <v>888</v>
      </c>
      <c r="T214" s="83"/>
      <c r="U214" s="79" t="s">
        <v>889</v>
      </c>
      <c r="V214" s="79" t="s">
        <v>351</v>
      </c>
      <c r="W214" s="84"/>
      <c r="X214" s="85">
        <v>2.6</v>
      </c>
      <c r="Y214" s="86">
        <v>4.3099999999999996E-3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893</v>
      </c>
      <c r="D215" s="128"/>
      <c r="E215" s="78"/>
      <c r="F215" s="79" t="s">
        <v>39</v>
      </c>
      <c r="G215" s="80">
        <v>9575.7900000000009</v>
      </c>
      <c r="H215" s="80">
        <v>7979.83</v>
      </c>
      <c r="I215" s="80">
        <f t="shared" si="22"/>
        <v>6128.5056000000004</v>
      </c>
      <c r="J215" s="80">
        <f t="shared" si="23"/>
        <v>7181.8425000000007</v>
      </c>
      <c r="K215" s="81">
        <f t="shared" si="24"/>
        <v>6128.5056000000004</v>
      </c>
      <c r="L215" s="81">
        <f t="shared" si="25"/>
        <v>5107.0911999999998</v>
      </c>
      <c r="M215" s="80" t="s">
        <v>1195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768</v>
      </c>
      <c r="S215" s="83" t="s">
        <v>888</v>
      </c>
      <c r="T215" s="83"/>
      <c r="U215" s="79" t="s">
        <v>889</v>
      </c>
      <c r="V215" s="79" t="s">
        <v>351</v>
      </c>
      <c r="W215" s="84"/>
      <c r="X215" s="85">
        <v>3.5</v>
      </c>
      <c r="Y215" s="86">
        <v>6.221E-3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898</v>
      </c>
      <c r="D216" s="128"/>
      <c r="E216" s="78"/>
      <c r="F216" s="79" t="s">
        <v>39</v>
      </c>
      <c r="G216" s="80">
        <v>10618.66</v>
      </c>
      <c r="H216" s="80">
        <v>8848.8799999999992</v>
      </c>
      <c r="I216" s="80">
        <f t="shared" si="22"/>
        <v>6795.9423999999999</v>
      </c>
      <c r="J216" s="80">
        <f t="shared" si="23"/>
        <v>7963.9949999999999</v>
      </c>
      <c r="K216" s="81">
        <f t="shared" si="24"/>
        <v>6795.9423999999999</v>
      </c>
      <c r="L216" s="81">
        <f t="shared" si="25"/>
        <v>5663.2831999999999</v>
      </c>
      <c r="M216" s="80" t="s">
        <v>1195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768</v>
      </c>
      <c r="S216" s="83" t="s">
        <v>888</v>
      </c>
      <c r="T216" s="83"/>
      <c r="U216" s="79" t="s">
        <v>889</v>
      </c>
      <c r="V216" s="79" t="s">
        <v>351</v>
      </c>
      <c r="W216" s="84"/>
      <c r="X216" s="85">
        <v>3.5</v>
      </c>
      <c r="Y216" s="86">
        <v>4.1250000000000002E-3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899</v>
      </c>
      <c r="B217" s="77" t="s">
        <v>900</v>
      </c>
      <c r="C217" s="129" t="s">
        <v>902</v>
      </c>
      <c r="D217" s="128"/>
      <c r="E217" s="78"/>
      <c r="F217" s="79" t="s">
        <v>39</v>
      </c>
      <c r="G217" s="80">
        <v>16345.58</v>
      </c>
      <c r="H217" s="80">
        <v>13621.32</v>
      </c>
      <c r="I217" s="80">
        <f t="shared" si="22"/>
        <v>10461.171200000001</v>
      </c>
      <c r="J217" s="80">
        <f t="shared" si="23"/>
        <v>12259.184999999999</v>
      </c>
      <c r="K217" s="81">
        <f t="shared" si="24"/>
        <v>10461.171200000001</v>
      </c>
      <c r="L217" s="81">
        <f t="shared" si="25"/>
        <v>8717.6448</v>
      </c>
      <c r="M217" s="80" t="s">
        <v>1195</v>
      </c>
      <c r="N217" s="82">
        <v>6</v>
      </c>
      <c r="O217" s="82">
        <v>1</v>
      </c>
      <c r="P217" s="82">
        <v>6</v>
      </c>
      <c r="Q217" s="83" t="s">
        <v>348</v>
      </c>
      <c r="R217" s="83" t="s">
        <v>768</v>
      </c>
      <c r="S217" s="83" t="s">
        <v>901</v>
      </c>
      <c r="T217" s="83"/>
      <c r="U217" s="79" t="s">
        <v>656</v>
      </c>
      <c r="V217" s="79" t="s">
        <v>351</v>
      </c>
      <c r="W217" s="84"/>
      <c r="X217" s="85">
        <v>1.1000000000000001</v>
      </c>
      <c r="Y217" s="86">
        <v>9.672E-3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903</v>
      </c>
      <c r="B218" s="77" t="s">
        <v>904</v>
      </c>
      <c r="C218" s="129" t="s">
        <v>902</v>
      </c>
      <c r="D218" s="128"/>
      <c r="E218" s="78"/>
      <c r="F218" s="79" t="s">
        <v>39</v>
      </c>
      <c r="G218" s="80">
        <v>37737.019999999997</v>
      </c>
      <c r="H218" s="80">
        <v>31447.52</v>
      </c>
      <c r="I218" s="80">
        <f t="shared" si="22"/>
        <v>24151.692799999997</v>
      </c>
      <c r="J218" s="80">
        <f t="shared" si="23"/>
        <v>28302.764999999999</v>
      </c>
      <c r="K218" s="81">
        <f t="shared" si="24"/>
        <v>24151.692799999997</v>
      </c>
      <c r="L218" s="81">
        <f t="shared" si="25"/>
        <v>20126.412800000002</v>
      </c>
      <c r="M218" s="80" t="s">
        <v>1195</v>
      </c>
      <c r="N218" s="82">
        <v>6</v>
      </c>
      <c r="O218" s="82">
        <v>1</v>
      </c>
      <c r="P218" s="82">
        <v>6</v>
      </c>
      <c r="Q218" s="83" t="s">
        <v>348</v>
      </c>
      <c r="R218" s="83" t="s">
        <v>768</v>
      </c>
      <c r="S218" s="83" t="s">
        <v>901</v>
      </c>
      <c r="T218" s="83"/>
      <c r="U218" s="79" t="s">
        <v>656</v>
      </c>
      <c r="V218" s="79" t="s">
        <v>351</v>
      </c>
      <c r="W218" s="84"/>
      <c r="X218" s="85">
        <v>1.1000000000000001</v>
      </c>
      <c r="Y218" s="86">
        <v>9.672E-3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905</v>
      </c>
      <c r="B219" s="77" t="s">
        <v>906</v>
      </c>
      <c r="C219" s="129" t="s">
        <v>902</v>
      </c>
      <c r="D219" s="128"/>
      <c r="E219" s="78"/>
      <c r="F219" s="79" t="s">
        <v>39</v>
      </c>
      <c r="G219" s="80">
        <v>16345.58</v>
      </c>
      <c r="H219" s="80">
        <v>13621.32</v>
      </c>
      <c r="I219" s="80">
        <f t="shared" si="22"/>
        <v>10461.171200000001</v>
      </c>
      <c r="J219" s="80">
        <f t="shared" si="23"/>
        <v>12259.184999999999</v>
      </c>
      <c r="K219" s="81">
        <f t="shared" si="24"/>
        <v>10461.171200000001</v>
      </c>
      <c r="L219" s="81">
        <f t="shared" si="25"/>
        <v>8717.6448</v>
      </c>
      <c r="M219" s="80" t="s">
        <v>1195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768</v>
      </c>
      <c r="S219" s="83" t="s">
        <v>901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907</v>
      </c>
      <c r="B220" s="77" t="s">
        <v>908</v>
      </c>
      <c r="C220" s="129" t="s">
        <v>902</v>
      </c>
      <c r="D220" s="128"/>
      <c r="E220" s="78"/>
      <c r="F220" s="79" t="s">
        <v>39</v>
      </c>
      <c r="G220" s="80">
        <v>37737.019999999997</v>
      </c>
      <c r="H220" s="80">
        <v>31447.52</v>
      </c>
      <c r="I220" s="80">
        <f t="shared" si="22"/>
        <v>24151.692799999997</v>
      </c>
      <c r="J220" s="80">
        <f t="shared" si="23"/>
        <v>28302.764999999999</v>
      </c>
      <c r="K220" s="81">
        <f t="shared" si="24"/>
        <v>24151.692799999997</v>
      </c>
      <c r="L220" s="81">
        <f t="shared" si="25"/>
        <v>20126.412800000002</v>
      </c>
      <c r="M220" s="80" t="s">
        <v>1195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768</v>
      </c>
      <c r="S220" s="83" t="s">
        <v>901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909</v>
      </c>
      <c r="B221" s="77" t="s">
        <v>910</v>
      </c>
      <c r="C221" s="129" t="s">
        <v>902</v>
      </c>
      <c r="D221" s="128"/>
      <c r="E221" s="78"/>
      <c r="F221" s="79" t="s">
        <v>39</v>
      </c>
      <c r="G221" s="80">
        <v>49061.9</v>
      </c>
      <c r="H221" s="80">
        <v>40884.92</v>
      </c>
      <c r="I221" s="80">
        <f t="shared" si="22"/>
        <v>31399.616000000002</v>
      </c>
      <c r="J221" s="80">
        <f t="shared" si="23"/>
        <v>36796.425000000003</v>
      </c>
      <c r="K221" s="81">
        <f t="shared" si="24"/>
        <v>31399.616000000002</v>
      </c>
      <c r="L221" s="81">
        <f t="shared" si="25"/>
        <v>26166.3488</v>
      </c>
      <c r="M221" s="80" t="s">
        <v>1195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768</v>
      </c>
      <c r="S221" s="83" t="s">
        <v>901</v>
      </c>
      <c r="T221" s="83"/>
      <c r="U221" s="79" t="s">
        <v>656</v>
      </c>
      <c r="V221" s="79" t="s">
        <v>351</v>
      </c>
      <c r="W221" s="84"/>
      <c r="X221" s="85">
        <v>1.6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911</v>
      </c>
      <c r="B222" s="77" t="s">
        <v>912</v>
      </c>
      <c r="C222" s="129" t="s">
        <v>902</v>
      </c>
      <c r="D222" s="128"/>
      <c r="E222" s="78"/>
      <c r="F222" s="79" t="s">
        <v>39</v>
      </c>
      <c r="G222" s="80">
        <v>19189.38</v>
      </c>
      <c r="H222" s="80">
        <v>15991.15</v>
      </c>
      <c r="I222" s="80">
        <f t="shared" si="22"/>
        <v>12281.2032</v>
      </c>
      <c r="J222" s="80">
        <f t="shared" si="23"/>
        <v>14392.035</v>
      </c>
      <c r="K222" s="81">
        <f t="shared" si="24"/>
        <v>12281.203200000002</v>
      </c>
      <c r="L222" s="81">
        <f t="shared" si="25"/>
        <v>10234.335999999999</v>
      </c>
      <c r="M222" s="80" t="s">
        <v>1195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768</v>
      </c>
      <c r="S222" s="83" t="s">
        <v>901</v>
      </c>
      <c r="T222" s="83"/>
      <c r="U222" s="79" t="s">
        <v>656</v>
      </c>
      <c r="V222" s="79" t="s">
        <v>351</v>
      </c>
      <c r="W222" s="84"/>
      <c r="X222" s="85">
        <v>1.3</v>
      </c>
      <c r="Y222" s="86">
        <v>6.8640000000000003E-3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913</v>
      </c>
      <c r="B223" s="77" t="s">
        <v>914</v>
      </c>
      <c r="C223" s="129" t="s">
        <v>902</v>
      </c>
      <c r="D223" s="128"/>
      <c r="E223" s="78"/>
      <c r="F223" s="79" t="s">
        <v>39</v>
      </c>
      <c r="G223" s="80">
        <v>40253.660000000003</v>
      </c>
      <c r="H223" s="80">
        <v>33544.720000000001</v>
      </c>
      <c r="I223" s="80">
        <f t="shared" si="22"/>
        <v>25762.342400000001</v>
      </c>
      <c r="J223" s="80">
        <f t="shared" si="23"/>
        <v>30190.245000000003</v>
      </c>
      <c r="K223" s="81">
        <f t="shared" si="24"/>
        <v>25762.342400000001</v>
      </c>
      <c r="L223" s="81">
        <f t="shared" si="25"/>
        <v>21468.620800000001</v>
      </c>
      <c r="M223" s="80" t="s">
        <v>1195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768</v>
      </c>
      <c r="S223" s="83" t="s">
        <v>901</v>
      </c>
      <c r="T223" s="83"/>
      <c r="U223" s="79" t="s">
        <v>656</v>
      </c>
      <c r="V223" s="79" t="s">
        <v>351</v>
      </c>
      <c r="W223" s="84"/>
      <c r="X223" s="85">
        <v>1.3</v>
      </c>
      <c r="Y223" s="86">
        <v>6.8640000000000003E-3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915</v>
      </c>
      <c r="B224" s="77" t="s">
        <v>916</v>
      </c>
      <c r="C224" s="129" t="s">
        <v>902</v>
      </c>
      <c r="D224" s="128"/>
      <c r="E224" s="78"/>
      <c r="F224" s="79" t="s">
        <v>39</v>
      </c>
      <c r="G224" s="80">
        <v>19189.38</v>
      </c>
      <c r="H224" s="80">
        <v>15991.15</v>
      </c>
      <c r="I224" s="80">
        <f t="shared" si="22"/>
        <v>12281.2032</v>
      </c>
      <c r="J224" s="80">
        <f t="shared" si="23"/>
        <v>14392.035</v>
      </c>
      <c r="K224" s="81">
        <f t="shared" si="24"/>
        <v>12281.203200000002</v>
      </c>
      <c r="L224" s="81">
        <f t="shared" si="25"/>
        <v>10234.335999999999</v>
      </c>
      <c r="M224" s="80" t="s">
        <v>1195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768</v>
      </c>
      <c r="S224" s="83" t="s">
        <v>901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917</v>
      </c>
      <c r="B225" s="77" t="s">
        <v>918</v>
      </c>
      <c r="C225" s="129" t="s">
        <v>902</v>
      </c>
      <c r="D225" s="128"/>
      <c r="E225" s="78"/>
      <c r="F225" s="79" t="s">
        <v>39</v>
      </c>
      <c r="G225" s="80">
        <v>40253.660000000003</v>
      </c>
      <c r="H225" s="80">
        <v>33544.720000000001</v>
      </c>
      <c r="I225" s="80">
        <f t="shared" si="22"/>
        <v>25762.342400000001</v>
      </c>
      <c r="J225" s="80">
        <f t="shared" si="23"/>
        <v>30190.245000000003</v>
      </c>
      <c r="K225" s="81">
        <f t="shared" si="24"/>
        <v>25762.342400000001</v>
      </c>
      <c r="L225" s="81">
        <f t="shared" si="25"/>
        <v>21468.620800000001</v>
      </c>
      <c r="M225" s="80" t="s">
        <v>1195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768</v>
      </c>
      <c r="S225" s="83" t="s">
        <v>901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919</v>
      </c>
      <c r="B226" s="77" t="s">
        <v>920</v>
      </c>
      <c r="C226" s="129" t="s">
        <v>902</v>
      </c>
      <c r="D226" s="128"/>
      <c r="E226" s="78"/>
      <c r="F226" s="79" t="s">
        <v>39</v>
      </c>
      <c r="G226" s="80">
        <v>27670.46</v>
      </c>
      <c r="H226" s="80">
        <v>23058.720000000001</v>
      </c>
      <c r="I226" s="80">
        <f t="shared" si="22"/>
        <v>17709.094400000002</v>
      </c>
      <c r="J226" s="80">
        <f t="shared" si="23"/>
        <v>20752.845000000001</v>
      </c>
      <c r="K226" s="81">
        <f t="shared" si="24"/>
        <v>17709.094399999998</v>
      </c>
      <c r="L226" s="81">
        <f t="shared" si="25"/>
        <v>14757.580800000002</v>
      </c>
      <c r="M226" s="80" t="s">
        <v>1195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768</v>
      </c>
      <c r="S226" s="83" t="s">
        <v>901</v>
      </c>
      <c r="T226" s="83"/>
      <c r="U226" s="79" t="s">
        <v>656</v>
      </c>
      <c r="V226" s="79" t="s">
        <v>351</v>
      </c>
      <c r="W226" s="84"/>
      <c r="X226" s="85">
        <v>1.6</v>
      </c>
      <c r="Y226" s="86">
        <v>9.672E-3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921</v>
      </c>
      <c r="B227" s="77" t="s">
        <v>922</v>
      </c>
      <c r="C227" s="129" t="s">
        <v>902</v>
      </c>
      <c r="D227" s="128"/>
      <c r="E227" s="78"/>
      <c r="F227" s="79" t="s">
        <v>39</v>
      </c>
      <c r="G227" s="80">
        <v>27670.46</v>
      </c>
      <c r="H227" s="80">
        <v>23058.720000000001</v>
      </c>
      <c r="I227" s="80">
        <f t="shared" si="22"/>
        <v>17709.094400000002</v>
      </c>
      <c r="J227" s="80">
        <f t="shared" si="23"/>
        <v>20752.845000000001</v>
      </c>
      <c r="K227" s="81">
        <f t="shared" si="24"/>
        <v>17709.094399999998</v>
      </c>
      <c r="L227" s="81">
        <f t="shared" si="25"/>
        <v>14757.580800000002</v>
      </c>
      <c r="M227" s="80" t="s">
        <v>1195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768</v>
      </c>
      <c r="S227" s="83" t="s">
        <v>901</v>
      </c>
      <c r="T227" s="83"/>
      <c r="U227" s="79" t="s">
        <v>656</v>
      </c>
      <c r="V227" s="79" t="s">
        <v>351</v>
      </c>
      <c r="W227" s="84"/>
      <c r="X227" s="85">
        <v>1.6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923</v>
      </c>
      <c r="B228" s="77" t="s">
        <v>924</v>
      </c>
      <c r="C228" s="129" t="s">
        <v>902</v>
      </c>
      <c r="D228" s="128"/>
      <c r="E228" s="78"/>
      <c r="F228" s="79" t="s">
        <v>39</v>
      </c>
      <c r="G228" s="80">
        <v>49061.9</v>
      </c>
      <c r="H228" s="80">
        <v>40884.92</v>
      </c>
      <c r="I228" s="80">
        <f t="shared" si="22"/>
        <v>31399.616000000002</v>
      </c>
      <c r="J228" s="80">
        <f t="shared" si="23"/>
        <v>36796.425000000003</v>
      </c>
      <c r="K228" s="81">
        <f t="shared" si="24"/>
        <v>31399.616000000002</v>
      </c>
      <c r="L228" s="81">
        <f t="shared" si="25"/>
        <v>26166.3488</v>
      </c>
      <c r="M228" s="80" t="s">
        <v>1195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768</v>
      </c>
      <c r="S228" s="83" t="s">
        <v>901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925</v>
      </c>
      <c r="B229" s="77" t="s">
        <v>926</v>
      </c>
      <c r="C229" s="129" t="s">
        <v>929</v>
      </c>
      <c r="D229" s="128"/>
      <c r="E229" s="78"/>
      <c r="F229" s="79" t="s">
        <v>39</v>
      </c>
      <c r="G229" s="80">
        <v>918.17</v>
      </c>
      <c r="H229" s="80">
        <v>765.14</v>
      </c>
      <c r="I229" s="80">
        <f t="shared" si="22"/>
        <v>587.62879999999996</v>
      </c>
      <c r="J229" s="80">
        <f t="shared" si="23"/>
        <v>688.62749999999994</v>
      </c>
      <c r="K229" s="81">
        <f t="shared" si="24"/>
        <v>587.62879999999996</v>
      </c>
      <c r="L229" s="81">
        <f t="shared" si="25"/>
        <v>489.68959999999998</v>
      </c>
      <c r="M229" s="80" t="s">
        <v>1195</v>
      </c>
      <c r="N229" s="82">
        <v>1</v>
      </c>
      <c r="O229" s="82">
        <v>1</v>
      </c>
      <c r="P229" s="82">
        <v>20</v>
      </c>
      <c r="Q229" s="83" t="s">
        <v>348</v>
      </c>
      <c r="R229" s="83" t="s">
        <v>927</v>
      </c>
      <c r="S229" s="83" t="s">
        <v>928</v>
      </c>
      <c r="T229" s="83"/>
      <c r="U229" s="79" t="s">
        <v>40</v>
      </c>
      <c r="V229" s="79" t="s">
        <v>351</v>
      </c>
      <c r="W229" s="84"/>
      <c r="X229" s="85">
        <v>0.48899999999999999</v>
      </c>
      <c r="Y229" s="86">
        <v>1.7799999999999999E-3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930</v>
      </c>
      <c r="B230" s="77" t="s">
        <v>931</v>
      </c>
      <c r="C230" s="129" t="s">
        <v>932</v>
      </c>
      <c r="D230" s="128"/>
      <c r="E230" s="78"/>
      <c r="F230" s="79" t="s">
        <v>39</v>
      </c>
      <c r="G230" s="80">
        <v>1215</v>
      </c>
      <c r="H230" s="80">
        <v>1012.5</v>
      </c>
      <c r="I230" s="80">
        <f t="shared" si="22"/>
        <v>777.6</v>
      </c>
      <c r="J230" s="80">
        <f t="shared" si="23"/>
        <v>911.25</v>
      </c>
      <c r="K230" s="81">
        <f t="shared" si="24"/>
        <v>777.6</v>
      </c>
      <c r="L230" s="81">
        <f t="shared" si="25"/>
        <v>648</v>
      </c>
      <c r="M230" s="80" t="s">
        <v>1195</v>
      </c>
      <c r="N230" s="82">
        <v>1</v>
      </c>
      <c r="O230" s="82">
        <v>1</v>
      </c>
      <c r="P230" s="82">
        <v>20</v>
      </c>
      <c r="Q230" s="83" t="s">
        <v>348</v>
      </c>
      <c r="R230" s="83" t="s">
        <v>927</v>
      </c>
      <c r="S230" s="83" t="s">
        <v>928</v>
      </c>
      <c r="T230" s="83"/>
      <c r="U230" s="79" t="s">
        <v>40</v>
      </c>
      <c r="V230" s="79" t="s">
        <v>351</v>
      </c>
      <c r="W230" s="84"/>
      <c r="X230" s="85">
        <v>0.48299999999999998</v>
      </c>
      <c r="Y230" s="86">
        <v>1.848E-3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933</v>
      </c>
      <c r="B231" s="77" t="s">
        <v>934</v>
      </c>
      <c r="C231" s="129" t="s">
        <v>935</v>
      </c>
      <c r="D231" s="128"/>
      <c r="E231" s="78"/>
      <c r="F231" s="79" t="s">
        <v>39</v>
      </c>
      <c r="G231" s="80">
        <v>1215</v>
      </c>
      <c r="H231" s="80">
        <v>1012.5</v>
      </c>
      <c r="I231" s="80">
        <f t="shared" si="22"/>
        <v>777.6</v>
      </c>
      <c r="J231" s="80">
        <f t="shared" si="23"/>
        <v>911.25</v>
      </c>
      <c r="K231" s="81">
        <f t="shared" si="24"/>
        <v>777.6</v>
      </c>
      <c r="L231" s="81">
        <f t="shared" si="25"/>
        <v>648</v>
      </c>
      <c r="M231" s="80" t="s">
        <v>1195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927</v>
      </c>
      <c r="S231" s="83" t="s">
        <v>928</v>
      </c>
      <c r="T231" s="83"/>
      <c r="U231" s="79" t="s">
        <v>40</v>
      </c>
      <c r="V231" s="79" t="s">
        <v>351</v>
      </c>
      <c r="W231" s="84"/>
      <c r="X231" s="85">
        <v>0.47299999999999998</v>
      </c>
      <c r="Y231" s="86">
        <v>1.853E-3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936</v>
      </c>
      <c r="B232" s="77" t="s">
        <v>937</v>
      </c>
      <c r="C232" s="129" t="s">
        <v>938</v>
      </c>
      <c r="D232" s="128"/>
      <c r="E232" s="78"/>
      <c r="F232" s="79" t="s">
        <v>39</v>
      </c>
      <c r="G232" s="80">
        <v>1205</v>
      </c>
      <c r="H232" s="80">
        <v>1004.17</v>
      </c>
      <c r="I232" s="80">
        <f t="shared" si="22"/>
        <v>771.2</v>
      </c>
      <c r="J232" s="80">
        <f t="shared" si="23"/>
        <v>903.75</v>
      </c>
      <c r="K232" s="81">
        <f t="shared" si="24"/>
        <v>771.2</v>
      </c>
      <c r="L232" s="81">
        <f t="shared" si="25"/>
        <v>642.66880000000003</v>
      </c>
      <c r="M232" s="80" t="s">
        <v>1195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927</v>
      </c>
      <c r="S232" s="83" t="s">
        <v>928</v>
      </c>
      <c r="T232" s="83"/>
      <c r="U232" s="79" t="s">
        <v>40</v>
      </c>
      <c r="V232" s="79" t="s">
        <v>351</v>
      </c>
      <c r="W232" s="84"/>
      <c r="X232" s="85">
        <v>0.56699999999999995</v>
      </c>
      <c r="Y232" s="86">
        <v>1.802E-3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939</v>
      </c>
      <c r="B233" s="77" t="s">
        <v>940</v>
      </c>
      <c r="C233" s="129" t="s">
        <v>941</v>
      </c>
      <c r="D233" s="128"/>
      <c r="E233" s="78"/>
      <c r="F233" s="79" t="s">
        <v>39</v>
      </c>
      <c r="G233" s="80">
        <v>1154</v>
      </c>
      <c r="H233" s="80">
        <v>961.67</v>
      </c>
      <c r="I233" s="80">
        <f t="shared" si="22"/>
        <v>738.56</v>
      </c>
      <c r="J233" s="80">
        <f t="shared" si="23"/>
        <v>865.5</v>
      </c>
      <c r="K233" s="81">
        <f t="shared" si="24"/>
        <v>738.56000000000006</v>
      </c>
      <c r="L233" s="81">
        <f t="shared" si="25"/>
        <v>615.46879999999999</v>
      </c>
      <c r="M233" s="80" t="s">
        <v>1195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927</v>
      </c>
      <c r="S233" s="83" t="s">
        <v>928</v>
      </c>
      <c r="T233" s="83"/>
      <c r="U233" s="79" t="s">
        <v>40</v>
      </c>
      <c r="V233" s="79" t="s">
        <v>351</v>
      </c>
      <c r="W233" s="84"/>
      <c r="X233" s="85">
        <v>0.53200000000000003</v>
      </c>
      <c r="Y233" s="86">
        <v>1.719E-3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942</v>
      </c>
      <c r="B234" s="77" t="s">
        <v>943</v>
      </c>
      <c r="C234" s="129" t="s">
        <v>945</v>
      </c>
      <c r="D234" s="128"/>
      <c r="E234" s="78"/>
      <c r="F234" s="79" t="s">
        <v>39</v>
      </c>
      <c r="G234" s="80">
        <v>3707.81</v>
      </c>
      <c r="H234" s="80">
        <v>3089.84</v>
      </c>
      <c r="I234" s="80">
        <f t="shared" si="22"/>
        <v>2372.9983999999999</v>
      </c>
      <c r="J234" s="80">
        <f t="shared" si="23"/>
        <v>2780.8575000000001</v>
      </c>
      <c r="K234" s="81">
        <f t="shared" si="24"/>
        <v>2372.9983999999999</v>
      </c>
      <c r="L234" s="81">
        <f t="shared" si="25"/>
        <v>1977.4976000000001</v>
      </c>
      <c r="M234" s="80" t="s">
        <v>1195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927</v>
      </c>
      <c r="S234" s="83" t="s">
        <v>944</v>
      </c>
      <c r="T234" s="83"/>
      <c r="U234" s="79" t="s">
        <v>40</v>
      </c>
      <c r="V234" s="79" t="s">
        <v>351</v>
      </c>
      <c r="W234" s="84"/>
      <c r="X234" s="85">
        <v>0.39600000000000002</v>
      </c>
      <c r="Y234" s="86">
        <v>1.6230000000000001E-3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946</v>
      </c>
      <c r="B235" s="77" t="s">
        <v>947</v>
      </c>
      <c r="C235" s="129" t="s">
        <v>948</v>
      </c>
      <c r="D235" s="128"/>
      <c r="E235" s="78"/>
      <c r="F235" s="79" t="s">
        <v>39</v>
      </c>
      <c r="G235" s="80">
        <v>4131.5200000000004</v>
      </c>
      <c r="H235" s="80">
        <v>3442.93</v>
      </c>
      <c r="I235" s="80">
        <f t="shared" si="22"/>
        <v>2644.1728000000003</v>
      </c>
      <c r="J235" s="80">
        <f t="shared" si="23"/>
        <v>3098.6400000000003</v>
      </c>
      <c r="K235" s="81">
        <f t="shared" si="24"/>
        <v>2644.1728000000003</v>
      </c>
      <c r="L235" s="81">
        <f t="shared" si="25"/>
        <v>2203.4751999999999</v>
      </c>
      <c r="M235" s="80" t="s">
        <v>1195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927</v>
      </c>
      <c r="S235" s="83" t="s">
        <v>944</v>
      </c>
      <c r="T235" s="83"/>
      <c r="U235" s="79" t="s">
        <v>40</v>
      </c>
      <c r="V235" s="79" t="s">
        <v>351</v>
      </c>
      <c r="W235" s="84"/>
      <c r="X235" s="85">
        <v>0.39500000000000002</v>
      </c>
      <c r="Y235" s="86">
        <v>1.5870000000000001E-3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949</v>
      </c>
      <c r="B236" s="77" t="s">
        <v>950</v>
      </c>
      <c r="C236" s="129" t="s">
        <v>951</v>
      </c>
      <c r="D236" s="128"/>
      <c r="E236" s="78"/>
      <c r="F236" s="79" t="s">
        <v>39</v>
      </c>
      <c r="G236" s="80">
        <v>4826.62</v>
      </c>
      <c r="H236" s="80">
        <v>4022.18</v>
      </c>
      <c r="I236" s="80">
        <f t="shared" si="22"/>
        <v>3089.0367999999999</v>
      </c>
      <c r="J236" s="80">
        <f t="shared" si="23"/>
        <v>3619.9650000000001</v>
      </c>
      <c r="K236" s="81">
        <f t="shared" si="24"/>
        <v>3089.0367999999999</v>
      </c>
      <c r="L236" s="81">
        <f t="shared" si="25"/>
        <v>2574.1952000000001</v>
      </c>
      <c r="M236" s="80" t="s">
        <v>1195</v>
      </c>
      <c r="N236" s="82">
        <v>1</v>
      </c>
      <c r="O236" s="82">
        <v>1</v>
      </c>
      <c r="P236" s="82">
        <v>10</v>
      </c>
      <c r="Q236" s="83" t="s">
        <v>348</v>
      </c>
      <c r="R236" s="83" t="s">
        <v>927</v>
      </c>
      <c r="S236" s="83" t="s">
        <v>944</v>
      </c>
      <c r="T236" s="83"/>
      <c r="U236" s="79" t="s">
        <v>40</v>
      </c>
      <c r="V236" s="79" t="s">
        <v>351</v>
      </c>
      <c r="W236" s="84"/>
      <c r="X236" s="85">
        <v>0.63500000000000001</v>
      </c>
      <c r="Y236" s="86">
        <v>3.4350000000000001E-3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952</v>
      </c>
      <c r="B237" s="77" t="s">
        <v>953</v>
      </c>
      <c r="C237" s="129" t="s">
        <v>951</v>
      </c>
      <c r="D237" s="128"/>
      <c r="E237" s="78"/>
      <c r="F237" s="79" t="s">
        <v>39</v>
      </c>
      <c r="G237" s="80">
        <v>5070.34</v>
      </c>
      <c r="H237" s="80">
        <v>4225.28</v>
      </c>
      <c r="I237" s="80">
        <f t="shared" si="22"/>
        <v>3245.0176000000001</v>
      </c>
      <c r="J237" s="80">
        <f t="shared" si="23"/>
        <v>3802.7550000000001</v>
      </c>
      <c r="K237" s="81">
        <f t="shared" si="24"/>
        <v>3245.0176000000001</v>
      </c>
      <c r="L237" s="81">
        <f t="shared" si="25"/>
        <v>2704.1792</v>
      </c>
      <c r="M237" s="80" t="s">
        <v>1195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927</v>
      </c>
      <c r="S237" s="83" t="s">
        <v>944</v>
      </c>
      <c r="T237" s="83"/>
      <c r="U237" s="79" t="s">
        <v>40</v>
      </c>
      <c r="V237" s="79" t="s">
        <v>351</v>
      </c>
      <c r="W237" s="84"/>
      <c r="X237" s="85">
        <v>0.63600000000000001</v>
      </c>
      <c r="Y237" s="86">
        <v>3.3760000000000001E-3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954</v>
      </c>
      <c r="B238" s="77" t="s">
        <v>955</v>
      </c>
      <c r="C238" s="129" t="s">
        <v>957</v>
      </c>
      <c r="D238" s="128"/>
      <c r="E238" s="78"/>
      <c r="F238" s="79" t="s">
        <v>39</v>
      </c>
      <c r="G238" s="80">
        <v>6684.16</v>
      </c>
      <c r="H238" s="80">
        <v>5570.13</v>
      </c>
      <c r="I238" s="80">
        <f t="shared" si="22"/>
        <v>4277.8624</v>
      </c>
      <c r="J238" s="80">
        <f t="shared" si="23"/>
        <v>5013.12</v>
      </c>
      <c r="K238" s="81">
        <f t="shared" si="24"/>
        <v>4277.8624</v>
      </c>
      <c r="L238" s="81">
        <f t="shared" si="25"/>
        <v>3564.8832000000002</v>
      </c>
      <c r="M238" s="80" t="s">
        <v>1195</v>
      </c>
      <c r="N238" s="82">
        <v>1</v>
      </c>
      <c r="O238" s="82">
        <v>1</v>
      </c>
      <c r="P238" s="82">
        <v>20</v>
      </c>
      <c r="Q238" s="83" t="s">
        <v>348</v>
      </c>
      <c r="R238" s="83" t="s">
        <v>927</v>
      </c>
      <c r="S238" s="83" t="s">
        <v>956</v>
      </c>
      <c r="T238" s="83"/>
      <c r="U238" s="79" t="s">
        <v>40</v>
      </c>
      <c r="V238" s="79" t="s">
        <v>351</v>
      </c>
      <c r="W238" s="84"/>
      <c r="X238" s="85">
        <v>0.28299999999999997</v>
      </c>
      <c r="Y238" s="86">
        <v>6.7500000000000004E-4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958</v>
      </c>
      <c r="B239" s="77" t="s">
        <v>959</v>
      </c>
      <c r="C239" s="129" t="s">
        <v>960</v>
      </c>
      <c r="D239" s="128"/>
      <c r="E239" s="78"/>
      <c r="F239" s="79" t="s">
        <v>39</v>
      </c>
      <c r="G239" s="80">
        <v>12844.06</v>
      </c>
      <c r="H239" s="80">
        <v>10703.38</v>
      </c>
      <c r="I239" s="80">
        <f t="shared" si="22"/>
        <v>8220.1983999999993</v>
      </c>
      <c r="J239" s="80">
        <f t="shared" si="23"/>
        <v>9633.0450000000001</v>
      </c>
      <c r="K239" s="81">
        <f t="shared" si="24"/>
        <v>8220.1983999999993</v>
      </c>
      <c r="L239" s="81">
        <f t="shared" si="25"/>
        <v>6850.1632</v>
      </c>
      <c r="M239" s="80" t="s">
        <v>1195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927</v>
      </c>
      <c r="S239" s="83" t="s">
        <v>956</v>
      </c>
      <c r="T239" s="83"/>
      <c r="U239" s="79" t="s">
        <v>40</v>
      </c>
      <c r="V239" s="79" t="s">
        <v>351</v>
      </c>
      <c r="W239" s="84"/>
      <c r="X239" s="85">
        <v>0.64700000000000002</v>
      </c>
      <c r="Y239" s="86">
        <v>8.9999999999999998E-4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961</v>
      </c>
      <c r="B240" s="77" t="s">
        <v>962</v>
      </c>
      <c r="C240" s="129" t="s">
        <v>964</v>
      </c>
      <c r="D240" s="128"/>
      <c r="E240" s="78"/>
      <c r="F240" s="79" t="s">
        <v>39</v>
      </c>
      <c r="G240" s="80">
        <v>63.57</v>
      </c>
      <c r="H240" s="80">
        <v>52.98</v>
      </c>
      <c r="I240" s="80">
        <f t="shared" si="22"/>
        <v>40.684799999999996</v>
      </c>
      <c r="J240" s="80">
        <f t="shared" si="23"/>
        <v>47.677500000000002</v>
      </c>
      <c r="K240" s="81">
        <f t="shared" si="24"/>
        <v>40.684800000000003</v>
      </c>
      <c r="L240" s="81">
        <f t="shared" si="25"/>
        <v>33.907199999999996</v>
      </c>
      <c r="M240" s="80" t="s">
        <v>1195</v>
      </c>
      <c r="N240" s="82">
        <v>1000</v>
      </c>
      <c r="O240" s="82">
        <v>1</v>
      </c>
      <c r="P240" s="82">
        <v>1000</v>
      </c>
      <c r="Q240" s="83" t="s">
        <v>348</v>
      </c>
      <c r="R240" s="83" t="s">
        <v>927</v>
      </c>
      <c r="S240" s="83" t="s">
        <v>963</v>
      </c>
      <c r="T240" s="83"/>
      <c r="U240" s="79" t="s">
        <v>656</v>
      </c>
      <c r="V240" s="79" t="s">
        <v>351</v>
      </c>
      <c r="W240" s="84"/>
      <c r="X240" s="85">
        <v>0.01</v>
      </c>
      <c r="Y240" s="86">
        <v>2.2799999999999999E-5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965</v>
      </c>
      <c r="B241" s="77" t="s">
        <v>966</v>
      </c>
      <c r="C241" s="129" t="s">
        <v>964</v>
      </c>
      <c r="D241" s="128"/>
      <c r="E241" s="78"/>
      <c r="F241" s="79" t="s">
        <v>39</v>
      </c>
      <c r="G241" s="80">
        <v>77.930000000000007</v>
      </c>
      <c r="H241" s="80">
        <v>64.94</v>
      </c>
      <c r="I241" s="80">
        <f t="shared" si="22"/>
        <v>49.875200000000007</v>
      </c>
      <c r="J241" s="80">
        <f t="shared" si="23"/>
        <v>58.447500000000005</v>
      </c>
      <c r="K241" s="81">
        <f t="shared" si="24"/>
        <v>49.875200000000007</v>
      </c>
      <c r="L241" s="81">
        <f t="shared" si="25"/>
        <v>41.561599999999999</v>
      </c>
      <c r="M241" s="80" t="s">
        <v>1195</v>
      </c>
      <c r="N241" s="82">
        <v>1000</v>
      </c>
      <c r="O241" s="82">
        <v>1</v>
      </c>
      <c r="P241" s="82">
        <v>1000</v>
      </c>
      <c r="Q241" s="83" t="s">
        <v>348</v>
      </c>
      <c r="R241" s="83" t="s">
        <v>927</v>
      </c>
      <c r="S241" s="83" t="s">
        <v>963</v>
      </c>
      <c r="T241" s="83"/>
      <c r="U241" s="79" t="s">
        <v>656</v>
      </c>
      <c r="V241" s="79" t="s">
        <v>351</v>
      </c>
      <c r="W241" s="84"/>
      <c r="X241" s="85">
        <v>0.01</v>
      </c>
      <c r="Y241" s="86">
        <v>3.8399999999999998E-5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967</v>
      </c>
      <c r="B242" s="77" t="s">
        <v>968</v>
      </c>
      <c r="C242" s="129" t="s">
        <v>969</v>
      </c>
      <c r="D242" s="128"/>
      <c r="E242" s="78"/>
      <c r="F242" s="79" t="s">
        <v>39</v>
      </c>
      <c r="G242" s="80">
        <v>63.57</v>
      </c>
      <c r="H242" s="80">
        <v>52.98</v>
      </c>
      <c r="I242" s="80">
        <f t="shared" si="22"/>
        <v>40.684799999999996</v>
      </c>
      <c r="J242" s="80">
        <f t="shared" si="23"/>
        <v>47.677500000000002</v>
      </c>
      <c r="K242" s="81">
        <f t="shared" si="24"/>
        <v>40.684800000000003</v>
      </c>
      <c r="L242" s="81">
        <f t="shared" si="25"/>
        <v>33.907199999999996</v>
      </c>
      <c r="M242" s="80" t="s">
        <v>1195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927</v>
      </c>
      <c r="S242" s="83" t="s">
        <v>963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2.2799999999999999E-5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970</v>
      </c>
      <c r="B243" s="77" t="s">
        <v>971</v>
      </c>
      <c r="C243" s="129" t="s">
        <v>969</v>
      </c>
      <c r="D243" s="128"/>
      <c r="E243" s="78"/>
      <c r="F243" s="79" t="s">
        <v>39</v>
      </c>
      <c r="G243" s="80">
        <v>77.930000000000007</v>
      </c>
      <c r="H243" s="80">
        <v>64.94</v>
      </c>
      <c r="I243" s="80">
        <f t="shared" si="22"/>
        <v>49.875200000000007</v>
      </c>
      <c r="J243" s="80">
        <f t="shared" si="23"/>
        <v>58.447500000000005</v>
      </c>
      <c r="K243" s="81">
        <f t="shared" si="24"/>
        <v>49.875200000000007</v>
      </c>
      <c r="L243" s="81">
        <f t="shared" si="25"/>
        <v>41.561599999999999</v>
      </c>
      <c r="M243" s="80" t="s">
        <v>1195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927</v>
      </c>
      <c r="S243" s="83" t="s">
        <v>963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3.8399999999999998E-5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972</v>
      </c>
      <c r="B244" s="77" t="s">
        <v>973</v>
      </c>
      <c r="C244" s="129" t="s">
        <v>974</v>
      </c>
      <c r="D244" s="128"/>
      <c r="E244" s="78"/>
      <c r="F244" s="79" t="s">
        <v>39</v>
      </c>
      <c r="G244" s="80">
        <v>63.57</v>
      </c>
      <c r="H244" s="80">
        <v>52.98</v>
      </c>
      <c r="I244" s="80">
        <f t="shared" si="22"/>
        <v>40.684799999999996</v>
      </c>
      <c r="J244" s="80">
        <f t="shared" si="23"/>
        <v>47.677500000000002</v>
      </c>
      <c r="K244" s="81">
        <f t="shared" si="24"/>
        <v>40.684800000000003</v>
      </c>
      <c r="L244" s="81">
        <f t="shared" si="25"/>
        <v>33.907199999999996</v>
      </c>
      <c r="M244" s="80" t="s">
        <v>1195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927</v>
      </c>
      <c r="S244" s="83" t="s">
        <v>963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2.2799999999999999E-5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975</v>
      </c>
      <c r="B245" s="77" t="s">
        <v>976</v>
      </c>
      <c r="C245" s="129" t="s">
        <v>974</v>
      </c>
      <c r="D245" s="128"/>
      <c r="E245" s="78"/>
      <c r="F245" s="79" t="s">
        <v>39</v>
      </c>
      <c r="G245" s="80">
        <v>77.930000000000007</v>
      </c>
      <c r="H245" s="80">
        <v>64.94</v>
      </c>
      <c r="I245" s="80">
        <f t="shared" si="22"/>
        <v>49.875200000000007</v>
      </c>
      <c r="J245" s="80">
        <f t="shared" si="23"/>
        <v>58.447500000000005</v>
      </c>
      <c r="K245" s="81">
        <f t="shared" si="24"/>
        <v>49.875200000000007</v>
      </c>
      <c r="L245" s="81">
        <f t="shared" si="25"/>
        <v>41.561599999999999</v>
      </c>
      <c r="M245" s="80" t="s">
        <v>1195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927</v>
      </c>
      <c r="S245" s="83" t="s">
        <v>963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3.8399999999999998E-5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977</v>
      </c>
      <c r="B246" s="77" t="s">
        <v>978</v>
      </c>
      <c r="C246" s="129" t="s">
        <v>979</v>
      </c>
      <c r="D246" s="128"/>
      <c r="E246" s="78"/>
      <c r="F246" s="79" t="s">
        <v>39</v>
      </c>
      <c r="G246" s="80">
        <v>52.29</v>
      </c>
      <c r="H246" s="80">
        <v>43.58</v>
      </c>
      <c r="I246" s="80">
        <f t="shared" si="22"/>
        <v>33.465599999999995</v>
      </c>
      <c r="J246" s="80">
        <f t="shared" si="23"/>
        <v>39.217500000000001</v>
      </c>
      <c r="K246" s="81">
        <f t="shared" si="24"/>
        <v>33.465600000000002</v>
      </c>
      <c r="L246" s="81">
        <f t="shared" si="25"/>
        <v>27.891199999999998</v>
      </c>
      <c r="M246" s="80" t="s">
        <v>1195</v>
      </c>
      <c r="N246" s="82">
        <v>1</v>
      </c>
      <c r="O246" s="82">
        <v>1</v>
      </c>
      <c r="P246" s="82">
        <v>1000</v>
      </c>
      <c r="Q246" s="83" t="s">
        <v>348</v>
      </c>
      <c r="R246" s="83" t="s">
        <v>927</v>
      </c>
      <c r="S246" s="83" t="s">
        <v>963</v>
      </c>
      <c r="T246" s="83"/>
      <c r="U246" s="79" t="s">
        <v>40</v>
      </c>
      <c r="V246" s="79" t="s">
        <v>351</v>
      </c>
      <c r="W246" s="84"/>
      <c r="X246" s="85">
        <v>0.01</v>
      </c>
      <c r="Y246" s="86">
        <v>2.2799999999999999E-5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980</v>
      </c>
      <c r="B247" s="77" t="s">
        <v>981</v>
      </c>
      <c r="C247" s="129" t="s">
        <v>982</v>
      </c>
      <c r="D247" s="128"/>
      <c r="E247" s="78"/>
      <c r="F247" s="79" t="s">
        <v>39</v>
      </c>
      <c r="G247" s="80">
        <v>77.930000000000007</v>
      </c>
      <c r="H247" s="80">
        <v>64.94</v>
      </c>
      <c r="I247" s="80">
        <f t="shared" si="22"/>
        <v>49.875200000000007</v>
      </c>
      <c r="J247" s="80">
        <f t="shared" si="23"/>
        <v>58.447500000000005</v>
      </c>
      <c r="K247" s="81">
        <f t="shared" si="24"/>
        <v>49.875200000000007</v>
      </c>
      <c r="L247" s="81">
        <f t="shared" si="25"/>
        <v>41.561599999999999</v>
      </c>
      <c r="M247" s="80" t="s">
        <v>1195</v>
      </c>
      <c r="N247" s="82">
        <v>1</v>
      </c>
      <c r="O247" s="82">
        <v>1</v>
      </c>
      <c r="P247" s="82">
        <v>1000</v>
      </c>
      <c r="Q247" s="83" t="s">
        <v>348</v>
      </c>
      <c r="R247" s="83" t="s">
        <v>927</v>
      </c>
      <c r="S247" s="83" t="s">
        <v>963</v>
      </c>
      <c r="T247" s="83"/>
      <c r="U247" s="79" t="s">
        <v>40</v>
      </c>
      <c r="V247" s="79" t="s">
        <v>351</v>
      </c>
      <c r="W247" s="84"/>
      <c r="X247" s="85">
        <v>0.01</v>
      </c>
      <c r="Y247" s="86">
        <v>3.8399999999999998E-5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983</v>
      </c>
      <c r="B248" s="77" t="s">
        <v>984</v>
      </c>
      <c r="C248" s="129" t="s">
        <v>985</v>
      </c>
      <c r="D248" s="128"/>
      <c r="E248" s="78"/>
      <c r="F248" s="79" t="s">
        <v>39</v>
      </c>
      <c r="G248" s="80">
        <v>61.72</v>
      </c>
      <c r="H248" s="80">
        <v>51.43</v>
      </c>
      <c r="I248" s="80">
        <f t="shared" si="22"/>
        <v>39.500799999999998</v>
      </c>
      <c r="J248" s="80">
        <f t="shared" si="23"/>
        <v>46.29</v>
      </c>
      <c r="K248" s="81">
        <f t="shared" si="24"/>
        <v>39.500799999999998</v>
      </c>
      <c r="L248" s="81">
        <f t="shared" si="25"/>
        <v>32.915199999999999</v>
      </c>
      <c r="M248" s="80" t="s">
        <v>1195</v>
      </c>
      <c r="N248" s="82">
        <v>1000</v>
      </c>
      <c r="O248" s="82">
        <v>1</v>
      </c>
      <c r="P248" s="82">
        <v>1000</v>
      </c>
      <c r="Q248" s="83" t="s">
        <v>348</v>
      </c>
      <c r="R248" s="83" t="s">
        <v>927</v>
      </c>
      <c r="S248" s="83" t="s">
        <v>963</v>
      </c>
      <c r="T248" s="83"/>
      <c r="U248" s="79" t="s">
        <v>656</v>
      </c>
      <c r="V248" s="79" t="s">
        <v>351</v>
      </c>
      <c r="W248" s="84"/>
      <c r="X248" s="85">
        <v>0.01</v>
      </c>
      <c r="Y248" s="86">
        <v>2.2799999999999999E-5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986</v>
      </c>
      <c r="B249" s="77" t="s">
        <v>987</v>
      </c>
      <c r="C249" s="129" t="s">
        <v>988</v>
      </c>
      <c r="D249" s="128"/>
      <c r="E249" s="78"/>
      <c r="F249" s="79" t="s">
        <v>39</v>
      </c>
      <c r="G249" s="80">
        <v>63.87</v>
      </c>
      <c r="H249" s="80">
        <v>53.23</v>
      </c>
      <c r="I249" s="80">
        <f t="shared" si="22"/>
        <v>40.876800000000003</v>
      </c>
      <c r="J249" s="80">
        <f t="shared" si="23"/>
        <v>47.902499999999996</v>
      </c>
      <c r="K249" s="81">
        <f t="shared" si="24"/>
        <v>40.876799999999996</v>
      </c>
      <c r="L249" s="81">
        <f t="shared" si="25"/>
        <v>34.0672</v>
      </c>
      <c r="M249" s="80" t="s">
        <v>1195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927</v>
      </c>
      <c r="S249" s="83" t="s">
        <v>963</v>
      </c>
      <c r="T249" s="83"/>
      <c r="U249" s="79" t="s">
        <v>656</v>
      </c>
      <c r="V249" s="79" t="s">
        <v>351</v>
      </c>
      <c r="W249" s="84"/>
      <c r="X249" s="85">
        <v>0.01</v>
      </c>
      <c r="Y249" s="86">
        <v>3.8399999999999998E-5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989</v>
      </c>
      <c r="B250" s="77" t="s">
        <v>990</v>
      </c>
      <c r="C250" s="129" t="s">
        <v>991</v>
      </c>
      <c r="D250" s="128"/>
      <c r="E250" s="78"/>
      <c r="F250" s="79" t="s">
        <v>39</v>
      </c>
      <c r="G250" s="80">
        <v>52.29</v>
      </c>
      <c r="H250" s="80">
        <v>43.58</v>
      </c>
      <c r="I250" s="80">
        <f t="shared" si="22"/>
        <v>33.465599999999995</v>
      </c>
      <c r="J250" s="80">
        <f t="shared" si="23"/>
        <v>39.217500000000001</v>
      </c>
      <c r="K250" s="81">
        <f t="shared" si="24"/>
        <v>33.465600000000002</v>
      </c>
      <c r="L250" s="81">
        <f t="shared" si="25"/>
        <v>27.891199999999998</v>
      </c>
      <c r="M250" s="80" t="s">
        <v>1195</v>
      </c>
      <c r="N250" s="82">
        <v>1</v>
      </c>
      <c r="O250" s="82">
        <v>1</v>
      </c>
      <c r="P250" s="82">
        <v>1000</v>
      </c>
      <c r="Q250" s="83" t="s">
        <v>348</v>
      </c>
      <c r="R250" s="83" t="s">
        <v>927</v>
      </c>
      <c r="S250" s="83" t="s">
        <v>963</v>
      </c>
      <c r="T250" s="83"/>
      <c r="U250" s="79" t="s">
        <v>40</v>
      </c>
      <c r="V250" s="79" t="s">
        <v>351</v>
      </c>
      <c r="W250" s="84"/>
      <c r="X250" s="85">
        <v>0.01</v>
      </c>
      <c r="Y250" s="86">
        <v>2.2799999999999999E-5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992</v>
      </c>
      <c r="B251" s="77" t="s">
        <v>993</v>
      </c>
      <c r="C251" s="129" t="s">
        <v>994</v>
      </c>
      <c r="D251" s="128"/>
      <c r="E251" s="78"/>
      <c r="F251" s="79" t="s">
        <v>39</v>
      </c>
      <c r="G251" s="80">
        <v>63.87</v>
      </c>
      <c r="H251" s="80">
        <v>53.23</v>
      </c>
      <c r="I251" s="80">
        <f t="shared" si="22"/>
        <v>40.876800000000003</v>
      </c>
      <c r="J251" s="80">
        <f t="shared" si="23"/>
        <v>47.902499999999996</v>
      </c>
      <c r="K251" s="81">
        <f t="shared" si="24"/>
        <v>40.876799999999996</v>
      </c>
      <c r="L251" s="81">
        <f t="shared" si="25"/>
        <v>34.0672</v>
      </c>
      <c r="M251" s="80" t="s">
        <v>1195</v>
      </c>
      <c r="N251" s="82">
        <v>1000</v>
      </c>
      <c r="O251" s="82">
        <v>1</v>
      </c>
      <c r="P251" s="82">
        <v>1000</v>
      </c>
      <c r="Q251" s="83" t="s">
        <v>348</v>
      </c>
      <c r="R251" s="83" t="s">
        <v>927</v>
      </c>
      <c r="S251" s="83" t="s">
        <v>963</v>
      </c>
      <c r="T251" s="83"/>
      <c r="U251" s="79" t="s">
        <v>656</v>
      </c>
      <c r="V251" s="79" t="s">
        <v>351</v>
      </c>
      <c r="W251" s="84"/>
      <c r="X251" s="85">
        <v>0.01</v>
      </c>
      <c r="Y251" s="86">
        <v>3.8399999999999998E-5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995</v>
      </c>
      <c r="B252" s="77" t="s">
        <v>996</v>
      </c>
      <c r="C252" s="129" t="s">
        <v>997</v>
      </c>
      <c r="D252" s="128"/>
      <c r="E252" s="78"/>
      <c r="F252" s="79" t="s">
        <v>39</v>
      </c>
      <c r="G252" s="80">
        <v>63.57</v>
      </c>
      <c r="H252" s="80">
        <v>52.98</v>
      </c>
      <c r="I252" s="80">
        <f t="shared" si="22"/>
        <v>40.684799999999996</v>
      </c>
      <c r="J252" s="80">
        <f t="shared" si="23"/>
        <v>47.677500000000002</v>
      </c>
      <c r="K252" s="81">
        <f t="shared" si="24"/>
        <v>40.684800000000003</v>
      </c>
      <c r="L252" s="81">
        <f t="shared" si="25"/>
        <v>33.907199999999996</v>
      </c>
      <c r="M252" s="80" t="s">
        <v>1195</v>
      </c>
      <c r="N252" s="82">
        <v>1</v>
      </c>
      <c r="O252" s="82">
        <v>1</v>
      </c>
      <c r="P252" s="82">
        <v>1000</v>
      </c>
      <c r="Q252" s="83" t="s">
        <v>348</v>
      </c>
      <c r="R252" s="83" t="s">
        <v>927</v>
      </c>
      <c r="S252" s="83" t="s">
        <v>963</v>
      </c>
      <c r="T252" s="83"/>
      <c r="U252" s="79" t="s">
        <v>40</v>
      </c>
      <c r="V252" s="79" t="s">
        <v>351</v>
      </c>
      <c r="W252" s="84"/>
      <c r="X252" s="85">
        <v>0.01</v>
      </c>
      <c r="Y252" s="86">
        <v>2.2799999999999999E-5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998</v>
      </c>
      <c r="B253" s="77" t="s">
        <v>999</v>
      </c>
      <c r="C253" s="129" t="s">
        <v>1000</v>
      </c>
      <c r="D253" s="128"/>
      <c r="E253" s="78"/>
      <c r="F253" s="79" t="s">
        <v>39</v>
      </c>
      <c r="G253" s="80">
        <v>77.930000000000007</v>
      </c>
      <c r="H253" s="80">
        <v>64.94</v>
      </c>
      <c r="I253" s="80">
        <f t="shared" si="22"/>
        <v>49.875200000000007</v>
      </c>
      <c r="J253" s="80">
        <f t="shared" si="23"/>
        <v>58.447500000000005</v>
      </c>
      <c r="K253" s="81">
        <f t="shared" si="24"/>
        <v>49.875200000000007</v>
      </c>
      <c r="L253" s="81">
        <f t="shared" si="25"/>
        <v>41.561599999999999</v>
      </c>
      <c r="M253" s="80" t="s">
        <v>1195</v>
      </c>
      <c r="N253" s="82">
        <v>1000</v>
      </c>
      <c r="O253" s="82">
        <v>1</v>
      </c>
      <c r="P253" s="82">
        <v>1000</v>
      </c>
      <c r="Q253" s="83" t="s">
        <v>348</v>
      </c>
      <c r="R253" s="83" t="s">
        <v>927</v>
      </c>
      <c r="S253" s="83" t="s">
        <v>963</v>
      </c>
      <c r="T253" s="83"/>
      <c r="U253" s="79" t="s">
        <v>656</v>
      </c>
      <c r="V253" s="79" t="s">
        <v>351</v>
      </c>
      <c r="W253" s="84"/>
      <c r="X253" s="85">
        <v>0.01</v>
      </c>
      <c r="Y253" s="86">
        <v>3.8399999999999998E-5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1001</v>
      </c>
      <c r="B254" s="77" t="s">
        <v>1002</v>
      </c>
      <c r="C254" s="129" t="s">
        <v>1003</v>
      </c>
      <c r="D254" s="128"/>
      <c r="E254" s="78"/>
      <c r="F254" s="79" t="s">
        <v>39</v>
      </c>
      <c r="G254" s="80">
        <v>63.57</v>
      </c>
      <c r="H254" s="80">
        <v>52.98</v>
      </c>
      <c r="I254" s="80">
        <f t="shared" si="22"/>
        <v>40.684799999999996</v>
      </c>
      <c r="J254" s="80">
        <f t="shared" si="23"/>
        <v>47.677500000000002</v>
      </c>
      <c r="K254" s="81">
        <f t="shared" si="24"/>
        <v>40.684800000000003</v>
      </c>
      <c r="L254" s="81">
        <f t="shared" si="25"/>
        <v>33.907199999999996</v>
      </c>
      <c r="M254" s="80" t="s">
        <v>1195</v>
      </c>
      <c r="N254" s="82">
        <v>1000</v>
      </c>
      <c r="O254" s="82">
        <v>1</v>
      </c>
      <c r="P254" s="82">
        <v>1000</v>
      </c>
      <c r="Q254" s="83" t="s">
        <v>348</v>
      </c>
      <c r="R254" s="83" t="s">
        <v>927</v>
      </c>
      <c r="S254" s="83" t="s">
        <v>963</v>
      </c>
      <c r="T254" s="83"/>
      <c r="U254" s="79" t="s">
        <v>656</v>
      </c>
      <c r="V254" s="79" t="s">
        <v>351</v>
      </c>
      <c r="W254" s="84"/>
      <c r="X254" s="85">
        <v>0.01</v>
      </c>
      <c r="Y254" s="86">
        <v>2.2799999999999999E-5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1004</v>
      </c>
      <c r="B255" s="77" t="s">
        <v>1005</v>
      </c>
      <c r="C255" s="129" t="s">
        <v>1006</v>
      </c>
      <c r="D255" s="128"/>
      <c r="E255" s="78"/>
      <c r="F255" s="79" t="s">
        <v>39</v>
      </c>
      <c r="G255" s="80">
        <v>77.930000000000007</v>
      </c>
      <c r="H255" s="80">
        <v>64.94</v>
      </c>
      <c r="I255" s="80">
        <f t="shared" si="22"/>
        <v>49.875200000000007</v>
      </c>
      <c r="J255" s="80">
        <f t="shared" si="23"/>
        <v>58.447500000000005</v>
      </c>
      <c r="K255" s="81">
        <f t="shared" si="24"/>
        <v>49.875200000000007</v>
      </c>
      <c r="L255" s="81">
        <f t="shared" si="25"/>
        <v>41.561599999999999</v>
      </c>
      <c r="M255" s="80" t="s">
        <v>1195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927</v>
      </c>
      <c r="S255" s="83" t="s">
        <v>963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3.8399999999999998E-5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1007</v>
      </c>
      <c r="B256" s="77" t="s">
        <v>1008</v>
      </c>
      <c r="C256" s="129" t="s">
        <v>1009</v>
      </c>
      <c r="D256" s="128"/>
      <c r="E256" s="78"/>
      <c r="F256" s="79" t="s">
        <v>39</v>
      </c>
      <c r="G256" s="80">
        <v>63.57</v>
      </c>
      <c r="H256" s="80">
        <v>52.98</v>
      </c>
      <c r="I256" s="80">
        <f t="shared" si="22"/>
        <v>40.684799999999996</v>
      </c>
      <c r="J256" s="80">
        <f t="shared" si="23"/>
        <v>47.677500000000002</v>
      </c>
      <c r="K256" s="81">
        <f t="shared" si="24"/>
        <v>40.684800000000003</v>
      </c>
      <c r="L256" s="81">
        <f t="shared" si="25"/>
        <v>33.907199999999996</v>
      </c>
      <c r="M256" s="80" t="s">
        <v>1195</v>
      </c>
      <c r="N256" s="82">
        <v>1</v>
      </c>
      <c r="O256" s="82">
        <v>1</v>
      </c>
      <c r="P256" s="82">
        <v>1000</v>
      </c>
      <c r="Q256" s="83" t="s">
        <v>348</v>
      </c>
      <c r="R256" s="83" t="s">
        <v>927</v>
      </c>
      <c r="S256" s="83" t="s">
        <v>963</v>
      </c>
      <c r="T256" s="83"/>
      <c r="U256" s="79" t="s">
        <v>40</v>
      </c>
      <c r="V256" s="79" t="s">
        <v>351</v>
      </c>
      <c r="W256" s="84"/>
      <c r="X256" s="85">
        <v>0.01</v>
      </c>
      <c r="Y256" s="86">
        <v>2.2799999999999999E-5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1010</v>
      </c>
      <c r="B257" s="77" t="s">
        <v>1011</v>
      </c>
      <c r="C257" s="129" t="s">
        <v>1009</v>
      </c>
      <c r="D257" s="128"/>
      <c r="E257" s="78"/>
      <c r="F257" s="79" t="s">
        <v>39</v>
      </c>
      <c r="G257" s="80">
        <v>77.930000000000007</v>
      </c>
      <c r="H257" s="80">
        <v>64.94</v>
      </c>
      <c r="I257" s="80">
        <f t="shared" si="22"/>
        <v>49.875200000000007</v>
      </c>
      <c r="J257" s="80">
        <f t="shared" si="23"/>
        <v>58.447500000000005</v>
      </c>
      <c r="K257" s="81">
        <f t="shared" si="24"/>
        <v>49.875200000000007</v>
      </c>
      <c r="L257" s="81">
        <f t="shared" si="25"/>
        <v>41.561599999999999</v>
      </c>
      <c r="M257" s="80" t="s">
        <v>1195</v>
      </c>
      <c r="N257" s="82">
        <v>1000</v>
      </c>
      <c r="O257" s="82">
        <v>1</v>
      </c>
      <c r="P257" s="82">
        <v>1000</v>
      </c>
      <c r="Q257" s="83" t="s">
        <v>348</v>
      </c>
      <c r="R257" s="83" t="s">
        <v>927</v>
      </c>
      <c r="S257" s="83" t="s">
        <v>963</v>
      </c>
      <c r="T257" s="83"/>
      <c r="U257" s="79" t="s">
        <v>656</v>
      </c>
      <c r="V257" s="79" t="s">
        <v>351</v>
      </c>
      <c r="W257" s="84"/>
      <c r="X257" s="85">
        <v>0.01</v>
      </c>
      <c r="Y257" s="86">
        <v>3.8399999999999998E-5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1012</v>
      </c>
      <c r="B258" s="77" t="s">
        <v>1013</v>
      </c>
      <c r="C258" s="129" t="s">
        <v>1014</v>
      </c>
      <c r="D258" s="128"/>
      <c r="E258" s="78"/>
      <c r="F258" s="79" t="s">
        <v>39</v>
      </c>
      <c r="G258" s="80">
        <v>65.47</v>
      </c>
      <c r="H258" s="80">
        <v>54.56</v>
      </c>
      <c r="I258" s="80">
        <f t="shared" si="22"/>
        <v>41.900799999999997</v>
      </c>
      <c r="J258" s="80">
        <f t="shared" si="23"/>
        <v>49.102499999999999</v>
      </c>
      <c r="K258" s="81">
        <f t="shared" si="24"/>
        <v>41.900799999999997</v>
      </c>
      <c r="L258" s="81">
        <f t="shared" si="25"/>
        <v>34.918400000000005</v>
      </c>
      <c r="M258" s="80" t="s">
        <v>1195</v>
      </c>
      <c r="N258" s="82">
        <v>1</v>
      </c>
      <c r="O258" s="82">
        <v>1</v>
      </c>
      <c r="P258" s="82">
        <v>1000</v>
      </c>
      <c r="Q258" s="83" t="s">
        <v>348</v>
      </c>
      <c r="R258" s="83" t="s">
        <v>927</v>
      </c>
      <c r="S258" s="83" t="s">
        <v>963</v>
      </c>
      <c r="T258" s="83"/>
      <c r="U258" s="79" t="s">
        <v>40</v>
      </c>
      <c r="V258" s="79" t="s">
        <v>351</v>
      </c>
      <c r="W258" s="84"/>
      <c r="X258" s="85">
        <v>0.01</v>
      </c>
      <c r="Y258" s="86">
        <v>2.2799999999999999E-5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1015</v>
      </c>
      <c r="B259" s="77" t="s">
        <v>1016</v>
      </c>
      <c r="C259" s="129" t="s">
        <v>1014</v>
      </c>
      <c r="D259" s="128"/>
      <c r="E259" s="78"/>
      <c r="F259" s="79" t="s">
        <v>39</v>
      </c>
      <c r="G259" s="80">
        <v>77.930000000000007</v>
      </c>
      <c r="H259" s="80">
        <v>64.94</v>
      </c>
      <c r="I259" s="80">
        <f t="shared" si="22"/>
        <v>49.875200000000007</v>
      </c>
      <c r="J259" s="80">
        <f t="shared" si="23"/>
        <v>58.447500000000005</v>
      </c>
      <c r="K259" s="81">
        <f t="shared" si="24"/>
        <v>49.875200000000007</v>
      </c>
      <c r="L259" s="81">
        <f t="shared" si="25"/>
        <v>41.561599999999999</v>
      </c>
      <c r="M259" s="80" t="s">
        <v>1195</v>
      </c>
      <c r="N259" s="82">
        <v>1</v>
      </c>
      <c r="O259" s="82">
        <v>1</v>
      </c>
      <c r="P259" s="82">
        <v>1000</v>
      </c>
      <c r="Q259" s="83" t="s">
        <v>348</v>
      </c>
      <c r="R259" s="83" t="s">
        <v>927</v>
      </c>
      <c r="S259" s="83" t="s">
        <v>963</v>
      </c>
      <c r="T259" s="83"/>
      <c r="U259" s="79" t="s">
        <v>40</v>
      </c>
      <c r="V259" s="79" t="s">
        <v>351</v>
      </c>
      <c r="W259" s="84"/>
      <c r="X259" s="85">
        <v>0.01</v>
      </c>
      <c r="Y259" s="86">
        <v>3.8399999999999998E-5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1017</v>
      </c>
      <c r="B260" s="77" t="s">
        <v>1018</v>
      </c>
      <c r="C260" s="129" t="s">
        <v>1019</v>
      </c>
      <c r="D260" s="128"/>
      <c r="E260" s="78"/>
      <c r="F260" s="79" t="s">
        <v>39</v>
      </c>
      <c r="G260" s="80">
        <v>63.57</v>
      </c>
      <c r="H260" s="80">
        <v>52.98</v>
      </c>
      <c r="I260" s="80">
        <f t="shared" si="22"/>
        <v>40.684799999999996</v>
      </c>
      <c r="J260" s="80">
        <f t="shared" si="23"/>
        <v>47.677500000000002</v>
      </c>
      <c r="K260" s="81">
        <f t="shared" si="24"/>
        <v>40.684800000000003</v>
      </c>
      <c r="L260" s="81">
        <f t="shared" si="25"/>
        <v>33.907199999999996</v>
      </c>
      <c r="M260" s="80" t="s">
        <v>1195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927</v>
      </c>
      <c r="S260" s="83" t="s">
        <v>963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2.2799999999999999E-5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1020</v>
      </c>
      <c r="B261" s="77" t="s">
        <v>1021</v>
      </c>
      <c r="C261" s="129" t="s">
        <v>1019</v>
      </c>
      <c r="D261" s="128"/>
      <c r="E261" s="78"/>
      <c r="F261" s="79" t="s">
        <v>39</v>
      </c>
      <c r="G261" s="80">
        <v>77.930000000000007</v>
      </c>
      <c r="H261" s="80">
        <v>64.94</v>
      </c>
      <c r="I261" s="80">
        <f t="shared" si="22"/>
        <v>49.875200000000007</v>
      </c>
      <c r="J261" s="80">
        <f t="shared" si="23"/>
        <v>58.447500000000005</v>
      </c>
      <c r="K261" s="81">
        <f t="shared" si="24"/>
        <v>49.875200000000007</v>
      </c>
      <c r="L261" s="81">
        <f t="shared" si="25"/>
        <v>41.561599999999999</v>
      </c>
      <c r="M261" s="80" t="s">
        <v>1195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927</v>
      </c>
      <c r="S261" s="83" t="s">
        <v>963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3.8399999999999998E-5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1022</v>
      </c>
      <c r="B262" s="77" t="s">
        <v>1023</v>
      </c>
      <c r="C262" s="129" t="s">
        <v>1026</v>
      </c>
      <c r="D262" s="128"/>
      <c r="E262" s="78"/>
      <c r="F262" s="79" t="s">
        <v>39</v>
      </c>
      <c r="G262" s="80">
        <v>377.83</v>
      </c>
      <c r="H262" s="80">
        <v>314.86</v>
      </c>
      <c r="I262" s="80">
        <f t="shared" si="22"/>
        <v>241.81119999999999</v>
      </c>
      <c r="J262" s="80">
        <f t="shared" si="23"/>
        <v>283.3725</v>
      </c>
      <c r="K262" s="81">
        <f t="shared" si="24"/>
        <v>241.81119999999999</v>
      </c>
      <c r="L262" s="81">
        <f t="shared" si="25"/>
        <v>201.5104</v>
      </c>
      <c r="M262" s="80" t="s">
        <v>1195</v>
      </c>
      <c r="N262" s="82">
        <v>1</v>
      </c>
      <c r="O262" s="82">
        <v>1</v>
      </c>
      <c r="P262" s="82">
        <v>60</v>
      </c>
      <c r="Q262" s="83" t="s">
        <v>348</v>
      </c>
      <c r="R262" s="83" t="s">
        <v>1024</v>
      </c>
      <c r="S262" s="83" t="s">
        <v>1025</v>
      </c>
      <c r="T262" s="83"/>
      <c r="U262" s="79" t="s">
        <v>40</v>
      </c>
      <c r="V262" s="79" t="s">
        <v>351</v>
      </c>
      <c r="W262" s="84"/>
      <c r="X262" s="85">
        <v>0.153</v>
      </c>
      <c r="Y262" s="86">
        <v>3.2899999999999997E-4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1027</v>
      </c>
      <c r="B263" s="77" t="s">
        <v>1028</v>
      </c>
      <c r="C263" s="129" t="s">
        <v>1029</v>
      </c>
      <c r="D263" s="128"/>
      <c r="E263" s="78"/>
      <c r="F263" s="79" t="s">
        <v>39</v>
      </c>
      <c r="G263" s="80">
        <v>506.39</v>
      </c>
      <c r="H263" s="80">
        <v>421.99</v>
      </c>
      <c r="I263" s="80">
        <f t="shared" si="22"/>
        <v>324.08960000000002</v>
      </c>
      <c r="J263" s="80">
        <f t="shared" si="23"/>
        <v>379.79250000000002</v>
      </c>
      <c r="K263" s="81">
        <f t="shared" si="24"/>
        <v>324.08960000000002</v>
      </c>
      <c r="L263" s="81">
        <f t="shared" si="25"/>
        <v>270.0736</v>
      </c>
      <c r="M263" s="80" t="s">
        <v>1195</v>
      </c>
      <c r="N263" s="82">
        <v>1</v>
      </c>
      <c r="O263" s="82">
        <v>1</v>
      </c>
      <c r="P263" s="82">
        <v>60</v>
      </c>
      <c r="Q263" s="83" t="s">
        <v>348</v>
      </c>
      <c r="R263" s="83" t="s">
        <v>1024</v>
      </c>
      <c r="S263" s="83" t="s">
        <v>1025</v>
      </c>
      <c r="T263" s="83"/>
      <c r="U263" s="79" t="s">
        <v>40</v>
      </c>
      <c r="V263" s="79" t="s">
        <v>351</v>
      </c>
      <c r="W263" s="84"/>
      <c r="X263" s="85">
        <v>0.16500000000000001</v>
      </c>
      <c r="Y263" s="86">
        <v>2.3963000000000001E-4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1030</v>
      </c>
      <c r="B264" s="77" t="s">
        <v>1031</v>
      </c>
      <c r="C264" s="129" t="s">
        <v>1032</v>
      </c>
      <c r="D264" s="128"/>
      <c r="E264" s="78"/>
      <c r="F264" s="79" t="s">
        <v>39</v>
      </c>
      <c r="G264" s="80">
        <v>668.45</v>
      </c>
      <c r="H264" s="80">
        <v>557.04</v>
      </c>
      <c r="I264" s="80">
        <f t="shared" si="22"/>
        <v>427.80800000000005</v>
      </c>
      <c r="J264" s="80">
        <f t="shared" si="23"/>
        <v>501.33750000000003</v>
      </c>
      <c r="K264" s="81">
        <f t="shared" si="24"/>
        <v>427.80800000000005</v>
      </c>
      <c r="L264" s="81">
        <f t="shared" si="25"/>
        <v>356.50559999999996</v>
      </c>
      <c r="M264" s="80" t="s">
        <v>1195</v>
      </c>
      <c r="N264" s="82">
        <v>1</v>
      </c>
      <c r="O264" s="82">
        <v>1</v>
      </c>
      <c r="P264" s="82">
        <v>40</v>
      </c>
      <c r="Q264" s="83" t="s">
        <v>348</v>
      </c>
      <c r="R264" s="83" t="s">
        <v>1024</v>
      </c>
      <c r="S264" s="83" t="s">
        <v>1025</v>
      </c>
      <c r="T264" s="83"/>
      <c r="U264" s="79" t="s">
        <v>40</v>
      </c>
      <c r="V264" s="79" t="s">
        <v>351</v>
      </c>
      <c r="W264" s="84"/>
      <c r="X264" s="85">
        <v>0.18099999999999999</v>
      </c>
      <c r="Y264" s="86">
        <v>4.86E-4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1033</v>
      </c>
      <c r="B265" s="77" t="s">
        <v>1034</v>
      </c>
      <c r="C265" s="129" t="s">
        <v>1035</v>
      </c>
      <c r="D265" s="128"/>
      <c r="E265" s="78"/>
      <c r="F265" s="79" t="s">
        <v>39</v>
      </c>
      <c r="G265" s="80">
        <v>1645.52</v>
      </c>
      <c r="H265" s="80">
        <v>1371.27</v>
      </c>
      <c r="I265" s="80">
        <f t="shared" si="22"/>
        <v>1053.1327999999999</v>
      </c>
      <c r="J265" s="80">
        <f t="shared" si="23"/>
        <v>1234.1399999999999</v>
      </c>
      <c r="K265" s="81">
        <f t="shared" si="24"/>
        <v>1053.1328000000001</v>
      </c>
      <c r="L265" s="81">
        <f t="shared" si="25"/>
        <v>877.61279999999999</v>
      </c>
      <c r="M265" s="80" t="s">
        <v>1195</v>
      </c>
      <c r="N265" s="82">
        <v>1</v>
      </c>
      <c r="O265" s="82">
        <v>1</v>
      </c>
      <c r="P265" s="82">
        <v>48</v>
      </c>
      <c r="Q265" s="83" t="s">
        <v>348</v>
      </c>
      <c r="R265" s="83" t="s">
        <v>1024</v>
      </c>
      <c r="S265" s="83" t="s">
        <v>1025</v>
      </c>
      <c r="T265" s="83"/>
      <c r="U265" s="79" t="s">
        <v>40</v>
      </c>
      <c r="V265" s="79" t="s">
        <v>351</v>
      </c>
      <c r="W265" s="84"/>
      <c r="X265" s="85">
        <v>0.23400000000000001</v>
      </c>
      <c r="Y265" s="86">
        <v>9.8799999999999995E-4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1036</v>
      </c>
      <c r="B266" s="77" t="s">
        <v>1037</v>
      </c>
      <c r="C266" s="129" t="s">
        <v>1038</v>
      </c>
      <c r="D266" s="128"/>
      <c r="E266" s="78"/>
      <c r="F266" s="79" t="s">
        <v>39</v>
      </c>
      <c r="G266" s="80">
        <v>1028.18</v>
      </c>
      <c r="H266" s="80">
        <v>856.82</v>
      </c>
      <c r="I266" s="80">
        <f t="shared" si="22"/>
        <v>658.03520000000003</v>
      </c>
      <c r="J266" s="80">
        <f t="shared" si="23"/>
        <v>771.13499999999999</v>
      </c>
      <c r="K266" s="81">
        <f t="shared" si="24"/>
        <v>658.03520000000003</v>
      </c>
      <c r="L266" s="81">
        <f t="shared" si="25"/>
        <v>548.36480000000006</v>
      </c>
      <c r="M266" s="80" t="s">
        <v>1195</v>
      </c>
      <c r="N266" s="82">
        <v>1</v>
      </c>
      <c r="O266" s="82">
        <v>1</v>
      </c>
      <c r="P266" s="82">
        <v>40</v>
      </c>
      <c r="Q266" s="83" t="s">
        <v>348</v>
      </c>
      <c r="R266" s="83" t="s">
        <v>1024</v>
      </c>
      <c r="S266" s="83" t="s">
        <v>1025</v>
      </c>
      <c r="T266" s="83"/>
      <c r="U266" s="79" t="s">
        <v>40</v>
      </c>
      <c r="V266" s="79" t="s">
        <v>351</v>
      </c>
      <c r="W266" s="84"/>
      <c r="X266" s="85">
        <v>0.28899999999999998</v>
      </c>
      <c r="Y266" s="86">
        <v>6.4499999999999996E-4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1039</v>
      </c>
      <c r="B267" s="77" t="s">
        <v>1040</v>
      </c>
      <c r="C267" s="129" t="s">
        <v>1041</v>
      </c>
      <c r="D267" s="128"/>
      <c r="E267" s="78"/>
      <c r="F267" s="79" t="s">
        <v>39</v>
      </c>
      <c r="G267" s="80">
        <v>2115.67</v>
      </c>
      <c r="H267" s="80">
        <v>1763.06</v>
      </c>
      <c r="I267" s="80">
        <f t="shared" si="22"/>
        <v>1354.0288</v>
      </c>
      <c r="J267" s="80">
        <f t="shared" si="23"/>
        <v>1586.7525000000001</v>
      </c>
      <c r="K267" s="81">
        <f t="shared" si="24"/>
        <v>1354.0288</v>
      </c>
      <c r="L267" s="81">
        <f t="shared" si="25"/>
        <v>1128.3584000000001</v>
      </c>
      <c r="M267" s="80" t="s">
        <v>1195</v>
      </c>
      <c r="N267" s="82">
        <v>1</v>
      </c>
      <c r="O267" s="82">
        <v>1</v>
      </c>
      <c r="P267" s="82">
        <v>24</v>
      </c>
      <c r="Q267" s="83" t="s">
        <v>348</v>
      </c>
      <c r="R267" s="83" t="s">
        <v>1024</v>
      </c>
      <c r="S267" s="83" t="s">
        <v>1025</v>
      </c>
      <c r="T267" s="83"/>
      <c r="U267" s="79" t="s">
        <v>40</v>
      </c>
      <c r="V267" s="79" t="s">
        <v>351</v>
      </c>
      <c r="W267" s="84"/>
      <c r="X267" s="85">
        <v>0.35599999999999998</v>
      </c>
      <c r="Y267" s="86">
        <v>1.4909999999999999E-3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1042</v>
      </c>
      <c r="B268" s="77" t="s">
        <v>1043</v>
      </c>
      <c r="C268" s="129" t="s">
        <v>1044</v>
      </c>
      <c r="D268" s="128"/>
      <c r="E268" s="78"/>
      <c r="F268" s="79" t="s">
        <v>39</v>
      </c>
      <c r="G268" s="80">
        <v>1584.17</v>
      </c>
      <c r="H268" s="80">
        <v>1320.14</v>
      </c>
      <c r="I268" s="80">
        <f t="shared" si="22"/>
        <v>1013.8688000000001</v>
      </c>
      <c r="J268" s="80">
        <f t="shared" si="23"/>
        <v>1188.1275000000001</v>
      </c>
      <c r="K268" s="81">
        <f t="shared" si="24"/>
        <v>1013.8688000000001</v>
      </c>
      <c r="L268" s="81">
        <f t="shared" si="25"/>
        <v>844.88960000000009</v>
      </c>
      <c r="M268" s="80" t="s">
        <v>1195</v>
      </c>
      <c r="N268" s="82">
        <v>1</v>
      </c>
      <c r="O268" s="82">
        <v>1</v>
      </c>
      <c r="P268" s="82">
        <v>10</v>
      </c>
      <c r="Q268" s="83" t="s">
        <v>348</v>
      </c>
      <c r="R268" s="83" t="s">
        <v>1024</v>
      </c>
      <c r="S268" s="83" t="s">
        <v>1025</v>
      </c>
      <c r="T268" s="83"/>
      <c r="U268" s="79" t="s">
        <v>40</v>
      </c>
      <c r="V268" s="79" t="s">
        <v>351</v>
      </c>
      <c r="W268" s="84"/>
      <c r="X268" s="85">
        <v>0.61499999999999999</v>
      </c>
      <c r="Y268" s="86">
        <v>1.2115699999999999E-3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1045</v>
      </c>
      <c r="B269" s="77" t="s">
        <v>1046</v>
      </c>
      <c r="C269" s="129" t="s">
        <v>1047</v>
      </c>
      <c r="D269" s="128"/>
      <c r="E269" s="78"/>
      <c r="F269" s="79" t="s">
        <v>39</v>
      </c>
      <c r="G269" s="80">
        <v>2307.33</v>
      </c>
      <c r="H269" s="80">
        <v>1922.78</v>
      </c>
      <c r="I269" s="80">
        <f t="shared" si="22"/>
        <v>1476.6911999999998</v>
      </c>
      <c r="J269" s="80">
        <f t="shared" si="23"/>
        <v>1730.4974999999999</v>
      </c>
      <c r="K269" s="81">
        <f t="shared" si="24"/>
        <v>1476.6912</v>
      </c>
      <c r="L269" s="81">
        <f t="shared" si="25"/>
        <v>1230.5791999999999</v>
      </c>
      <c r="M269" s="80" t="s">
        <v>1195</v>
      </c>
      <c r="N269" s="82">
        <v>1</v>
      </c>
      <c r="O269" s="82">
        <v>1</v>
      </c>
      <c r="P269" s="82">
        <v>10</v>
      </c>
      <c r="Q269" s="83" t="s">
        <v>348</v>
      </c>
      <c r="R269" s="83" t="s">
        <v>1024</v>
      </c>
      <c r="S269" s="83" t="s">
        <v>1025</v>
      </c>
      <c r="T269" s="83"/>
      <c r="U269" s="79" t="s">
        <v>40</v>
      </c>
      <c r="V269" s="79" t="s">
        <v>351</v>
      </c>
      <c r="W269" s="84"/>
      <c r="X269" s="85">
        <v>0.90800000000000003</v>
      </c>
      <c r="Y269" s="86">
        <v>1.6389499999999999E-3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1048</v>
      </c>
      <c r="B270" s="77" t="s">
        <v>1049</v>
      </c>
      <c r="C270" s="129" t="s">
        <v>1050</v>
      </c>
      <c r="D270" s="128"/>
      <c r="E270" s="78"/>
      <c r="F270" s="79" t="s">
        <v>39</v>
      </c>
      <c r="G270" s="80">
        <v>5184.01</v>
      </c>
      <c r="H270" s="80">
        <v>4320.01</v>
      </c>
      <c r="I270" s="80">
        <f t="shared" ref="I270:I317" si="29">G270-(36 *G270/100)</f>
        <v>3317.7664</v>
      </c>
      <c r="J270" s="80">
        <f t="shared" ref="J270:J317" si="30">G270-(25 *G270/100)</f>
        <v>3888.0075000000002</v>
      </c>
      <c r="K270" s="81">
        <f t="shared" ref="K270:K317" si="31">IF(G270="","",G270*(1-$G$4))</f>
        <v>3317.7664000000004</v>
      </c>
      <c r="L270" s="81">
        <f t="shared" ref="L270:L317" si="32">IF(H270="","",H270*(1-$G$4))</f>
        <v>2764.8064000000004</v>
      </c>
      <c r="M270" s="80" t="s">
        <v>1195</v>
      </c>
      <c r="N270" s="82">
        <v>1</v>
      </c>
      <c r="O270" s="82">
        <v>1</v>
      </c>
      <c r="P270" s="82">
        <v>5</v>
      </c>
      <c r="Q270" s="83" t="s">
        <v>348</v>
      </c>
      <c r="R270" s="83" t="s">
        <v>1024</v>
      </c>
      <c r="S270" s="83" t="s">
        <v>1025</v>
      </c>
      <c r="T270" s="83"/>
      <c r="U270" s="79" t="s">
        <v>40</v>
      </c>
      <c r="V270" s="79" t="s">
        <v>351</v>
      </c>
      <c r="W270" s="84"/>
      <c r="X270" s="85">
        <v>1.5</v>
      </c>
      <c r="Y270" s="86">
        <v>2.8335999999999999E-3</v>
      </c>
      <c r="Z270" s="80" t="str">
        <f t="shared" ref="Z270:Z317" si="33">IF(OR(E270="",K270=""),"",E270*K270)</f>
        <v/>
      </c>
      <c r="AA270" s="80" t="str">
        <f t="shared" ref="AA270:AA317" si="34">IF(OR(E270="",X270=""),"",X270*E270)</f>
        <v/>
      </c>
      <c r="AB270" s="87" t="str">
        <f t="shared" ref="AB270:AB317" si="35">IF(OR(E270="",Y270=""),"",E270*Y270)</f>
        <v/>
      </c>
    </row>
    <row r="271" spans="1:28" s="88" customFormat="1" ht="75" customHeight="1" x14ac:dyDescent="0.2">
      <c r="A271" s="76" t="s">
        <v>1051</v>
      </c>
      <c r="B271" s="77" t="s">
        <v>1052</v>
      </c>
      <c r="C271" s="129" t="s">
        <v>1053</v>
      </c>
      <c r="D271" s="128"/>
      <c r="E271" s="78"/>
      <c r="F271" s="79" t="s">
        <v>39</v>
      </c>
      <c r="G271" s="80">
        <v>6613.84</v>
      </c>
      <c r="H271" s="80">
        <v>5511.53</v>
      </c>
      <c r="I271" s="80">
        <f t="shared" si="29"/>
        <v>4232.8576000000003</v>
      </c>
      <c r="J271" s="80">
        <f t="shared" si="30"/>
        <v>4960.38</v>
      </c>
      <c r="K271" s="81">
        <f t="shared" si="31"/>
        <v>4232.8576000000003</v>
      </c>
      <c r="L271" s="81">
        <f t="shared" si="32"/>
        <v>3527.3791999999999</v>
      </c>
      <c r="M271" s="80" t="s">
        <v>1195</v>
      </c>
      <c r="N271" s="82">
        <v>1</v>
      </c>
      <c r="O271" s="82">
        <v>1</v>
      </c>
      <c r="P271" s="82">
        <v>5</v>
      </c>
      <c r="Q271" s="83" t="s">
        <v>348</v>
      </c>
      <c r="R271" s="83" t="s">
        <v>1024</v>
      </c>
      <c r="S271" s="83" t="s">
        <v>1025</v>
      </c>
      <c r="T271" s="83"/>
      <c r="U271" s="79" t="s">
        <v>40</v>
      </c>
      <c r="V271" s="79" t="s">
        <v>351</v>
      </c>
      <c r="W271" s="84"/>
      <c r="X271" s="85">
        <v>2.33</v>
      </c>
      <c r="Y271" s="86">
        <v>4.6750000000000003E-3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1054</v>
      </c>
      <c r="B272" s="77" t="s">
        <v>1055</v>
      </c>
      <c r="C272" s="129" t="s">
        <v>1056</v>
      </c>
      <c r="D272" s="128"/>
      <c r="E272" s="78"/>
      <c r="F272" s="79" t="s">
        <v>39</v>
      </c>
      <c r="G272" s="80">
        <v>1512</v>
      </c>
      <c r="H272" s="80">
        <v>1260</v>
      </c>
      <c r="I272" s="80">
        <f t="shared" si="29"/>
        <v>967.68</v>
      </c>
      <c r="J272" s="80">
        <f t="shared" si="30"/>
        <v>1134</v>
      </c>
      <c r="K272" s="81">
        <f t="shared" si="31"/>
        <v>967.68000000000006</v>
      </c>
      <c r="L272" s="81">
        <f t="shared" si="32"/>
        <v>806.4</v>
      </c>
      <c r="M272" s="80" t="s">
        <v>1195</v>
      </c>
      <c r="N272" s="82">
        <v>1</v>
      </c>
      <c r="O272" s="82">
        <v>1</v>
      </c>
      <c r="P272" s="82">
        <v>100</v>
      </c>
      <c r="Q272" s="83" t="s">
        <v>348</v>
      </c>
      <c r="R272" s="83" t="s">
        <v>1024</v>
      </c>
      <c r="S272" s="83" t="s">
        <v>1025</v>
      </c>
      <c r="T272" s="83"/>
      <c r="U272" s="79" t="s">
        <v>40</v>
      </c>
      <c r="V272" s="79" t="s">
        <v>351</v>
      </c>
      <c r="W272" s="84"/>
      <c r="X272" s="85">
        <v>0.20200000000000001</v>
      </c>
      <c r="Y272" s="86">
        <v>4.2000000000000002E-4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1057</v>
      </c>
      <c r="B273" s="77" t="s">
        <v>1058</v>
      </c>
      <c r="C273" s="129" t="s">
        <v>1059</v>
      </c>
      <c r="D273" s="128"/>
      <c r="E273" s="78"/>
      <c r="F273" s="79" t="s">
        <v>39</v>
      </c>
      <c r="G273" s="80">
        <v>1758.4</v>
      </c>
      <c r="H273" s="80">
        <v>1465.33</v>
      </c>
      <c r="I273" s="80">
        <f t="shared" si="29"/>
        <v>1125.3760000000002</v>
      </c>
      <c r="J273" s="80">
        <f t="shared" si="30"/>
        <v>1318.8000000000002</v>
      </c>
      <c r="K273" s="81">
        <f t="shared" si="31"/>
        <v>1125.376</v>
      </c>
      <c r="L273" s="81">
        <f t="shared" si="32"/>
        <v>937.81119999999999</v>
      </c>
      <c r="M273" s="80" t="s">
        <v>1195</v>
      </c>
      <c r="N273" s="82">
        <v>1</v>
      </c>
      <c r="O273" s="82">
        <v>1</v>
      </c>
      <c r="P273" s="82">
        <v>20</v>
      </c>
      <c r="Q273" s="83" t="s">
        <v>348</v>
      </c>
      <c r="R273" s="83" t="s">
        <v>1024</v>
      </c>
      <c r="S273" s="83" t="s">
        <v>1025</v>
      </c>
      <c r="T273" s="83"/>
      <c r="U273" s="79" t="s">
        <v>40</v>
      </c>
      <c r="V273" s="79" t="s">
        <v>351</v>
      </c>
      <c r="W273" s="84"/>
      <c r="X273" s="85">
        <v>0.26400000000000001</v>
      </c>
      <c r="Y273" s="86">
        <v>7.0799999999999997E-4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1060</v>
      </c>
      <c r="B274" s="77" t="s">
        <v>1061</v>
      </c>
      <c r="C274" s="129" t="s">
        <v>1062</v>
      </c>
      <c r="D274" s="128"/>
      <c r="E274" s="78"/>
      <c r="F274" s="79" t="s">
        <v>39</v>
      </c>
      <c r="G274" s="80">
        <v>2105.6</v>
      </c>
      <c r="H274" s="80">
        <v>1754.67</v>
      </c>
      <c r="I274" s="80">
        <f t="shared" si="29"/>
        <v>1347.5839999999998</v>
      </c>
      <c r="J274" s="80">
        <f t="shared" si="30"/>
        <v>1579.1999999999998</v>
      </c>
      <c r="K274" s="81">
        <f t="shared" si="31"/>
        <v>1347.5840000000001</v>
      </c>
      <c r="L274" s="81">
        <f t="shared" si="32"/>
        <v>1122.9888000000001</v>
      </c>
      <c r="M274" s="80" t="s">
        <v>1195</v>
      </c>
      <c r="N274" s="82">
        <v>1</v>
      </c>
      <c r="O274" s="82">
        <v>1</v>
      </c>
      <c r="P274" s="82">
        <v>20</v>
      </c>
      <c r="Q274" s="83" t="s">
        <v>348</v>
      </c>
      <c r="R274" s="83" t="s">
        <v>1024</v>
      </c>
      <c r="S274" s="83" t="s">
        <v>1025</v>
      </c>
      <c r="T274" s="83"/>
      <c r="U274" s="79" t="s">
        <v>40</v>
      </c>
      <c r="V274" s="79" t="s">
        <v>351</v>
      </c>
      <c r="W274" s="84"/>
      <c r="X274" s="85">
        <v>0.41599999999999998</v>
      </c>
      <c r="Y274" s="86">
        <v>1.17E-3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1063</v>
      </c>
      <c r="B275" s="77" t="s">
        <v>1064</v>
      </c>
      <c r="C275" s="129" t="s">
        <v>1065</v>
      </c>
      <c r="D275" s="128"/>
      <c r="E275" s="78"/>
      <c r="F275" s="79" t="s">
        <v>39</v>
      </c>
      <c r="G275" s="80">
        <v>2710.4</v>
      </c>
      <c r="H275" s="80">
        <v>2258.67</v>
      </c>
      <c r="I275" s="80">
        <f t="shared" si="29"/>
        <v>1734.6559999999999</v>
      </c>
      <c r="J275" s="80">
        <f t="shared" si="30"/>
        <v>2032.8000000000002</v>
      </c>
      <c r="K275" s="81">
        <f t="shared" si="31"/>
        <v>1734.6560000000002</v>
      </c>
      <c r="L275" s="81">
        <f t="shared" si="32"/>
        <v>1445.5488</v>
      </c>
      <c r="M275" s="80" t="s">
        <v>1195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1024</v>
      </c>
      <c r="S275" s="83" t="s">
        <v>1025</v>
      </c>
      <c r="T275" s="83"/>
      <c r="U275" s="79" t="s">
        <v>40</v>
      </c>
      <c r="V275" s="79" t="s">
        <v>351</v>
      </c>
      <c r="W275" s="84"/>
      <c r="X275" s="85">
        <v>0.59599999999999997</v>
      </c>
      <c r="Y275" s="86">
        <v>1.802E-3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1066</v>
      </c>
      <c r="B276" s="77" t="s">
        <v>1067</v>
      </c>
      <c r="C276" s="129" t="s">
        <v>1068</v>
      </c>
      <c r="D276" s="128"/>
      <c r="E276" s="78"/>
      <c r="F276" s="79" t="s">
        <v>39</v>
      </c>
      <c r="G276" s="80">
        <v>4110.3999999999996</v>
      </c>
      <c r="H276" s="80">
        <v>3425.33</v>
      </c>
      <c r="I276" s="80">
        <f t="shared" si="29"/>
        <v>2630.6559999999999</v>
      </c>
      <c r="J276" s="80">
        <f t="shared" si="30"/>
        <v>3082.7999999999997</v>
      </c>
      <c r="K276" s="81">
        <f t="shared" si="31"/>
        <v>2630.6559999999999</v>
      </c>
      <c r="L276" s="81">
        <f t="shared" si="32"/>
        <v>2192.2112000000002</v>
      </c>
      <c r="M276" s="80" t="s">
        <v>1195</v>
      </c>
      <c r="N276" s="82">
        <v>1</v>
      </c>
      <c r="O276" s="82">
        <v>1</v>
      </c>
      <c r="P276" s="82">
        <v>10</v>
      </c>
      <c r="Q276" s="83" t="s">
        <v>348</v>
      </c>
      <c r="R276" s="83" t="s">
        <v>1024</v>
      </c>
      <c r="S276" s="83" t="s">
        <v>1025</v>
      </c>
      <c r="T276" s="83"/>
      <c r="U276" s="79" t="s">
        <v>40</v>
      </c>
      <c r="V276" s="79" t="s">
        <v>351</v>
      </c>
      <c r="W276" s="84"/>
      <c r="X276" s="85">
        <v>0.89600000000000002</v>
      </c>
      <c r="Y276" s="86">
        <v>3.5119999999999999E-3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1069</v>
      </c>
      <c r="B277" s="77" t="s">
        <v>1070</v>
      </c>
      <c r="C277" s="129" t="s">
        <v>1072</v>
      </c>
      <c r="D277" s="128"/>
      <c r="E277" s="78"/>
      <c r="F277" s="79" t="s">
        <v>39</v>
      </c>
      <c r="G277" s="80">
        <v>2457.65</v>
      </c>
      <c r="H277" s="80">
        <v>2048.04</v>
      </c>
      <c r="I277" s="80">
        <f t="shared" si="29"/>
        <v>1572.896</v>
      </c>
      <c r="J277" s="80">
        <f t="shared" si="30"/>
        <v>1843.2375000000002</v>
      </c>
      <c r="K277" s="81">
        <f t="shared" si="31"/>
        <v>1572.8960000000002</v>
      </c>
      <c r="L277" s="81">
        <f t="shared" si="32"/>
        <v>1310.7456</v>
      </c>
      <c r="M277" s="80" t="s">
        <v>1195</v>
      </c>
      <c r="N277" s="82">
        <v>1</v>
      </c>
      <c r="O277" s="82">
        <v>1</v>
      </c>
      <c r="P277" s="82">
        <v>20</v>
      </c>
      <c r="Q277" s="83" t="s">
        <v>348</v>
      </c>
      <c r="R277" s="83" t="s">
        <v>1024</v>
      </c>
      <c r="S277" s="83" t="s">
        <v>1071</v>
      </c>
      <c r="T277" s="83"/>
      <c r="U277" s="79" t="s">
        <v>40</v>
      </c>
      <c r="V277" s="79" t="s">
        <v>351</v>
      </c>
      <c r="W277" s="84"/>
      <c r="X277" s="85">
        <v>0.61799999999999999</v>
      </c>
      <c r="Y277" s="86">
        <v>3.356E-3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1073</v>
      </c>
      <c r="B278" s="77" t="s">
        <v>1074</v>
      </c>
      <c r="C278" s="129" t="s">
        <v>1075</v>
      </c>
      <c r="D278" s="128"/>
      <c r="E278" s="78"/>
      <c r="F278" s="79" t="s">
        <v>39</v>
      </c>
      <c r="G278" s="80">
        <v>2593.5</v>
      </c>
      <c r="H278" s="80">
        <v>2161.25</v>
      </c>
      <c r="I278" s="80">
        <f t="shared" si="29"/>
        <v>1659.8400000000001</v>
      </c>
      <c r="J278" s="80">
        <f t="shared" si="30"/>
        <v>1945.125</v>
      </c>
      <c r="K278" s="81">
        <f t="shared" si="31"/>
        <v>1659.8400000000001</v>
      </c>
      <c r="L278" s="81">
        <f t="shared" si="32"/>
        <v>1383.2</v>
      </c>
      <c r="M278" s="80" t="s">
        <v>1195</v>
      </c>
      <c r="N278" s="82">
        <v>1</v>
      </c>
      <c r="O278" s="82">
        <v>1</v>
      </c>
      <c r="P278" s="82">
        <v>15</v>
      </c>
      <c r="Q278" s="83" t="s">
        <v>348</v>
      </c>
      <c r="R278" s="83" t="s">
        <v>1024</v>
      </c>
      <c r="S278" s="83" t="s">
        <v>1071</v>
      </c>
      <c r="T278" s="83"/>
      <c r="U278" s="79" t="s">
        <v>40</v>
      </c>
      <c r="V278" s="79" t="s">
        <v>351</v>
      </c>
      <c r="W278" s="84"/>
      <c r="X278" s="85">
        <v>0.8</v>
      </c>
      <c r="Y278" s="86">
        <v>3.9975000000000002E-3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1076</v>
      </c>
      <c r="B279" s="77" t="s">
        <v>1077</v>
      </c>
      <c r="C279" s="129" t="s">
        <v>1078</v>
      </c>
      <c r="D279" s="128"/>
      <c r="E279" s="78"/>
      <c r="F279" s="79" t="s">
        <v>39</v>
      </c>
      <c r="G279" s="80">
        <v>5045.04</v>
      </c>
      <c r="H279" s="80">
        <v>4204.2</v>
      </c>
      <c r="I279" s="80">
        <f t="shared" si="29"/>
        <v>3228.8256000000001</v>
      </c>
      <c r="J279" s="80">
        <f t="shared" si="30"/>
        <v>3783.7799999999997</v>
      </c>
      <c r="K279" s="81">
        <f t="shared" si="31"/>
        <v>3228.8256000000001</v>
      </c>
      <c r="L279" s="81">
        <f t="shared" si="32"/>
        <v>2690.6880000000001</v>
      </c>
      <c r="M279" s="80" t="s">
        <v>1195</v>
      </c>
      <c r="N279" s="82">
        <v>1</v>
      </c>
      <c r="O279" s="82">
        <v>1</v>
      </c>
      <c r="P279" s="82">
        <v>10</v>
      </c>
      <c r="Q279" s="83" t="s">
        <v>348</v>
      </c>
      <c r="R279" s="83" t="s">
        <v>1024</v>
      </c>
      <c r="S279" s="83" t="s">
        <v>1071</v>
      </c>
      <c r="T279" s="83"/>
      <c r="U279" s="79" t="s">
        <v>40</v>
      </c>
      <c r="V279" s="79" t="s">
        <v>351</v>
      </c>
      <c r="W279" s="84"/>
      <c r="X279" s="85">
        <v>1.58</v>
      </c>
      <c r="Y279" s="86">
        <v>8.0308800000000007E-3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1079</v>
      </c>
      <c r="B280" s="77" t="s">
        <v>1080</v>
      </c>
      <c r="C280" s="129" t="s">
        <v>1081</v>
      </c>
      <c r="D280" s="128"/>
      <c r="E280" s="78"/>
      <c r="F280" s="79" t="s">
        <v>39</v>
      </c>
      <c r="G280" s="80">
        <v>7447.44</v>
      </c>
      <c r="H280" s="80">
        <v>6206.2</v>
      </c>
      <c r="I280" s="80">
        <f t="shared" si="29"/>
        <v>4766.3616000000002</v>
      </c>
      <c r="J280" s="80">
        <f t="shared" si="30"/>
        <v>5585.58</v>
      </c>
      <c r="K280" s="81">
        <f t="shared" si="31"/>
        <v>4766.3616000000002</v>
      </c>
      <c r="L280" s="81">
        <f t="shared" si="32"/>
        <v>3971.9679999999998</v>
      </c>
      <c r="M280" s="80" t="s">
        <v>1195</v>
      </c>
      <c r="N280" s="82">
        <v>1</v>
      </c>
      <c r="O280" s="82">
        <v>1</v>
      </c>
      <c r="P280" s="82">
        <v>8</v>
      </c>
      <c r="Q280" s="83" t="s">
        <v>348</v>
      </c>
      <c r="R280" s="83" t="s">
        <v>1024</v>
      </c>
      <c r="S280" s="83" t="s">
        <v>1071</v>
      </c>
      <c r="T280" s="83"/>
      <c r="U280" s="79" t="s">
        <v>40</v>
      </c>
      <c r="V280" s="79" t="s">
        <v>351</v>
      </c>
      <c r="W280" s="84"/>
      <c r="X280" s="85">
        <v>2.2000000000000002</v>
      </c>
      <c r="Y280" s="86">
        <v>1.11804E-2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1082</v>
      </c>
      <c r="B281" s="77" t="s">
        <v>1083</v>
      </c>
      <c r="C281" s="129" t="s">
        <v>1084</v>
      </c>
      <c r="D281" s="128"/>
      <c r="E281" s="78"/>
      <c r="F281" s="79" t="s">
        <v>39</v>
      </c>
      <c r="G281" s="80">
        <v>3200.53</v>
      </c>
      <c r="H281" s="80">
        <v>2667.11</v>
      </c>
      <c r="I281" s="80">
        <f t="shared" si="29"/>
        <v>2048.3392000000003</v>
      </c>
      <c r="J281" s="80">
        <f t="shared" si="30"/>
        <v>2400.3975</v>
      </c>
      <c r="K281" s="81">
        <f t="shared" si="31"/>
        <v>2048.3392000000003</v>
      </c>
      <c r="L281" s="81">
        <f t="shared" si="32"/>
        <v>1706.9504000000002</v>
      </c>
      <c r="M281" s="80" t="s">
        <v>1195</v>
      </c>
      <c r="N281" s="82">
        <v>1</v>
      </c>
      <c r="O281" s="82">
        <v>1</v>
      </c>
      <c r="P281" s="82">
        <v>20</v>
      </c>
      <c r="Q281" s="83" t="s">
        <v>348</v>
      </c>
      <c r="R281" s="83" t="s">
        <v>1024</v>
      </c>
      <c r="S281" s="83" t="s">
        <v>1071</v>
      </c>
      <c r="T281" s="83"/>
      <c r="U281" s="79" t="s">
        <v>40</v>
      </c>
      <c r="V281" s="79" t="s">
        <v>351</v>
      </c>
      <c r="W281" s="84"/>
      <c r="X281" s="85">
        <v>0.66300000000000003</v>
      </c>
      <c r="Y281" s="86">
        <v>2.9269999999999999E-3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1085</v>
      </c>
      <c r="B282" s="77" t="s">
        <v>1086</v>
      </c>
      <c r="C282" s="129" t="s">
        <v>1087</v>
      </c>
      <c r="D282" s="128"/>
      <c r="E282" s="78"/>
      <c r="F282" s="79" t="s">
        <v>39</v>
      </c>
      <c r="G282" s="80">
        <v>3651.65</v>
      </c>
      <c r="H282" s="80">
        <v>3043.04</v>
      </c>
      <c r="I282" s="80">
        <f t="shared" si="29"/>
        <v>2337.056</v>
      </c>
      <c r="J282" s="80">
        <f t="shared" si="30"/>
        <v>2738.7375000000002</v>
      </c>
      <c r="K282" s="81">
        <f t="shared" si="31"/>
        <v>2337.056</v>
      </c>
      <c r="L282" s="81">
        <f t="shared" si="32"/>
        <v>1947.5455999999999</v>
      </c>
      <c r="M282" s="80" t="s">
        <v>1195</v>
      </c>
      <c r="N282" s="82">
        <v>1</v>
      </c>
      <c r="O282" s="82">
        <v>1</v>
      </c>
      <c r="P282" s="82">
        <v>10</v>
      </c>
      <c r="Q282" s="83" t="s">
        <v>348</v>
      </c>
      <c r="R282" s="83" t="s">
        <v>1024</v>
      </c>
      <c r="S282" s="83" t="s">
        <v>1071</v>
      </c>
      <c r="T282" s="83"/>
      <c r="U282" s="79" t="s">
        <v>40</v>
      </c>
      <c r="V282" s="79" t="s">
        <v>351</v>
      </c>
      <c r="W282" s="84"/>
      <c r="X282" s="85">
        <v>0.78400000000000003</v>
      </c>
      <c r="Y282" s="86">
        <v>3.614E-3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1088</v>
      </c>
      <c r="B283" s="77" t="s">
        <v>1089</v>
      </c>
      <c r="C283" s="129" t="s">
        <v>1090</v>
      </c>
      <c r="D283" s="128"/>
      <c r="E283" s="78"/>
      <c r="F283" s="79" t="s">
        <v>39</v>
      </c>
      <c r="G283" s="80">
        <v>3674.52</v>
      </c>
      <c r="H283" s="80">
        <v>3062.1</v>
      </c>
      <c r="I283" s="80">
        <f t="shared" si="29"/>
        <v>2351.6927999999998</v>
      </c>
      <c r="J283" s="80">
        <f t="shared" si="30"/>
        <v>2755.89</v>
      </c>
      <c r="K283" s="81">
        <f t="shared" si="31"/>
        <v>2351.6928000000003</v>
      </c>
      <c r="L283" s="81">
        <f t="shared" si="32"/>
        <v>1959.7439999999999</v>
      </c>
      <c r="M283" s="80" t="s">
        <v>1195</v>
      </c>
      <c r="N283" s="82">
        <v>1</v>
      </c>
      <c r="O283" s="82">
        <v>1</v>
      </c>
      <c r="P283" s="82">
        <v>10</v>
      </c>
      <c r="Q283" s="83" t="s">
        <v>348</v>
      </c>
      <c r="R283" s="83" t="s">
        <v>1024</v>
      </c>
      <c r="S283" s="83" t="s">
        <v>1071</v>
      </c>
      <c r="T283" s="83"/>
      <c r="U283" s="79" t="s">
        <v>40</v>
      </c>
      <c r="V283" s="79" t="s">
        <v>351</v>
      </c>
      <c r="W283" s="84"/>
      <c r="X283" s="85">
        <v>0.8</v>
      </c>
      <c r="Y283" s="86">
        <v>3.5040000000000002E-3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1091</v>
      </c>
      <c r="B284" s="77" t="s">
        <v>1092</v>
      </c>
      <c r="C284" s="129" t="s">
        <v>1093</v>
      </c>
      <c r="D284" s="128"/>
      <c r="E284" s="78"/>
      <c r="F284" s="79" t="s">
        <v>39</v>
      </c>
      <c r="G284" s="80">
        <v>5705.7</v>
      </c>
      <c r="H284" s="80">
        <v>4754.75</v>
      </c>
      <c r="I284" s="80">
        <f t="shared" si="29"/>
        <v>3651.6480000000001</v>
      </c>
      <c r="J284" s="80">
        <f t="shared" si="30"/>
        <v>4279.2749999999996</v>
      </c>
      <c r="K284" s="81">
        <f t="shared" si="31"/>
        <v>3651.6480000000001</v>
      </c>
      <c r="L284" s="81">
        <f t="shared" si="32"/>
        <v>3043.04</v>
      </c>
      <c r="M284" s="80" t="s">
        <v>1195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1024</v>
      </c>
      <c r="S284" s="83" t="s">
        <v>1071</v>
      </c>
      <c r="T284" s="83"/>
      <c r="U284" s="79" t="s">
        <v>40</v>
      </c>
      <c r="V284" s="79" t="s">
        <v>351</v>
      </c>
      <c r="W284" s="84"/>
      <c r="X284" s="85">
        <v>1.3620000000000001</v>
      </c>
      <c r="Y284" s="86">
        <v>4.4060000000000002E-3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1094</v>
      </c>
      <c r="B285" s="77" t="s">
        <v>1095</v>
      </c>
      <c r="C285" s="129" t="s">
        <v>1093</v>
      </c>
      <c r="D285" s="128"/>
      <c r="E285" s="78"/>
      <c r="F285" s="79" t="s">
        <v>39</v>
      </c>
      <c r="G285" s="80">
        <v>5688.18</v>
      </c>
      <c r="H285" s="80">
        <v>4740.1499999999996</v>
      </c>
      <c r="I285" s="80">
        <f t="shared" si="29"/>
        <v>3640.4351999999999</v>
      </c>
      <c r="J285" s="80">
        <f t="shared" si="30"/>
        <v>4266.1350000000002</v>
      </c>
      <c r="K285" s="81">
        <f t="shared" si="31"/>
        <v>3640.4352000000003</v>
      </c>
      <c r="L285" s="81">
        <f t="shared" si="32"/>
        <v>3033.6959999999999</v>
      </c>
      <c r="M285" s="80" t="s">
        <v>1195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1024</v>
      </c>
      <c r="S285" s="83" t="s">
        <v>1071</v>
      </c>
      <c r="T285" s="83"/>
      <c r="U285" s="79" t="s">
        <v>40</v>
      </c>
      <c r="V285" s="79" t="s">
        <v>351</v>
      </c>
      <c r="W285" s="84"/>
      <c r="X285" s="85">
        <v>1.29</v>
      </c>
      <c r="Y285" s="86">
        <v>4.6829999999999997E-3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1096</v>
      </c>
      <c r="B286" s="77" t="s">
        <v>1097</v>
      </c>
      <c r="C286" s="129" t="s">
        <v>1098</v>
      </c>
      <c r="D286" s="128"/>
      <c r="E286" s="78"/>
      <c r="F286" s="79" t="s">
        <v>39</v>
      </c>
      <c r="G286" s="80">
        <v>9585.58</v>
      </c>
      <c r="H286" s="80">
        <v>7987.98</v>
      </c>
      <c r="I286" s="80">
        <f t="shared" si="29"/>
        <v>6134.7711999999992</v>
      </c>
      <c r="J286" s="80">
        <f t="shared" si="30"/>
        <v>7189.1849999999995</v>
      </c>
      <c r="K286" s="81">
        <f t="shared" si="31"/>
        <v>6134.7712000000001</v>
      </c>
      <c r="L286" s="81">
        <f t="shared" si="32"/>
        <v>5112.3072000000002</v>
      </c>
      <c r="M286" s="80" t="s">
        <v>1195</v>
      </c>
      <c r="N286" s="82">
        <v>1</v>
      </c>
      <c r="O286" s="82">
        <v>1</v>
      </c>
      <c r="P286" s="82">
        <v>5</v>
      </c>
      <c r="Q286" s="83" t="s">
        <v>348</v>
      </c>
      <c r="R286" s="83" t="s">
        <v>1024</v>
      </c>
      <c r="S286" s="83" t="s">
        <v>1071</v>
      </c>
      <c r="T286" s="83"/>
      <c r="U286" s="79" t="s">
        <v>40</v>
      </c>
      <c r="V286" s="79" t="s">
        <v>351</v>
      </c>
      <c r="W286" s="84"/>
      <c r="X286" s="85">
        <v>2.1110000000000002</v>
      </c>
      <c r="Y286" s="86">
        <v>7.5230000000000002E-3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1099</v>
      </c>
      <c r="B287" s="77" t="s">
        <v>1100</v>
      </c>
      <c r="C287" s="129" t="s">
        <v>1098</v>
      </c>
      <c r="D287" s="128"/>
      <c r="E287" s="78"/>
      <c r="F287" s="79" t="s">
        <v>39</v>
      </c>
      <c r="G287" s="80">
        <v>9662.6299999999992</v>
      </c>
      <c r="H287" s="80">
        <v>8052.19</v>
      </c>
      <c r="I287" s="80">
        <f t="shared" si="29"/>
        <v>6184.0831999999991</v>
      </c>
      <c r="J287" s="80">
        <f t="shared" si="30"/>
        <v>7246.9724999999999</v>
      </c>
      <c r="K287" s="81">
        <f t="shared" si="31"/>
        <v>6184.0832</v>
      </c>
      <c r="L287" s="81">
        <f t="shared" si="32"/>
        <v>5153.4016000000001</v>
      </c>
      <c r="M287" s="80" t="s">
        <v>1195</v>
      </c>
      <c r="N287" s="82">
        <v>1</v>
      </c>
      <c r="O287" s="82">
        <v>1</v>
      </c>
      <c r="P287" s="82">
        <v>5</v>
      </c>
      <c r="Q287" s="83" t="s">
        <v>348</v>
      </c>
      <c r="R287" s="83" t="s">
        <v>1024</v>
      </c>
      <c r="S287" s="83" t="s">
        <v>1071</v>
      </c>
      <c r="T287" s="83"/>
      <c r="U287" s="79" t="s">
        <v>40</v>
      </c>
      <c r="V287" s="79" t="s">
        <v>351</v>
      </c>
      <c r="W287" s="84"/>
      <c r="X287" s="85">
        <v>1.9330000000000001</v>
      </c>
      <c r="Y287" s="86">
        <v>7.7330000000000003E-3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1101</v>
      </c>
      <c r="B288" s="77" t="s">
        <v>1102</v>
      </c>
      <c r="C288" s="129" t="s">
        <v>1105</v>
      </c>
      <c r="D288" s="128"/>
      <c r="E288" s="78"/>
      <c r="F288" s="79" t="s">
        <v>39</v>
      </c>
      <c r="G288" s="80">
        <v>1286.25</v>
      </c>
      <c r="H288" s="80">
        <v>1071.8800000000001</v>
      </c>
      <c r="I288" s="80">
        <f t="shared" si="29"/>
        <v>823.2</v>
      </c>
      <c r="J288" s="80">
        <f t="shared" si="30"/>
        <v>964.6875</v>
      </c>
      <c r="K288" s="81">
        <f t="shared" si="31"/>
        <v>823.2</v>
      </c>
      <c r="L288" s="81">
        <f t="shared" si="32"/>
        <v>686.00320000000011</v>
      </c>
      <c r="M288" s="80" t="s">
        <v>1195</v>
      </c>
      <c r="N288" s="82">
        <v>1</v>
      </c>
      <c r="O288" s="82">
        <v>1</v>
      </c>
      <c r="P288" s="82">
        <v>50</v>
      </c>
      <c r="Q288" s="83" t="s">
        <v>348</v>
      </c>
      <c r="R288" s="83" t="s">
        <v>1103</v>
      </c>
      <c r="S288" s="83" t="s">
        <v>1104</v>
      </c>
      <c r="T288" s="83"/>
      <c r="U288" s="79" t="s">
        <v>40</v>
      </c>
      <c r="V288" s="79" t="s">
        <v>351</v>
      </c>
      <c r="W288" s="84"/>
      <c r="X288" s="85">
        <v>0.12</v>
      </c>
      <c r="Y288" s="86">
        <v>4.3199999999999998E-4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1106</v>
      </c>
      <c r="B289" s="77" t="s">
        <v>1107</v>
      </c>
      <c r="C289" s="129" t="s">
        <v>1108</v>
      </c>
      <c r="D289" s="128"/>
      <c r="E289" s="78"/>
      <c r="F289" s="79" t="s">
        <v>39</v>
      </c>
      <c r="G289" s="80">
        <v>678.33</v>
      </c>
      <c r="H289" s="80">
        <v>565.28</v>
      </c>
      <c r="I289" s="80">
        <f t="shared" si="29"/>
        <v>434.13120000000004</v>
      </c>
      <c r="J289" s="80">
        <f t="shared" si="30"/>
        <v>508.74750000000006</v>
      </c>
      <c r="K289" s="81">
        <f t="shared" si="31"/>
        <v>434.13120000000004</v>
      </c>
      <c r="L289" s="81">
        <f t="shared" si="32"/>
        <v>361.7792</v>
      </c>
      <c r="M289" s="80" t="s">
        <v>1195</v>
      </c>
      <c r="N289" s="82">
        <v>1</v>
      </c>
      <c r="O289" s="82">
        <v>1</v>
      </c>
      <c r="P289" s="82">
        <v>50</v>
      </c>
      <c r="Q289" s="83" t="s">
        <v>348</v>
      </c>
      <c r="R289" s="83" t="s">
        <v>1103</v>
      </c>
      <c r="S289" s="83" t="s">
        <v>1104</v>
      </c>
      <c r="T289" s="83"/>
      <c r="U289" s="79" t="s">
        <v>615</v>
      </c>
      <c r="V289" s="79" t="s">
        <v>351</v>
      </c>
      <c r="W289" s="84"/>
      <c r="X289" s="85">
        <v>0.34</v>
      </c>
      <c r="Y289" s="86">
        <v>9.3499999999999996E-4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1109</v>
      </c>
      <c r="B290" s="77" t="s">
        <v>1110</v>
      </c>
      <c r="C290" s="129" t="s">
        <v>1111</v>
      </c>
      <c r="D290" s="128"/>
      <c r="E290" s="78"/>
      <c r="F290" s="79" t="s">
        <v>39</v>
      </c>
      <c r="G290" s="80">
        <v>1177.04</v>
      </c>
      <c r="H290" s="80">
        <v>980.87</v>
      </c>
      <c r="I290" s="80">
        <f t="shared" si="29"/>
        <v>753.30559999999991</v>
      </c>
      <c r="J290" s="80">
        <f t="shared" si="30"/>
        <v>882.78</v>
      </c>
      <c r="K290" s="81">
        <f t="shared" si="31"/>
        <v>753.30560000000003</v>
      </c>
      <c r="L290" s="81">
        <f t="shared" si="32"/>
        <v>627.7568</v>
      </c>
      <c r="M290" s="80" t="s">
        <v>1195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1103</v>
      </c>
      <c r="S290" s="83" t="s">
        <v>1104</v>
      </c>
      <c r="T290" s="83"/>
      <c r="U290" s="79" t="s">
        <v>40</v>
      </c>
      <c r="V290" s="79" t="s">
        <v>351</v>
      </c>
      <c r="W290" s="84"/>
      <c r="X290" s="85">
        <v>9.9000000000000005E-2</v>
      </c>
      <c r="Y290" s="86">
        <v>7.8600000000000002E-4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1112</v>
      </c>
      <c r="B291" s="77" t="s">
        <v>1113</v>
      </c>
      <c r="C291" s="129" t="s">
        <v>1114</v>
      </c>
      <c r="D291" s="128"/>
      <c r="E291" s="78"/>
      <c r="F291" s="79" t="s">
        <v>39</v>
      </c>
      <c r="G291" s="80">
        <v>1201.8499999999999</v>
      </c>
      <c r="H291" s="80">
        <v>1001.54</v>
      </c>
      <c r="I291" s="80">
        <f t="shared" si="29"/>
        <v>769.18399999999997</v>
      </c>
      <c r="J291" s="80">
        <f t="shared" si="30"/>
        <v>901.38749999999993</v>
      </c>
      <c r="K291" s="81">
        <f t="shared" si="31"/>
        <v>769.18399999999997</v>
      </c>
      <c r="L291" s="81">
        <f t="shared" si="32"/>
        <v>640.98559999999998</v>
      </c>
      <c r="M291" s="80" t="s">
        <v>1195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1103</v>
      </c>
      <c r="S291" s="83" t="s">
        <v>1104</v>
      </c>
      <c r="T291" s="83"/>
      <c r="U291" s="79" t="s">
        <v>40</v>
      </c>
      <c r="V291" s="79" t="s">
        <v>351</v>
      </c>
      <c r="W291" s="84"/>
      <c r="X291" s="85">
        <v>8.7999999999999995E-2</v>
      </c>
      <c r="Y291" s="86">
        <v>6.69E-4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1115</v>
      </c>
      <c r="B292" s="77" t="s">
        <v>1116</v>
      </c>
      <c r="C292" s="129" t="s">
        <v>1117</v>
      </c>
      <c r="D292" s="128"/>
      <c r="E292" s="78"/>
      <c r="F292" s="79" t="s">
        <v>39</v>
      </c>
      <c r="G292" s="80">
        <v>1201.31</v>
      </c>
      <c r="H292" s="80">
        <v>1001.09</v>
      </c>
      <c r="I292" s="80">
        <f t="shared" si="29"/>
        <v>768.83839999999998</v>
      </c>
      <c r="J292" s="80">
        <f t="shared" si="30"/>
        <v>900.98249999999996</v>
      </c>
      <c r="K292" s="81">
        <f t="shared" si="31"/>
        <v>768.83839999999998</v>
      </c>
      <c r="L292" s="81">
        <f t="shared" si="32"/>
        <v>640.69760000000008</v>
      </c>
      <c r="M292" s="80" t="s">
        <v>1195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1103</v>
      </c>
      <c r="S292" s="83" t="s">
        <v>1104</v>
      </c>
      <c r="T292" s="83"/>
      <c r="U292" s="79" t="s">
        <v>40</v>
      </c>
      <c r="V292" s="79" t="s">
        <v>351</v>
      </c>
      <c r="W292" s="84"/>
      <c r="X292" s="85">
        <v>6.7000000000000004E-2</v>
      </c>
      <c r="Y292" s="86">
        <v>3.88E-4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1118</v>
      </c>
      <c r="B293" s="77" t="s">
        <v>1119</v>
      </c>
      <c r="C293" s="129" t="s">
        <v>1120</v>
      </c>
      <c r="D293" s="128"/>
      <c r="E293" s="78"/>
      <c r="F293" s="79" t="s">
        <v>39</v>
      </c>
      <c r="G293" s="80">
        <v>1189.18</v>
      </c>
      <c r="H293" s="80">
        <v>990.98</v>
      </c>
      <c r="I293" s="80">
        <f t="shared" si="29"/>
        <v>761.0752</v>
      </c>
      <c r="J293" s="80">
        <f t="shared" si="30"/>
        <v>891.88499999999999</v>
      </c>
      <c r="K293" s="81">
        <f t="shared" si="31"/>
        <v>761.07520000000011</v>
      </c>
      <c r="L293" s="81">
        <f t="shared" si="32"/>
        <v>634.22720000000004</v>
      </c>
      <c r="M293" s="80" t="s">
        <v>1195</v>
      </c>
      <c r="N293" s="82">
        <v>1</v>
      </c>
      <c r="O293" s="82">
        <v>1</v>
      </c>
      <c r="P293" s="82">
        <v>50</v>
      </c>
      <c r="Q293" s="83" t="s">
        <v>348</v>
      </c>
      <c r="R293" s="83" t="s">
        <v>1103</v>
      </c>
      <c r="S293" s="83" t="s">
        <v>1104</v>
      </c>
      <c r="T293" s="83"/>
      <c r="U293" s="79" t="s">
        <v>40</v>
      </c>
      <c r="V293" s="79" t="s">
        <v>351</v>
      </c>
      <c r="W293" s="84"/>
      <c r="X293" s="85">
        <v>0.245</v>
      </c>
      <c r="Y293" s="86">
        <v>1.2080000000000001E-3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1121</v>
      </c>
      <c r="B294" s="77" t="s">
        <v>1122</v>
      </c>
      <c r="C294" s="129" t="s">
        <v>1123</v>
      </c>
      <c r="D294" s="128"/>
      <c r="E294" s="78"/>
      <c r="F294" s="79" t="s">
        <v>39</v>
      </c>
      <c r="G294" s="80">
        <v>1068.6199999999999</v>
      </c>
      <c r="H294" s="80">
        <v>890.52</v>
      </c>
      <c r="I294" s="80">
        <f t="shared" si="29"/>
        <v>683.91679999999997</v>
      </c>
      <c r="J294" s="80">
        <f t="shared" si="30"/>
        <v>801.46499999999992</v>
      </c>
      <c r="K294" s="81">
        <f t="shared" si="31"/>
        <v>683.91679999999997</v>
      </c>
      <c r="L294" s="81">
        <f t="shared" si="32"/>
        <v>569.93280000000004</v>
      </c>
      <c r="M294" s="80" t="s">
        <v>1195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1103</v>
      </c>
      <c r="S294" s="83" t="s">
        <v>1104</v>
      </c>
      <c r="T294" s="83"/>
      <c r="U294" s="79" t="s">
        <v>40</v>
      </c>
      <c r="V294" s="79" t="s">
        <v>351</v>
      </c>
      <c r="W294" s="84"/>
      <c r="X294" s="85">
        <v>0.3</v>
      </c>
      <c r="Y294" s="86">
        <v>1.4705899999999999E-3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1124</v>
      </c>
      <c r="B295" s="77" t="s">
        <v>1125</v>
      </c>
      <c r="C295" s="129" t="s">
        <v>1126</v>
      </c>
      <c r="D295" s="128"/>
      <c r="E295" s="78"/>
      <c r="F295" s="79" t="s">
        <v>39</v>
      </c>
      <c r="G295" s="80">
        <v>1068.6199999999999</v>
      </c>
      <c r="H295" s="80">
        <v>890.52</v>
      </c>
      <c r="I295" s="80">
        <f t="shared" si="29"/>
        <v>683.91679999999997</v>
      </c>
      <c r="J295" s="80">
        <f t="shared" si="30"/>
        <v>801.46499999999992</v>
      </c>
      <c r="K295" s="81">
        <f t="shared" si="31"/>
        <v>683.91679999999997</v>
      </c>
      <c r="L295" s="81">
        <f t="shared" si="32"/>
        <v>569.93280000000004</v>
      </c>
      <c r="M295" s="80" t="s">
        <v>1195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1103</v>
      </c>
      <c r="S295" s="83" t="s">
        <v>1104</v>
      </c>
      <c r="T295" s="83"/>
      <c r="U295" s="79" t="s">
        <v>40</v>
      </c>
      <c r="V295" s="79" t="s">
        <v>351</v>
      </c>
      <c r="W295" s="84"/>
      <c r="X295" s="85">
        <v>0.18</v>
      </c>
      <c r="Y295" s="86">
        <v>1.0690000000000001E-3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1127</v>
      </c>
      <c r="B296" s="77" t="s">
        <v>1128</v>
      </c>
      <c r="C296" s="129" t="s">
        <v>1129</v>
      </c>
      <c r="D296" s="128"/>
      <c r="E296" s="78"/>
      <c r="F296" s="79" t="s">
        <v>39</v>
      </c>
      <c r="G296" s="80">
        <v>1019.82</v>
      </c>
      <c r="H296" s="80">
        <v>849.85</v>
      </c>
      <c r="I296" s="80">
        <f t="shared" si="29"/>
        <v>652.6848</v>
      </c>
      <c r="J296" s="80">
        <f t="shared" si="30"/>
        <v>764.86500000000001</v>
      </c>
      <c r="K296" s="81">
        <f t="shared" si="31"/>
        <v>652.6848</v>
      </c>
      <c r="L296" s="81">
        <f t="shared" si="32"/>
        <v>543.904</v>
      </c>
      <c r="M296" s="80" t="s">
        <v>1195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1103</v>
      </c>
      <c r="S296" s="83" t="s">
        <v>1104</v>
      </c>
      <c r="T296" s="83"/>
      <c r="U296" s="79" t="s">
        <v>40</v>
      </c>
      <c r="V296" s="79" t="s">
        <v>351</v>
      </c>
      <c r="W296" s="84"/>
      <c r="X296" s="85">
        <v>0.222</v>
      </c>
      <c r="Y296" s="86">
        <v>7.0200000000000004E-4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1130</v>
      </c>
      <c r="B297" s="77" t="s">
        <v>1131</v>
      </c>
      <c r="C297" s="129" t="s">
        <v>1132</v>
      </c>
      <c r="D297" s="128"/>
      <c r="E297" s="78"/>
      <c r="F297" s="79" t="s">
        <v>39</v>
      </c>
      <c r="G297" s="80">
        <v>1019.82</v>
      </c>
      <c r="H297" s="80">
        <v>849.85</v>
      </c>
      <c r="I297" s="80">
        <f t="shared" si="29"/>
        <v>652.6848</v>
      </c>
      <c r="J297" s="80">
        <f t="shared" si="30"/>
        <v>764.86500000000001</v>
      </c>
      <c r="K297" s="81">
        <f t="shared" si="31"/>
        <v>652.6848</v>
      </c>
      <c r="L297" s="81">
        <f t="shared" si="32"/>
        <v>543.904</v>
      </c>
      <c r="M297" s="80" t="s">
        <v>1195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1103</v>
      </c>
      <c r="S297" s="83" t="s">
        <v>1104</v>
      </c>
      <c r="T297" s="83"/>
      <c r="U297" s="79" t="s">
        <v>40</v>
      </c>
      <c r="V297" s="79" t="s">
        <v>351</v>
      </c>
      <c r="W297" s="84"/>
      <c r="X297" s="85">
        <v>0.14099999999999999</v>
      </c>
      <c r="Y297" s="86">
        <v>9.7400000000000004E-4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1133</v>
      </c>
      <c r="B298" s="77" t="s">
        <v>1134</v>
      </c>
      <c r="C298" s="129" t="s">
        <v>1135</v>
      </c>
      <c r="D298" s="128"/>
      <c r="E298" s="78"/>
      <c r="F298" s="79" t="s">
        <v>39</v>
      </c>
      <c r="G298" s="80">
        <v>1468.27</v>
      </c>
      <c r="H298" s="80">
        <v>1223.56</v>
      </c>
      <c r="I298" s="80">
        <f t="shared" si="29"/>
        <v>939.69279999999992</v>
      </c>
      <c r="J298" s="80">
        <f t="shared" si="30"/>
        <v>1101.2024999999999</v>
      </c>
      <c r="K298" s="81">
        <f t="shared" si="31"/>
        <v>939.69280000000003</v>
      </c>
      <c r="L298" s="81">
        <f t="shared" si="32"/>
        <v>783.07839999999999</v>
      </c>
      <c r="M298" s="80" t="s">
        <v>1195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1103</v>
      </c>
      <c r="S298" s="83" t="s">
        <v>1104</v>
      </c>
      <c r="T298" s="83"/>
      <c r="U298" s="79" t="s">
        <v>40</v>
      </c>
      <c r="V298" s="79" t="s">
        <v>351</v>
      </c>
      <c r="W298" s="84"/>
      <c r="X298" s="85">
        <v>0.17199999999999999</v>
      </c>
      <c r="Y298" s="86">
        <v>8.4199999999999998E-4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1136</v>
      </c>
      <c r="B299" s="77" t="s">
        <v>1137</v>
      </c>
      <c r="C299" s="129" t="s">
        <v>1138</v>
      </c>
      <c r="D299" s="128"/>
      <c r="E299" s="78"/>
      <c r="F299" s="79" t="s">
        <v>39</v>
      </c>
      <c r="G299" s="80">
        <v>1036.76</v>
      </c>
      <c r="H299" s="80">
        <v>863.97</v>
      </c>
      <c r="I299" s="80">
        <f t="shared" si="29"/>
        <v>663.52639999999997</v>
      </c>
      <c r="J299" s="80">
        <f t="shared" si="30"/>
        <v>777.56999999999994</v>
      </c>
      <c r="K299" s="81">
        <f t="shared" si="31"/>
        <v>663.52639999999997</v>
      </c>
      <c r="L299" s="81">
        <f t="shared" si="32"/>
        <v>552.94080000000008</v>
      </c>
      <c r="M299" s="80" t="s">
        <v>1195</v>
      </c>
      <c r="N299" s="82">
        <v>1</v>
      </c>
      <c r="O299" s="82">
        <v>1</v>
      </c>
      <c r="P299" s="82">
        <v>100</v>
      </c>
      <c r="Q299" s="83" t="s">
        <v>348</v>
      </c>
      <c r="R299" s="83" t="s">
        <v>1103</v>
      </c>
      <c r="S299" s="83" t="s">
        <v>1104</v>
      </c>
      <c r="T299" s="83"/>
      <c r="U299" s="79" t="s">
        <v>40</v>
      </c>
      <c r="V299" s="79" t="s">
        <v>351</v>
      </c>
      <c r="W299" s="84"/>
      <c r="X299" s="85">
        <v>0.11600000000000001</v>
      </c>
      <c r="Y299" s="86">
        <v>4.8099999999999998E-4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1139</v>
      </c>
      <c r="B300" s="77" t="s">
        <v>1140</v>
      </c>
      <c r="C300" s="129" t="s">
        <v>1141</v>
      </c>
      <c r="D300" s="128"/>
      <c r="E300" s="78"/>
      <c r="F300" s="79" t="s">
        <v>39</v>
      </c>
      <c r="G300" s="80">
        <v>1189.18</v>
      </c>
      <c r="H300" s="80">
        <v>990.98</v>
      </c>
      <c r="I300" s="80">
        <f t="shared" si="29"/>
        <v>761.0752</v>
      </c>
      <c r="J300" s="80">
        <f t="shared" si="30"/>
        <v>891.88499999999999</v>
      </c>
      <c r="K300" s="81">
        <f t="shared" si="31"/>
        <v>761.07520000000011</v>
      </c>
      <c r="L300" s="81">
        <f t="shared" si="32"/>
        <v>634.22720000000004</v>
      </c>
      <c r="M300" s="80" t="s">
        <v>1195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1103</v>
      </c>
      <c r="S300" s="83" t="s">
        <v>1104</v>
      </c>
      <c r="T300" s="83"/>
      <c r="U300" s="79" t="s">
        <v>40</v>
      </c>
      <c r="V300" s="79" t="s">
        <v>351</v>
      </c>
      <c r="W300" s="84"/>
      <c r="X300" s="85">
        <v>0.18</v>
      </c>
      <c r="Y300" s="86">
        <v>1.3420000000000001E-3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1142</v>
      </c>
      <c r="B301" s="77" t="s">
        <v>1143</v>
      </c>
      <c r="C301" s="129" t="s">
        <v>1144</v>
      </c>
      <c r="D301" s="128"/>
      <c r="E301" s="78"/>
      <c r="F301" s="79" t="s">
        <v>39</v>
      </c>
      <c r="G301" s="80">
        <v>1080.22</v>
      </c>
      <c r="H301" s="80">
        <v>900.18</v>
      </c>
      <c r="I301" s="80">
        <f t="shared" si="29"/>
        <v>691.34080000000006</v>
      </c>
      <c r="J301" s="80">
        <f t="shared" si="30"/>
        <v>810.16499999999996</v>
      </c>
      <c r="K301" s="81">
        <f t="shared" si="31"/>
        <v>691.34080000000006</v>
      </c>
      <c r="L301" s="81">
        <f t="shared" si="32"/>
        <v>576.11519999999996</v>
      </c>
      <c r="M301" s="80" t="s">
        <v>1195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1103</v>
      </c>
      <c r="S301" s="83" t="s">
        <v>1104</v>
      </c>
      <c r="T301" s="83"/>
      <c r="U301" s="79" t="s">
        <v>40</v>
      </c>
      <c r="V301" s="79" t="s">
        <v>351</v>
      </c>
      <c r="W301" s="84"/>
      <c r="X301" s="85">
        <v>0.161</v>
      </c>
      <c r="Y301" s="86">
        <v>1.3489999999999999E-3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1145</v>
      </c>
      <c r="B302" s="77" t="s">
        <v>1146</v>
      </c>
      <c r="C302" s="129" t="s">
        <v>1147</v>
      </c>
      <c r="D302" s="128"/>
      <c r="E302" s="78"/>
      <c r="F302" s="79" t="s">
        <v>39</v>
      </c>
      <c r="G302" s="80">
        <v>1395.46</v>
      </c>
      <c r="H302" s="80">
        <v>1162.8800000000001</v>
      </c>
      <c r="I302" s="80">
        <f t="shared" si="29"/>
        <v>893.09440000000006</v>
      </c>
      <c r="J302" s="80">
        <f t="shared" si="30"/>
        <v>1046.595</v>
      </c>
      <c r="K302" s="81">
        <f t="shared" si="31"/>
        <v>893.09440000000006</v>
      </c>
      <c r="L302" s="81">
        <f t="shared" si="32"/>
        <v>744.24320000000012</v>
      </c>
      <c r="M302" s="80" t="s">
        <v>1195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1103</v>
      </c>
      <c r="S302" s="83" t="s">
        <v>1104</v>
      </c>
      <c r="T302" s="83"/>
      <c r="U302" s="79" t="s">
        <v>40</v>
      </c>
      <c r="V302" s="79" t="s">
        <v>351</v>
      </c>
      <c r="W302" s="84"/>
      <c r="X302" s="85">
        <v>0.125</v>
      </c>
      <c r="Y302" s="86">
        <v>6.2100000000000002E-4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1148</v>
      </c>
      <c r="B303" s="77" t="s">
        <v>1149</v>
      </c>
      <c r="C303" s="129" t="s">
        <v>1150</v>
      </c>
      <c r="D303" s="128"/>
      <c r="E303" s="78"/>
      <c r="F303" s="79" t="s">
        <v>39</v>
      </c>
      <c r="G303" s="80">
        <v>1268.05</v>
      </c>
      <c r="H303" s="80">
        <v>1056.71</v>
      </c>
      <c r="I303" s="80">
        <f t="shared" si="29"/>
        <v>811.55200000000002</v>
      </c>
      <c r="J303" s="80">
        <f t="shared" si="30"/>
        <v>951.03749999999991</v>
      </c>
      <c r="K303" s="81">
        <f t="shared" si="31"/>
        <v>811.55200000000002</v>
      </c>
      <c r="L303" s="81">
        <f t="shared" si="32"/>
        <v>676.2944</v>
      </c>
      <c r="M303" s="80" t="s">
        <v>1195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1103</v>
      </c>
      <c r="S303" s="83" t="s">
        <v>1104</v>
      </c>
      <c r="T303" s="83"/>
      <c r="U303" s="79" t="s">
        <v>40</v>
      </c>
      <c r="V303" s="79" t="s">
        <v>351</v>
      </c>
      <c r="W303" s="84"/>
      <c r="X303" s="85">
        <v>0.126</v>
      </c>
      <c r="Y303" s="86">
        <v>6.1799999999999995E-4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1151</v>
      </c>
      <c r="B304" s="77" t="s">
        <v>1152</v>
      </c>
      <c r="C304" s="129" t="s">
        <v>1153</v>
      </c>
      <c r="D304" s="128"/>
      <c r="E304" s="78"/>
      <c r="F304" s="79" t="s">
        <v>39</v>
      </c>
      <c r="G304" s="80">
        <v>1675</v>
      </c>
      <c r="H304" s="80">
        <v>1395.83</v>
      </c>
      <c r="I304" s="80">
        <f t="shared" si="29"/>
        <v>1072</v>
      </c>
      <c r="J304" s="80">
        <f t="shared" si="30"/>
        <v>1256.25</v>
      </c>
      <c r="K304" s="81">
        <f t="shared" si="31"/>
        <v>1072</v>
      </c>
      <c r="L304" s="81">
        <f t="shared" si="32"/>
        <v>893.33119999999997</v>
      </c>
      <c r="M304" s="80" t="s">
        <v>1195</v>
      </c>
      <c r="N304" s="82">
        <v>1</v>
      </c>
      <c r="O304" s="82">
        <v>1</v>
      </c>
      <c r="P304" s="82">
        <v>36</v>
      </c>
      <c r="Q304" s="83" t="s">
        <v>348</v>
      </c>
      <c r="R304" s="83" t="s">
        <v>1103</v>
      </c>
      <c r="S304" s="83" t="s">
        <v>1104</v>
      </c>
      <c r="T304" s="83"/>
      <c r="U304" s="79" t="s">
        <v>40</v>
      </c>
      <c r="V304" s="79" t="s">
        <v>351</v>
      </c>
      <c r="W304" s="84"/>
      <c r="X304" s="85">
        <v>0.27200000000000002</v>
      </c>
      <c r="Y304" s="86">
        <v>2.2049999999999999E-3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1154</v>
      </c>
      <c r="B305" s="77" t="s">
        <v>1155</v>
      </c>
      <c r="C305" s="129" t="s">
        <v>1157</v>
      </c>
      <c r="D305" s="128"/>
      <c r="E305" s="78"/>
      <c r="F305" s="79" t="s">
        <v>39</v>
      </c>
      <c r="G305" s="80">
        <v>1856.57</v>
      </c>
      <c r="H305" s="80">
        <v>1547.14</v>
      </c>
      <c r="I305" s="80">
        <f t="shared" si="29"/>
        <v>1188.2048</v>
      </c>
      <c r="J305" s="80">
        <f t="shared" si="30"/>
        <v>1392.4275</v>
      </c>
      <c r="K305" s="81">
        <f t="shared" si="31"/>
        <v>1188.2048</v>
      </c>
      <c r="L305" s="81">
        <f t="shared" si="32"/>
        <v>990.16960000000006</v>
      </c>
      <c r="M305" s="80" t="s">
        <v>1195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1103</v>
      </c>
      <c r="S305" s="83" t="s">
        <v>1156</v>
      </c>
      <c r="T305" s="83"/>
      <c r="U305" s="79" t="s">
        <v>40</v>
      </c>
      <c r="V305" s="79" t="s">
        <v>351</v>
      </c>
      <c r="W305" s="84"/>
      <c r="X305" s="85">
        <v>0.17</v>
      </c>
      <c r="Y305" s="86">
        <v>1.0200000000000001E-3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1158</v>
      </c>
      <c r="B306" s="77" t="s">
        <v>1159</v>
      </c>
      <c r="C306" s="129" t="s">
        <v>1160</v>
      </c>
      <c r="D306" s="128"/>
      <c r="E306" s="78"/>
      <c r="F306" s="79" t="s">
        <v>39</v>
      </c>
      <c r="G306" s="80">
        <v>2147.81</v>
      </c>
      <c r="H306" s="80">
        <v>1789.84</v>
      </c>
      <c r="I306" s="80">
        <f t="shared" si="29"/>
        <v>1374.5983999999999</v>
      </c>
      <c r="J306" s="80">
        <f t="shared" si="30"/>
        <v>1610.8575000000001</v>
      </c>
      <c r="K306" s="81">
        <f t="shared" si="31"/>
        <v>1374.5984000000001</v>
      </c>
      <c r="L306" s="81">
        <f t="shared" si="32"/>
        <v>1145.4975999999999</v>
      </c>
      <c r="M306" s="80" t="s">
        <v>1195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1103</v>
      </c>
      <c r="S306" s="83" t="s">
        <v>1156</v>
      </c>
      <c r="T306" s="83"/>
      <c r="U306" s="79" t="s">
        <v>40</v>
      </c>
      <c r="V306" s="79" t="s">
        <v>351</v>
      </c>
      <c r="W306" s="84"/>
      <c r="X306" s="85">
        <v>0.184</v>
      </c>
      <c r="Y306" s="86">
        <v>7.3800000000000005E-4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1161</v>
      </c>
      <c r="B307" s="77" t="s">
        <v>1162</v>
      </c>
      <c r="C307" s="129" t="s">
        <v>1163</v>
      </c>
      <c r="D307" s="128"/>
      <c r="E307" s="78"/>
      <c r="F307" s="79" t="s">
        <v>39</v>
      </c>
      <c r="G307" s="80">
        <v>1492.55</v>
      </c>
      <c r="H307" s="80">
        <v>1243.79</v>
      </c>
      <c r="I307" s="80">
        <f t="shared" si="29"/>
        <v>955.23199999999997</v>
      </c>
      <c r="J307" s="80">
        <f t="shared" si="30"/>
        <v>1119.4124999999999</v>
      </c>
      <c r="K307" s="81">
        <f t="shared" si="31"/>
        <v>955.23199999999997</v>
      </c>
      <c r="L307" s="81">
        <f t="shared" si="32"/>
        <v>796.02559999999994</v>
      </c>
      <c r="M307" s="80" t="s">
        <v>1195</v>
      </c>
      <c r="N307" s="82">
        <v>1</v>
      </c>
      <c r="O307" s="82">
        <v>1</v>
      </c>
      <c r="P307" s="82">
        <v>100</v>
      </c>
      <c r="Q307" s="83" t="s">
        <v>348</v>
      </c>
      <c r="R307" s="83" t="s">
        <v>1103</v>
      </c>
      <c r="S307" s="83" t="s">
        <v>1156</v>
      </c>
      <c r="T307" s="83"/>
      <c r="U307" s="79" t="s">
        <v>40</v>
      </c>
      <c r="V307" s="79" t="s">
        <v>351</v>
      </c>
      <c r="W307" s="84"/>
      <c r="X307" s="85">
        <v>7.2999999999999995E-2</v>
      </c>
      <c r="Y307" s="86">
        <v>3.77E-4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1164</v>
      </c>
      <c r="B308" s="77" t="s">
        <v>1165</v>
      </c>
      <c r="C308" s="129" t="s">
        <v>1166</v>
      </c>
      <c r="D308" s="128"/>
      <c r="E308" s="78"/>
      <c r="F308" s="79" t="s">
        <v>39</v>
      </c>
      <c r="G308" s="80">
        <v>1844.44</v>
      </c>
      <c r="H308" s="80">
        <v>1537.03</v>
      </c>
      <c r="I308" s="80">
        <f t="shared" si="29"/>
        <v>1180.4416000000001</v>
      </c>
      <c r="J308" s="80">
        <f t="shared" si="30"/>
        <v>1383.33</v>
      </c>
      <c r="K308" s="81">
        <f t="shared" si="31"/>
        <v>1180.4416000000001</v>
      </c>
      <c r="L308" s="81">
        <f t="shared" si="32"/>
        <v>983.69920000000002</v>
      </c>
      <c r="M308" s="80" t="s">
        <v>1195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1103</v>
      </c>
      <c r="S308" s="83" t="s">
        <v>1156</v>
      </c>
      <c r="T308" s="83"/>
      <c r="U308" s="79" t="s">
        <v>40</v>
      </c>
      <c r="V308" s="79" t="s">
        <v>351</v>
      </c>
      <c r="W308" s="84"/>
      <c r="X308" s="85">
        <v>0.125</v>
      </c>
      <c r="Y308" s="86">
        <v>7.4100000000000001E-4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1167</v>
      </c>
      <c r="B309" s="77" t="s">
        <v>1168</v>
      </c>
      <c r="C309" s="129" t="s">
        <v>1169</v>
      </c>
      <c r="D309" s="128"/>
      <c r="E309" s="78"/>
      <c r="F309" s="79" t="s">
        <v>39</v>
      </c>
      <c r="G309" s="80">
        <v>2075</v>
      </c>
      <c r="H309" s="80">
        <v>1729.17</v>
      </c>
      <c r="I309" s="80">
        <f t="shared" si="29"/>
        <v>1328</v>
      </c>
      <c r="J309" s="80">
        <f t="shared" si="30"/>
        <v>1556.25</v>
      </c>
      <c r="K309" s="81">
        <f t="shared" si="31"/>
        <v>1328</v>
      </c>
      <c r="L309" s="81">
        <f t="shared" si="32"/>
        <v>1106.6688000000001</v>
      </c>
      <c r="M309" s="80" t="s">
        <v>1195</v>
      </c>
      <c r="N309" s="82">
        <v>1</v>
      </c>
      <c r="O309" s="82">
        <v>1</v>
      </c>
      <c r="P309" s="82">
        <v>50</v>
      </c>
      <c r="Q309" s="83" t="s">
        <v>348</v>
      </c>
      <c r="R309" s="83" t="s">
        <v>1103</v>
      </c>
      <c r="S309" s="83" t="s">
        <v>1156</v>
      </c>
      <c r="T309" s="83"/>
      <c r="U309" s="79" t="s">
        <v>40</v>
      </c>
      <c r="V309" s="79" t="s">
        <v>351</v>
      </c>
      <c r="W309" s="84"/>
      <c r="X309" s="85">
        <v>0.122</v>
      </c>
      <c r="Y309" s="86">
        <v>8.8900000000000003E-4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1170</v>
      </c>
      <c r="B310" s="77" t="s">
        <v>1171</v>
      </c>
      <c r="C310" s="129" t="s">
        <v>1172</v>
      </c>
      <c r="D310" s="128"/>
      <c r="E310" s="78"/>
      <c r="F310" s="79" t="s">
        <v>39</v>
      </c>
      <c r="G310" s="80">
        <v>2087.12</v>
      </c>
      <c r="H310" s="80">
        <v>1739.27</v>
      </c>
      <c r="I310" s="80">
        <f t="shared" si="29"/>
        <v>1335.7568000000001</v>
      </c>
      <c r="J310" s="80">
        <f t="shared" si="30"/>
        <v>1565.34</v>
      </c>
      <c r="K310" s="81">
        <f t="shared" si="31"/>
        <v>1335.7567999999999</v>
      </c>
      <c r="L310" s="81">
        <f t="shared" si="32"/>
        <v>1113.1328000000001</v>
      </c>
      <c r="M310" s="80" t="s">
        <v>1195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1103</v>
      </c>
      <c r="S310" s="83" t="s">
        <v>1156</v>
      </c>
      <c r="T310" s="83"/>
      <c r="U310" s="79" t="s">
        <v>40</v>
      </c>
      <c r="V310" s="79" t="s">
        <v>351</v>
      </c>
      <c r="W310" s="84"/>
      <c r="X310" s="85">
        <v>0.13700000000000001</v>
      </c>
      <c r="Y310" s="86">
        <v>6.3900000000000003E-4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1173</v>
      </c>
      <c r="B311" s="77" t="s">
        <v>1174</v>
      </c>
      <c r="C311" s="129" t="s">
        <v>1175</v>
      </c>
      <c r="D311" s="128"/>
      <c r="E311" s="78"/>
      <c r="F311" s="79" t="s">
        <v>39</v>
      </c>
      <c r="G311" s="80">
        <v>5143.42</v>
      </c>
      <c r="H311" s="80">
        <v>4286.18</v>
      </c>
      <c r="I311" s="80">
        <f t="shared" si="29"/>
        <v>3291.7888000000003</v>
      </c>
      <c r="J311" s="80">
        <f t="shared" si="30"/>
        <v>3857.5650000000001</v>
      </c>
      <c r="K311" s="81">
        <f t="shared" si="31"/>
        <v>3291.7888000000003</v>
      </c>
      <c r="L311" s="81">
        <f t="shared" si="32"/>
        <v>2743.1552000000001</v>
      </c>
      <c r="M311" s="80" t="s">
        <v>1195</v>
      </c>
      <c r="N311" s="82">
        <v>1</v>
      </c>
      <c r="O311" s="82">
        <v>1</v>
      </c>
      <c r="P311" s="82">
        <v>40</v>
      </c>
      <c r="Q311" s="83" t="s">
        <v>348</v>
      </c>
      <c r="R311" s="83" t="s">
        <v>1103</v>
      </c>
      <c r="S311" s="83" t="s">
        <v>1156</v>
      </c>
      <c r="T311" s="83"/>
      <c r="U311" s="79" t="s">
        <v>40</v>
      </c>
      <c r="V311" s="79" t="s">
        <v>351</v>
      </c>
      <c r="W311" s="84"/>
      <c r="X311" s="85">
        <v>0.35099999999999998</v>
      </c>
      <c r="Y311" s="86">
        <v>1.751E-3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1176</v>
      </c>
      <c r="B312" s="77" t="s">
        <v>1177</v>
      </c>
      <c r="C312" s="129" t="s">
        <v>1178</v>
      </c>
      <c r="D312" s="128"/>
      <c r="E312" s="78"/>
      <c r="F312" s="79" t="s">
        <v>39</v>
      </c>
      <c r="G312" s="80">
        <v>1868.7</v>
      </c>
      <c r="H312" s="80">
        <v>1557.25</v>
      </c>
      <c r="I312" s="80">
        <f t="shared" si="29"/>
        <v>1195.9680000000001</v>
      </c>
      <c r="J312" s="80">
        <f t="shared" si="30"/>
        <v>1401.5250000000001</v>
      </c>
      <c r="K312" s="81">
        <f t="shared" si="31"/>
        <v>1195.9680000000001</v>
      </c>
      <c r="L312" s="81">
        <f t="shared" si="32"/>
        <v>996.64</v>
      </c>
      <c r="M312" s="80" t="s">
        <v>1195</v>
      </c>
      <c r="N312" s="82">
        <v>1</v>
      </c>
      <c r="O312" s="82">
        <v>1</v>
      </c>
      <c r="P312" s="82">
        <v>100</v>
      </c>
      <c r="Q312" s="83" t="s">
        <v>348</v>
      </c>
      <c r="R312" s="83" t="s">
        <v>1103</v>
      </c>
      <c r="S312" s="83" t="s">
        <v>1156</v>
      </c>
      <c r="T312" s="83"/>
      <c r="U312" s="79" t="s">
        <v>40</v>
      </c>
      <c r="V312" s="79" t="s">
        <v>351</v>
      </c>
      <c r="W312" s="84"/>
      <c r="X312" s="85">
        <v>6.3E-2</v>
      </c>
      <c r="Y312" s="86">
        <v>3.59E-4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1179</v>
      </c>
      <c r="B313" s="77" t="s">
        <v>1180</v>
      </c>
      <c r="C313" s="129" t="s">
        <v>1182</v>
      </c>
      <c r="D313" s="128"/>
      <c r="E313" s="78"/>
      <c r="F313" s="79" t="s">
        <v>39</v>
      </c>
      <c r="G313" s="80">
        <v>436</v>
      </c>
      <c r="H313" s="80">
        <v>363.33</v>
      </c>
      <c r="I313" s="80">
        <f t="shared" si="29"/>
        <v>279.03999999999996</v>
      </c>
      <c r="J313" s="80">
        <f t="shared" si="30"/>
        <v>327</v>
      </c>
      <c r="K313" s="81">
        <f t="shared" si="31"/>
        <v>279.04000000000002</v>
      </c>
      <c r="L313" s="81">
        <f t="shared" si="32"/>
        <v>232.53119999999998</v>
      </c>
      <c r="M313" s="80" t="s">
        <v>1195</v>
      </c>
      <c r="N313" s="82">
        <v>1</v>
      </c>
      <c r="O313" s="82">
        <v>1</v>
      </c>
      <c r="P313" s="82">
        <v>100</v>
      </c>
      <c r="Q313" s="83" t="s">
        <v>348</v>
      </c>
      <c r="R313" s="83" t="s">
        <v>1103</v>
      </c>
      <c r="S313" s="83" t="s">
        <v>1181</v>
      </c>
      <c r="T313" s="83"/>
      <c r="U313" s="79" t="s">
        <v>40</v>
      </c>
      <c r="V313" s="79" t="s">
        <v>351</v>
      </c>
      <c r="W313" s="84"/>
      <c r="X313" s="85">
        <v>7.1999999999999995E-2</v>
      </c>
      <c r="Y313" s="86">
        <v>4.0700000000000003E-4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1183</v>
      </c>
      <c r="B314" s="77" t="s">
        <v>1184</v>
      </c>
      <c r="C314" s="129" t="s">
        <v>1185</v>
      </c>
      <c r="D314" s="128"/>
      <c r="E314" s="78"/>
      <c r="F314" s="79" t="s">
        <v>39</v>
      </c>
      <c r="G314" s="80">
        <v>571</v>
      </c>
      <c r="H314" s="80">
        <v>475.83</v>
      </c>
      <c r="I314" s="80">
        <f t="shared" si="29"/>
        <v>365.44</v>
      </c>
      <c r="J314" s="80">
        <f t="shared" si="30"/>
        <v>428.25</v>
      </c>
      <c r="K314" s="81">
        <f t="shared" si="31"/>
        <v>365.44</v>
      </c>
      <c r="L314" s="81">
        <f t="shared" si="32"/>
        <v>304.53120000000001</v>
      </c>
      <c r="M314" s="80" t="s">
        <v>1195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1103</v>
      </c>
      <c r="S314" s="83" t="s">
        <v>1181</v>
      </c>
      <c r="T314" s="83"/>
      <c r="U314" s="79" t="s">
        <v>40</v>
      </c>
      <c r="V314" s="79" t="s">
        <v>351</v>
      </c>
      <c r="W314" s="84"/>
      <c r="X314" s="85">
        <v>0.123</v>
      </c>
      <c r="Y314" s="86">
        <v>7.5100000000000004E-4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1186</v>
      </c>
      <c r="B315" s="77" t="s">
        <v>1187</v>
      </c>
      <c r="C315" s="129" t="s">
        <v>1188</v>
      </c>
      <c r="D315" s="128"/>
      <c r="E315" s="78"/>
      <c r="F315" s="79" t="s">
        <v>39</v>
      </c>
      <c r="G315" s="80">
        <v>825.14</v>
      </c>
      <c r="H315" s="80">
        <v>687.62</v>
      </c>
      <c r="I315" s="80">
        <f t="shared" si="29"/>
        <v>528.08960000000002</v>
      </c>
      <c r="J315" s="80">
        <f t="shared" si="30"/>
        <v>618.85500000000002</v>
      </c>
      <c r="K315" s="81">
        <f t="shared" si="31"/>
        <v>528.08960000000002</v>
      </c>
      <c r="L315" s="81">
        <f t="shared" si="32"/>
        <v>440.07679999999999</v>
      </c>
      <c r="M315" s="80" t="s">
        <v>1195</v>
      </c>
      <c r="N315" s="82">
        <v>1</v>
      </c>
      <c r="O315" s="82">
        <v>1</v>
      </c>
      <c r="P315" s="82">
        <v>50</v>
      </c>
      <c r="Q315" s="83" t="s">
        <v>348</v>
      </c>
      <c r="R315" s="83" t="s">
        <v>1103</v>
      </c>
      <c r="S315" s="83" t="s">
        <v>1181</v>
      </c>
      <c r="T315" s="83"/>
      <c r="U315" s="79" t="s">
        <v>40</v>
      </c>
      <c r="V315" s="79" t="s">
        <v>351</v>
      </c>
      <c r="W315" s="84"/>
      <c r="X315" s="85">
        <v>0.16200000000000001</v>
      </c>
      <c r="Y315" s="86">
        <v>9.7499999999999996E-4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1189</v>
      </c>
      <c r="B316" s="77" t="s">
        <v>1190</v>
      </c>
      <c r="C316" s="129" t="s">
        <v>1191</v>
      </c>
      <c r="D316" s="128"/>
      <c r="E316" s="78"/>
      <c r="F316" s="79" t="s">
        <v>39</v>
      </c>
      <c r="G316" s="80">
        <v>1092.0999999999999</v>
      </c>
      <c r="H316" s="80">
        <v>910.08</v>
      </c>
      <c r="I316" s="80">
        <f t="shared" si="29"/>
        <v>698.94399999999996</v>
      </c>
      <c r="J316" s="80">
        <f t="shared" si="30"/>
        <v>819.07499999999993</v>
      </c>
      <c r="K316" s="81">
        <f t="shared" si="31"/>
        <v>698.94399999999996</v>
      </c>
      <c r="L316" s="81">
        <f t="shared" si="32"/>
        <v>582.45120000000009</v>
      </c>
      <c r="M316" s="80" t="s">
        <v>1195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1103</v>
      </c>
      <c r="S316" s="83" t="s">
        <v>1181</v>
      </c>
      <c r="T316" s="83"/>
      <c r="U316" s="79" t="s">
        <v>40</v>
      </c>
      <c r="V316" s="79" t="s">
        <v>351</v>
      </c>
      <c r="W316" s="84"/>
      <c r="X316" s="85">
        <v>0.13200000000000001</v>
      </c>
      <c r="Y316" s="86">
        <v>8.8400000000000002E-4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1192</v>
      </c>
      <c r="B317" s="77" t="s">
        <v>1193</v>
      </c>
      <c r="C317" s="129" t="s">
        <v>1194</v>
      </c>
      <c r="D317" s="128"/>
      <c r="E317" s="78"/>
      <c r="F317" s="79" t="s">
        <v>39</v>
      </c>
      <c r="G317" s="80">
        <v>1213.44</v>
      </c>
      <c r="H317" s="80">
        <v>1011.2</v>
      </c>
      <c r="I317" s="80">
        <f t="shared" si="29"/>
        <v>776.60159999999996</v>
      </c>
      <c r="J317" s="80">
        <f t="shared" si="30"/>
        <v>910.08</v>
      </c>
      <c r="K317" s="81">
        <f t="shared" si="31"/>
        <v>776.60160000000008</v>
      </c>
      <c r="L317" s="81">
        <f t="shared" si="32"/>
        <v>647.16800000000001</v>
      </c>
      <c r="M317" s="80" t="s">
        <v>1195</v>
      </c>
      <c r="N317" s="82">
        <v>1</v>
      </c>
      <c r="O317" s="82">
        <v>1</v>
      </c>
      <c r="P317" s="82">
        <v>100</v>
      </c>
      <c r="Q317" s="83" t="s">
        <v>348</v>
      </c>
      <c r="R317" s="83" t="s">
        <v>1103</v>
      </c>
      <c r="S317" s="83" t="s">
        <v>1181</v>
      </c>
      <c r="T317" s="83"/>
      <c r="U317" s="79" t="s">
        <v>40</v>
      </c>
      <c r="V317" s="79" t="s">
        <v>351</v>
      </c>
      <c r="W317" s="84"/>
      <c r="X317" s="85">
        <v>0.13900000000000001</v>
      </c>
      <c r="Y317" s="86">
        <v>8.9999999999999998E-4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2025-08-06T00:00:37Z</dcterms:modified>
</cp:coreProperties>
</file>