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070448BA-07D4-48CA-83E0-87B70075C519}" xr6:coauthVersionLast="47" xr6:coauthVersionMax="47" xr10:uidLastSave="{00000000-0000-0000-0000-000000000000}"/>
  <bookViews>
    <workbookView xWindow="37200" yWindow="2685" windowWidth="18255" windowHeight="1444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AA322" i="1"/>
  <c r="AB322" i="1"/>
  <c r="AA323" i="1"/>
  <c r="AB323" i="1"/>
  <c r="AA324" i="1"/>
  <c r="AB324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I321" i="1"/>
  <c r="J321" i="1"/>
  <c r="K321" i="1"/>
  <c r="Z321" i="1" s="1"/>
  <c r="L321" i="1"/>
  <c r="I322" i="1"/>
  <c r="J322" i="1"/>
  <c r="K322" i="1"/>
  <c r="Z322" i="1" s="1"/>
  <c r="L322" i="1"/>
  <c r="I323" i="1"/>
  <c r="J323" i="1"/>
  <c r="K323" i="1"/>
  <c r="Z323" i="1" s="1"/>
  <c r="L323" i="1"/>
  <c r="I324" i="1"/>
  <c r="J324" i="1"/>
  <c r="K324" i="1"/>
  <c r="Z324" i="1" s="1"/>
  <c r="L324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A13" i="1"/>
  <c r="K13" i="1"/>
  <c r="Z13" i="1" s="1"/>
  <c r="J13" i="1"/>
  <c r="I13" i="1"/>
  <c r="L13" i="1"/>
  <c r="Y10" i="1"/>
  <c r="X10" i="1"/>
  <c r="AA10" i="1" l="1"/>
  <c r="AB10" i="1"/>
  <c r="Z10" i="1"/>
</calcChain>
</file>

<file path=xl/sharedStrings.xml><?xml version="1.0" encoding="utf-8"?>
<sst xmlns="http://schemas.openxmlformats.org/spreadsheetml/2006/main" count="3651" uniqueCount="1213">
  <si>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</si>
  <si>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</si>
  <si>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</si>
  <si>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</si>
  <si>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</si>
  <si>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</si>
  <si>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</si>
  <si>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</si>
  <si>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</si>
  <si>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</si>
  <si>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</si>
  <si>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</si>
  <si>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</si>
  <si>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</si>
  <si>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</si>
  <si>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</si>
  <si>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</si>
  <si>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</si>
  <si>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</si>
  <si>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</si>
  <si>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</si>
  <si>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</si>
  <si>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</si>
  <si>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</si>
  <si>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</si>
  <si>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</si>
  <si>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</si>
  <si>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</si>
  <si>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</si>
  <si>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</si>
  <si>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</si>
  <si>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</si>
  <si>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</si>
  <si>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</si>
  <si>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</si>
  <si>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</si>
  <si>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</si>
  <si>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</si>
  <si>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</si>
  <si>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</si>
  <si>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</si>
  <si>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</si>
  <si>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</si>
  <si>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</si>
  <si>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</si>
  <si>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</si>
  <si>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</si>
  <si>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</si>
  <si>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</si>
  <si>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</si>
  <si>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</si>
  <si>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</si>
  <si>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</si>
  <si>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</si>
  <si>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</si>
  <si>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</si>
  <si>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</si>
  <si>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</si>
  <si>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</si>
  <si>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</si>
  <si>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</si>
  <si>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</si>
  <si>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</si>
  <si>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</si>
  <si>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</si>
  <si>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</si>
  <si>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</si>
  <si>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</si>
  <si>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</si>
  <si>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</si>
  <si>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</si>
  <si>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</si>
  <si>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</si>
  <si>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</si>
  <si>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</si>
  <si>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</si>
  <si>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</si>
  <si>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</si>
  <si>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</si>
  <si>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</si>
  <si>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</si>
  <si>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</si>
  <si>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</si>
  <si>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</si>
  <si>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</si>
  <si>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</si>
  <si>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</si>
  <si>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</si>
  <si>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</si>
  <si>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</si>
  <si>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</si>
  <si>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</si>
  <si>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</si>
  <si>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</si>
  <si>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</si>
  <si>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</si>
  <si>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</si>
  <si>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</si>
  <si>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</si>
  <si>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</si>
  <si>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</si>
  <si>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</si>
  <si>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</si>
  <si>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</si>
  <si>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</si>
  <si>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</si>
  <si>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</si>
  <si>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</si>
  <si>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</si>
  <si>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</si>
  <si>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</si>
  <si>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</si>
  <si>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</si>
  <si>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</si>
  <si>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</si>
  <si>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</si>
  <si>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</si>
  <si>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</si>
  <si>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</si>
  <si>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</si>
  <si>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</si>
  <si>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</si>
  <si>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</si>
  <si>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</si>
  <si>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</si>
  <si>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</si>
  <si>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</si>
  <si>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</si>
  <si>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</si>
  <si>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</si>
  <si>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</si>
  <si>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</si>
  <si>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</si>
  <si>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</si>
  <si>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</si>
  <si>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</si>
  <si>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</si>
  <si>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</si>
  <si>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</si>
  <si>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</si>
  <si>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</si>
  <si>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</si>
  <si>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</si>
  <si>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</si>
  <si>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</si>
  <si>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</si>
  <si>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</si>
  <si>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</si>
  <si>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</si>
  <si>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</si>
  <si>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</si>
  <si>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</si>
  <si>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</si>
  <si>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</si>
  <si>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</si>
  <si>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</si>
  <si>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</si>
  <si>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</si>
  <si>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</si>
  <si>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</si>
  <si>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</si>
  <si>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</si>
  <si>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</si>
  <si>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</si>
  <si>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</si>
  <si>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</si>
  <si>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</si>
  <si>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</si>
  <si>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</si>
  <si>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</si>
  <si>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</si>
  <si>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</si>
  <si>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</si>
  <si>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</si>
  <si>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</si>
  <si>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</si>
  <si>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</si>
  <si>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</si>
  <si>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</si>
  <si>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</si>
  <si>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</si>
  <si>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</si>
  <si>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</si>
  <si>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</si>
  <si>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</si>
  <si>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</si>
  <si>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</si>
  <si>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</si>
  <si>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</si>
  <si>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</si>
  <si>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</si>
  <si>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</si>
  <si>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</si>
  <si>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</si>
  <si>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</si>
  <si>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</si>
  <si>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</si>
  <si>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</si>
  <si>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</si>
  <si>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</si>
  <si>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</si>
  <si>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</si>
  <si>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</si>
  <si>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</si>
  <si>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</si>
  <si>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</si>
  <si>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</si>
  <si>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</si>
  <si>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</si>
  <si>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</si>
  <si>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</si>
  <si>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</si>
  <si>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</si>
  <si>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</si>
  <si>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</si>
  <si>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</si>
  <si>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</si>
  <si>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</si>
  <si>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</si>
  <si>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</si>
  <si>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</si>
  <si>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</si>
  <si>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</si>
  <si>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</si>
  <si>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</si>
  <si>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</si>
  <si>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</si>
  <si>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</si>
  <si>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</si>
  <si>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</si>
  <si>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</si>
  <si>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</si>
  <si>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</si>
  <si>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</si>
  <si>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</si>
  <si>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</si>
  <si>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</si>
  <si>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</si>
  <si>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</si>
  <si>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</si>
  <si>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</si>
  <si>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</si>
  <si>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</si>
  <si>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</si>
  <si>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</si>
  <si>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</si>
  <si>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</si>
  <si>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</si>
  <si>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</si>
  <si>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</si>
  <si>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</si>
  <si>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</si>
  <si>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</si>
  <si>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</si>
  <si>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</si>
  <si>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</si>
  <si>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</si>
  <si>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</si>
  <si>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</si>
  <si>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</si>
  <si>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</si>
  <si>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</si>
  <si>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</si>
  <si>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</si>
  <si>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</si>
  <si>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</si>
  <si>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</si>
  <si>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</si>
  <si>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</si>
  <si>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</si>
  <si>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</si>
  <si>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</si>
  <si>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</si>
  <si>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</si>
  <si>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</si>
  <si>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</si>
  <si>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</si>
  <si>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</si>
  <si>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</si>
  <si>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</si>
  <si>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</si>
  <si>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</si>
  <si>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</si>
  <si>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</si>
  <si>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</si>
  <si>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</si>
  <si>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</si>
  <si>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</si>
  <si>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</si>
  <si>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</si>
  <si>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</si>
  <si>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</si>
  <si>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</si>
  <si>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</si>
  <si>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</si>
  <si>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</si>
  <si>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</si>
  <si>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</si>
  <si>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</si>
  <si>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</si>
  <si>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</si>
  <si>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</si>
  <si>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</si>
  <si>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</si>
  <si>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</si>
  <si>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</si>
  <si>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</si>
  <si>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</si>
  <si>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</si>
  <si>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</si>
  <si>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</si>
  <si>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</si>
  <si>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</si>
  <si>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</si>
  <si>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</si>
  <si>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</si>
  <si>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</si>
  <si>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</si>
  <si>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</si>
  <si>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</si>
  <si>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</si>
  <si>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</si>
  <si>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</si>
  <si>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</si>
  <si>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</si>
  <si>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</si>
  <si>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</si>
  <si>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</si>
  <si>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</si>
  <si>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</si>
  <si>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</si>
  <si>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</si>
  <si>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</si>
  <si>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</si>
  <si>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</si>
  <si>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</si>
  <si>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</si>
  <si>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</si>
  <si>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</si>
  <si>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</si>
  <si>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</si>
  <si>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</si>
  <si>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</si>
  <si>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</si>
  <si>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</si>
  <si>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</si>
  <si>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</si>
  <si>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</si>
  <si>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</si>
  <si>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</si>
  <si>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</si>
  <si>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</si>
  <si>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</si>
  <si>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</si>
  <si>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</si>
  <si>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</si>
  <si>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</si>
  <si>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</si>
  <si>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</si>
  <si>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</si>
  <si>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</si>
  <si>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</si>
  <si>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</si>
  <si>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</si>
  <si>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</si>
  <si>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</si>
  <si>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</si>
  <si>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</si>
  <si>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</si>
  <si>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</si>
  <si>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</si>
  <si>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</si>
  <si>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</si>
  <si>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</si>
  <si>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</si>
  <si>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</si>
  <si>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</si>
  <si>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</si>
  <si>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</si>
  <si>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</si>
  <si>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</si>
  <si>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</si>
  <si>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</si>
  <si>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</si>
  <si>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</si>
  <si>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</si>
  <si>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</si>
  <si>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</si>
  <si>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</si>
  <si>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</si>
  <si>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</si>
  <si>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</si>
  <si>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</si>
  <si>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</si>
  <si>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</si>
  <si>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</si>
  <si>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</si>
  <si>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</si>
  <si>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</si>
  <si>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</si>
  <si>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</si>
  <si>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</si>
  <si>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</si>
  <si>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</si>
  <si>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</si>
  <si>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</si>
  <si>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</si>
  <si>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</si>
  <si>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</si>
  <si>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</si>
  <si>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</si>
  <si>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</si>
  <si>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</si>
  <si>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</si>
  <si>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</si>
  <si>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</si>
  <si>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</si>
  <si>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</si>
  <si>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</si>
  <si>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</si>
  <si>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</si>
  <si>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</si>
  <si>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</si>
  <si>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</si>
  <si>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</si>
  <si>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</si>
  <si>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</si>
  <si>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</si>
  <si>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</si>
  <si>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</si>
  <si>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</si>
  <si>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</si>
  <si>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</si>
  <si>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</si>
  <si>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</si>
  <si>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</si>
  <si>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</si>
  <si>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</si>
  <si>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</si>
  <si>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</si>
  <si>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</si>
  <si>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</si>
  <si>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</si>
  <si>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</si>
  <si>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</si>
  <si>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</si>
  <si>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</si>
  <si>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</si>
  <si>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</si>
  <si>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</si>
  <si>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</si>
  <si>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</si>
  <si>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</si>
  <si>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</si>
  <si>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</si>
  <si>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</si>
  <si>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</si>
  <si>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</si>
  <si>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</si>
  <si>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</si>
  <si>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</si>
  <si>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</si>
  <si>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</si>
  <si>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</si>
  <si>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</si>
  <si>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</si>
  <si>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</si>
  <si>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</si>
  <si>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</si>
  <si>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</si>
  <si>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</si>
  <si>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</si>
  <si>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</si>
  <si>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</si>
  <si>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</si>
  <si>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</si>
  <si>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</si>
  <si>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</si>
  <si>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</si>
  <si>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</si>
  <si>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</si>
  <si>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</si>
  <si>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</si>
  <si>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</si>
  <si>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</si>
  <si>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</si>
  <si>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</si>
  <si>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</si>
  <si>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</si>
  <si>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</si>
  <si>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</si>
  <si>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</si>
  <si>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</si>
  <si>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</si>
  <si>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</si>
  <si>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</si>
  <si>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</si>
  <si>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</si>
  <si>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</si>
  <si>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</si>
  <si>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</si>
  <si>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</si>
  <si>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</si>
  <si>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</si>
  <si>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</si>
  <si>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</si>
  <si>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</si>
  <si>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</si>
  <si>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</si>
  <si>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</si>
  <si>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</si>
  <si>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</si>
  <si>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</si>
  <si>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</si>
  <si>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</si>
  <si>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</si>
  <si>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</si>
  <si>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</si>
  <si>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</si>
  <si>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</si>
  <si>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</si>
  <si>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</si>
  <si>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</si>
  <si>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</si>
  <si>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</si>
  <si>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</si>
  <si>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</si>
  <si>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</si>
  <si>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</si>
  <si>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</si>
  <si>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</si>
  <si>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</si>
  <si>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</si>
  <si>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</si>
  <si>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</si>
  <si>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</si>
  <si>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</si>
  <si>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</si>
  <si>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</si>
  <si>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</si>
  <si>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</si>
  <si>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</si>
  <si>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</si>
  <si>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</si>
  <si>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</si>
  <si>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</si>
  <si>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</si>
  <si>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</si>
  <si>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</si>
  <si>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</si>
  <si>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</si>
  <si>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</si>
  <si>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</si>
  <si>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</si>
  <si>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</si>
  <si>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</si>
  <si>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</si>
  <si>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</si>
  <si>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</si>
  <si>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</si>
  <si>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</si>
  <si>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</si>
  <si>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</si>
  <si>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</si>
  <si>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</si>
  <si>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</si>
  <si>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</si>
  <si>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</si>
  <si>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</si>
  <si>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</si>
  <si>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</si>
  <si>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</si>
  <si>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</si>
  <si>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</si>
  <si>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</si>
  <si>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</si>
  <si>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</si>
  <si>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</si>
  <si>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</si>
  <si>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</si>
  <si>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</si>
  <si>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</si>
  <si>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</si>
  <si>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</si>
  <si>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</si>
  <si>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</si>
  <si>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</si>
  <si>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</si>
  <si>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</si>
  <si>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</si>
  <si>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</si>
  <si>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</si>
  <si>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</si>
  <si>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</si>
  <si>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</si>
  <si>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</si>
  <si>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</si>
  <si>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</si>
  <si>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</si>
  <si>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</si>
  <si>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</si>
  <si>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</si>
  <si>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</si>
  <si>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</si>
  <si>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</si>
  <si>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</si>
  <si>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</si>
  <si>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</si>
  <si>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</si>
  <si>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</si>
  <si>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</si>
  <si>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</si>
  <si>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</si>
  <si>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</si>
  <si>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</si>
  <si>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</si>
  <si>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</si>
  <si>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</si>
  <si>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</si>
  <si>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</si>
  <si>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</si>
  <si>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</si>
  <si>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</si>
  <si>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</si>
  <si>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</si>
  <si>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</si>
  <si>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</si>
  <si>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</si>
  <si>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</si>
  <si>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</si>
  <si>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</si>
  <si>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</si>
  <si>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</si>
  <si>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</si>
  <si>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</si>
  <si>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</si>
  <si>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</si>
  <si>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</si>
  <si>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</si>
  <si>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</si>
  <si>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</si>
  <si>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</si>
  <si>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</si>
  <si>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</si>
  <si>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</si>
  <si>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</si>
  <si>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</si>
  <si>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</si>
  <si>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</si>
  <si>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</si>
  <si>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</si>
  <si>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</si>
  <si>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</si>
  <si>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</si>
  <si>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</si>
  <si>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</si>
  <si>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</si>
  <si>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</si>
  <si>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</si>
  <si>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</si>
  <si>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</si>
  <si>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</si>
  <si>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</si>
  <si>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</si>
  <si>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</si>
  <si>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</si>
  <si>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</si>
  <si>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</si>
  <si>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</si>
  <si>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</si>
  <si>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</si>
  <si>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</si>
  <si>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</si>
  <si>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</si>
  <si>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</si>
  <si>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</si>
  <si>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</si>
  <si>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</si>
  <si>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</si>
  <si>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</si>
  <si>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</si>
  <si>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</si>
  <si>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</si>
  <si>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</si>
  <si>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</si>
  <si>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</si>
  <si>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</si>
  <si>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</si>
  <si>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</si>
  <si>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</si>
  <si>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</si>
  <si>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</si>
  <si>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</si>
  <si>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</si>
  <si>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</si>
  <si>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</si>
  <si>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</si>
  <si>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</si>
  <si>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</si>
  <si>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</si>
  <si>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</si>
  <si>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</si>
  <si>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</si>
  <si>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</si>
  <si>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</si>
  <si>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</si>
  <si>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</si>
  <si>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</si>
  <si>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</si>
  <si>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</si>
  <si>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</si>
  <si>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</si>
  <si>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</si>
  <si>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</si>
  <si>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</si>
  <si>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</si>
  <si>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</si>
  <si>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</si>
  <si>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</si>
  <si>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</si>
  <si>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</si>
  <si>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</si>
  <si>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</si>
  <si>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</si>
  <si>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</si>
  <si>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</si>
  <si>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</si>
  <si>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</si>
  <si>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</si>
  <si>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</si>
  <si>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</si>
  <si>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</si>
  <si>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</si>
  <si>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</si>
  <si>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</si>
  <si>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</si>
  <si>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</si>
  <si>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</si>
  <si>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</si>
  <si>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</si>
  <si>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</si>
  <si>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</si>
  <si>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</si>
  <si>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</si>
  <si>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</si>
  <si>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</si>
  <si>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</si>
  <si>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</si>
  <si>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</si>
  <si>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</si>
  <si>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</si>
  <si>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</si>
  <si>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</si>
  <si>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</si>
  <si>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</si>
  <si>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</si>
  <si>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</si>
  <si>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</si>
  <si>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</si>
  <si>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</si>
  <si>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</si>
  <si>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</si>
  <si>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</si>
  <si>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</si>
  <si>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</si>
  <si>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</si>
  <si>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</si>
  <si>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</si>
  <si>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</si>
  <si>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</si>
  <si>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</si>
  <si>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</si>
  <si>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</si>
  <si>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</si>
  <si>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</si>
  <si>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</si>
  <si>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</si>
  <si>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</si>
  <si>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</si>
  <si>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</si>
  <si>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</si>
  <si>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</si>
  <si>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</si>
  <si>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</si>
  <si>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</si>
  <si>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</si>
  <si>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</si>
  <si>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</si>
  <si>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</si>
  <si>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</si>
  <si>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</si>
  <si>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</si>
  <si>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</si>
  <si>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</si>
  <si>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</si>
  <si>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</si>
  <si>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</si>
  <si>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</si>
  <si>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</si>
  <si>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</si>
  <si>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</si>
  <si>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</si>
  <si>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</si>
  <si>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</si>
  <si>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</si>
  <si>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</si>
  <si>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</si>
  <si>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</si>
  <si>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</si>
  <si>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</si>
  <si>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</si>
  <si>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</si>
  <si>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</si>
  <si>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</si>
  <si>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</si>
  <si>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</si>
  <si>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</si>
  <si>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</si>
  <si>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</si>
  <si>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</si>
  <si>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</si>
  <si>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</si>
  <si>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</si>
  <si>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</si>
  <si>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</si>
  <si>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</si>
  <si>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</si>
  <si>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</si>
  <si>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</si>
  <si>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</si>
  <si>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</si>
  <si>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</si>
  <si>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</si>
  <si>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</si>
  <si>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</si>
  <si>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</si>
  <si>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</si>
  <si>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</si>
  <si>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</si>
  <si>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</si>
  <si>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</si>
  <si>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</si>
  <si>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</si>
  <si>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</si>
  <si>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</si>
  <si>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</si>
  <si>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</si>
  <si>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</si>
  <si>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</si>
  <si>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</si>
  <si>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</si>
  <si>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</si>
  <si>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</si>
  <si>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</si>
  <si>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</si>
  <si>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</si>
  <si>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</si>
  <si>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</si>
  <si>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</si>
  <si>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</si>
  <si>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</si>
  <si>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</si>
  <si>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</si>
  <si>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</si>
  <si>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</si>
  <si>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</si>
  <si>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</si>
  <si>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</si>
  <si>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</si>
  <si>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</si>
  <si>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</si>
  <si>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</si>
  <si>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</si>
  <si>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</si>
  <si>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</si>
  <si>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</si>
  <si>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</si>
  <si>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</si>
  <si>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</si>
  <si>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</si>
  <si>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</si>
  <si>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</si>
  <si>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</si>
  <si>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</si>
  <si>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</si>
  <si>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</si>
  <si>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</si>
  <si>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</si>
  <si>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</si>
  <si>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</si>
  <si>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</si>
  <si>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</si>
  <si>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</si>
  <si>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</si>
  <si>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</si>
  <si>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Временно не производится</t>
  </si>
  <si>
    <t>https://cdn.ekfgroup.com/unsafe/fit-in/102x102/center/filters:format(png)/products/4DC484C3864118C796CE106E46350E78.png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</si>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</sst>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848A3F25A2D9B7561A533B30AA40E1A.jpg" TargetMode="External"/><Relationship Id="rId159" Type="http://schemas.openxmlformats.org/officeDocument/2006/relationships/image" Target="https://cdn.ekfgroup.com/unsafe/fit-in/102x102/center/filters:format(png)/products/349210C849A0C4A27944EED887FB5370.jpg" TargetMode="External"/><Relationship Id="rId170" Type="http://schemas.openxmlformats.org/officeDocument/2006/relationships/image" Target="https://cdn.ekfgroup.com/unsafe/fit-in/102x102/center/filters:format(png)/products/54C6BD2A85348CA4F0FF06AE62634416.jpg" TargetMode="External"/><Relationship Id="rId191" Type="http://schemas.openxmlformats.org/officeDocument/2006/relationships/image" Target="https://cdn.ekfgroup.com/unsafe/fit-in/102x102/center/filters:format(png)/products/294CB177BBE5387542F9F41A7371EED7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13A73BC3DA4F395D3E07A6D7A7658E94.jpg" TargetMode="External"/><Relationship Id="rId149" Type="http://schemas.openxmlformats.org/officeDocument/2006/relationships/image" Target="https://cdn.ekfgroup.com/unsafe/fit-in/102x102/center/filters:format(png)/products/2D0AC3AC4A3021CB22B03EE1F3049636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E5A6C734D3AAA41517C1B33045B9D696.jpg" TargetMode="External"/><Relationship Id="rId181" Type="http://schemas.openxmlformats.org/officeDocument/2006/relationships/image" Target="https://cdn.ekfgroup.com/unsafe/fit-in/102x102/center/filters:format(png)/products/8A45296D3B4267AE5463DAAEB7C9967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7EBC54BB45DE3E5DB39E38175A9B473C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FB989C814371FA2A18A624C9F8069725.jpg" TargetMode="External"/><Relationship Id="rId171" Type="http://schemas.openxmlformats.org/officeDocument/2006/relationships/image" Target="https://cdn.ekfgroup.com/unsafe/fit-in/102x102/center/filters:format(png)/products/D41666C826D46113D8D5E41444850584.jpg" TargetMode="External"/><Relationship Id="rId192" Type="http://schemas.openxmlformats.org/officeDocument/2006/relationships/image" Target="https://cdn.ekfgroup.com/unsafe/fit-in/102x102/center/filters:format(png)/products/4F9EB246EB025C8A63EEBDCDCDC65483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75E0663E250152ABA4A736F9965A8E5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BDFAE1601C17415200EE5A2B87B0483.jpg" TargetMode="External"/><Relationship Id="rId161" Type="http://schemas.openxmlformats.org/officeDocument/2006/relationships/image" Target="https://cdn.ekfgroup.com/unsafe/fit-in/102x102/center/filters:format(png)/products/E9F0479BEEF7336C044150FB6FF1CA28.jpg" TargetMode="External"/><Relationship Id="rId182" Type="http://schemas.openxmlformats.org/officeDocument/2006/relationships/image" Target="https://cdn.ekfgroup.com/unsafe/fit-in/102x102/center/filters:format(png)/products/9DDF5637A83408F70312E31868E10657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D6C3C7BFA37510D5F5E26DE74B934AF7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E906FBA20AFCF6B0B20B909E5FE3FD98.jpg" TargetMode="External"/><Relationship Id="rId151" Type="http://schemas.openxmlformats.org/officeDocument/2006/relationships/image" Target="https://cdn.ekfgroup.com/unsafe/fit-in/102x102/center/filters:format(png)/products/92EB48CE1D3EC1F55172DB38C4B695F1.jpg" TargetMode="External"/><Relationship Id="rId172" Type="http://schemas.openxmlformats.org/officeDocument/2006/relationships/image" Target="https://cdn.ekfgroup.com/unsafe/fit-in/102x102/center/filters:format(png)/products/C30827E8A4F170D3FA5A958E252F3CC5.jpg" TargetMode="External"/><Relationship Id="rId193" Type="http://schemas.openxmlformats.org/officeDocument/2006/relationships/image" Target="https://cdn.ekfgroup.com/unsafe/fit-in/102x102/center/filters:format(png)/products/C87CF964F9916C9F6EA9C601ABCD05F6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158A168204B7B3968A51943D99CC1B5A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F4D9C525E36D10730C07583B09F6AE8.jpg" TargetMode="External"/><Relationship Id="rId183" Type="http://schemas.openxmlformats.org/officeDocument/2006/relationships/image" Target="https://cdn.ekfgroup.com/unsafe/fit-in/102x102/center/filters:format(png)/products/3ED804F859B78CBBE5E63931C383C81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B0B5A9D07932DC0486EAD66CE71BB638.jpg" TargetMode="External"/><Relationship Id="rId136" Type="http://schemas.openxmlformats.org/officeDocument/2006/relationships/image" Target="https://cdn.ekfgroup.com/unsafe/fit-in/102x102/center/filters:format(png)/products/6F38170F9118ACD59B1081065A26F752.jpg" TargetMode="External"/><Relationship Id="rId157" Type="http://schemas.openxmlformats.org/officeDocument/2006/relationships/image" Target="https://cdn.ekfgroup.com/unsafe/fit-in/102x102/center/filters:format(png)/products/72F83C76052DA6CA1E2FA41F34C6281A.jpg" TargetMode="External"/><Relationship Id="rId178" Type="http://schemas.openxmlformats.org/officeDocument/2006/relationships/image" Target="https://cdn.ekfgroup.com/unsafe/fit-in/102x102/center/filters:format(png)/products/B93B52AB933BA17429AAAFF6905EE35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54A95A6C96064145886409006989756B.jpg" TargetMode="External"/><Relationship Id="rId173" Type="http://schemas.openxmlformats.org/officeDocument/2006/relationships/image" Target="https://cdn.ekfgroup.com/unsafe/fit-in/102x102/center/filters:format(png)/products/549A92F18FC874B505BB1E2EBD356F59.jpg" TargetMode="External"/><Relationship Id="rId194" Type="http://schemas.openxmlformats.org/officeDocument/2006/relationships/image" Target="https://cdn.ekfgroup.com/unsafe/fit-in/102x102/center/filters:format(png)/products/757D9918CC0F6D8A0E241BD7FE364ED6.jpg" TargetMode="External"/><Relationship Id="rId199" Type="http://schemas.openxmlformats.org/officeDocument/2006/relationships/image" Target="https://cdn.ekfgroup.com/unsafe/fit-in/102x102/center/filters:format(png)/products/90062A83E0BD603FE269D4E41DF1F668.jpg" TargetMode="External"/><Relationship Id="rId203" Type="http://schemas.openxmlformats.org/officeDocument/2006/relationships/image" Target="https://cdn.ekfgroup.com/unsafe/fit-in/102x102/center/filters:format(png)/products/912628BF897100316D1248EE8261E1D4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6040DF36B022091521AF296EC40D970D.jpg" TargetMode="External"/><Relationship Id="rId147" Type="http://schemas.openxmlformats.org/officeDocument/2006/relationships/image" Target="https://cdn.ekfgroup.com/unsafe/fit-in/102x102/center/filters:format(png)/products/9D598FAB643037DBD89B77CE2803DAFB.jpg" TargetMode="External"/><Relationship Id="rId168" Type="http://schemas.openxmlformats.org/officeDocument/2006/relationships/image" Target="https://cdn.ekfgroup.com/unsafe/fit-in/102x102/center/filters:format(png)/products/E0D5AB9A1A139D4D7AF15A63A97440EA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A766B2603B4B8B147EE78ECC11CE0B25.jpg" TargetMode="External"/><Relationship Id="rId142" Type="http://schemas.openxmlformats.org/officeDocument/2006/relationships/image" Target="https://cdn.ekfgroup.com/unsafe/fit-in/102x102/center/filters:format(png)/products/F36A9D8F58C6A1107115585F2BFCAD22.jpg" TargetMode="External"/><Relationship Id="rId163" Type="http://schemas.openxmlformats.org/officeDocument/2006/relationships/image" Target="https://cdn.ekfgroup.com/unsafe/fit-in/102x102/center/filters:format(png)/products/69DA12273C14018CA91B8B9CB65E0177.jpg" TargetMode="External"/><Relationship Id="rId184" Type="http://schemas.openxmlformats.org/officeDocument/2006/relationships/image" Target="https://cdn.ekfgroup.com/unsafe/fit-in/102x102/center/filters:format(png)/products/FBF0A24EDC465024076C9CC55281675B.jpg" TargetMode="External"/><Relationship Id="rId189" Type="http://schemas.openxmlformats.org/officeDocument/2006/relationships/image" Target="https://cdn.ekfgroup.com/unsafe/fit-in/102x102/center/filters:format(png)/products/5033A252BDFF06B4C06468E7CD41DC0C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BA6836C9B3BAF311DBE96198A0E1A5F2.jpg" TargetMode="External"/><Relationship Id="rId158" Type="http://schemas.openxmlformats.org/officeDocument/2006/relationships/image" Target="https://cdn.ekfgroup.com/unsafe/fit-in/102x102/center/filters:format(png)/products/9D7AB7322AF5A369877A2701777D600A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22E5988B8F473D5231D81663A731E6FD.jpg" TargetMode="External"/><Relationship Id="rId153" Type="http://schemas.openxmlformats.org/officeDocument/2006/relationships/image" Target="https://cdn.ekfgroup.com/unsafe/fit-in/102x102/center/filters:format(png)/products/23397B737F62450D0C68D83752E3252B.jpg" TargetMode="External"/><Relationship Id="rId174" Type="http://schemas.openxmlformats.org/officeDocument/2006/relationships/image" Target="https://cdn.ekfgroup.com/unsafe/fit-in/102x102/center/filters:format(png)/products/37ACB61C5D7A5EF6127AD4374AF8B139.jpg" TargetMode="External"/><Relationship Id="rId179" Type="http://schemas.openxmlformats.org/officeDocument/2006/relationships/image" Target="https://cdn.ekfgroup.com/unsafe/fit-in/102x102/center/filters:format(png)/products/863306769317B73EEB06F8E6A83B3F3A.jpg" TargetMode="External"/><Relationship Id="rId195" Type="http://schemas.openxmlformats.org/officeDocument/2006/relationships/image" Target="https://cdn.ekfgroup.com/unsafe/fit-in/102x102/center/filters:format(png)/products/D305D804A8D1494E2328B3B5A3F08AF7.jpg" TargetMode="External"/><Relationship Id="rId190" Type="http://schemas.openxmlformats.org/officeDocument/2006/relationships/image" Target="https://cdn.ekfgroup.com/unsafe/fit-in/102x102/center/filters:format(png)/products/BAC0A4E3DAD84FB0EC4E95782434E1FB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8A760ECCD0266CC54C5B005B80ED529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EC059DC3DB6104523D2856489CF13506.png" TargetMode="External"/><Relationship Id="rId143" Type="http://schemas.openxmlformats.org/officeDocument/2006/relationships/image" Target="https://cdn.ekfgroup.com/unsafe/fit-in/102x102/center/filters:format(png)/products/B5B0705B5C2DBB5962DA3CB7B72E970B.jpg" TargetMode="External"/><Relationship Id="rId148" Type="http://schemas.openxmlformats.org/officeDocument/2006/relationships/image" Target="https://cdn.ekfgroup.com/unsafe/fit-in/102x102/center/filters:format(png)/products/0EF72C94446EB558AB8BFD767B0DCC5E.jpg" TargetMode="External"/><Relationship Id="rId164" Type="http://schemas.openxmlformats.org/officeDocument/2006/relationships/image" Target="https://cdn.ekfgroup.com/unsafe/fit-in/102x102/center/filters:format(png)/products/A2AE08B3AA5F0068C1889E7D58B977F0.jpg" TargetMode="External"/><Relationship Id="rId169" Type="http://schemas.openxmlformats.org/officeDocument/2006/relationships/image" Target="https://cdn.ekfgroup.com/unsafe/fit-in/102x102/center/filters:format(png)/products/D4E3D1F0B77C0161A4C7A75F53AB6CE5.jpg" TargetMode="External"/><Relationship Id="rId185" Type="http://schemas.openxmlformats.org/officeDocument/2006/relationships/image" Target="https://cdn.ekfgroup.com/unsafe/fit-in/102x102/center/filters:format(png)/products/30FF0527C513DD05DD64988A3828D39B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49AD33033F342229EFEBC025064BF66E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69DECB087C8C6AB0E6897D5184379ED8.png" TargetMode="External"/><Relationship Id="rId154" Type="http://schemas.openxmlformats.org/officeDocument/2006/relationships/image" Target="https://cdn.ekfgroup.com/unsafe/fit-in/102x102/center/filters:format(png)/products/3DA6BE42EBBAA708C97C1C70ACEB12FC.jpg" TargetMode="External"/><Relationship Id="rId175" Type="http://schemas.openxmlformats.org/officeDocument/2006/relationships/image" Target="https://cdn.ekfgroup.com/unsafe/fit-in/102x102/center/filters:format(png)/products/D24EA3270771BBDC36E35F487CA1BAC0.jpg" TargetMode="External"/><Relationship Id="rId196" Type="http://schemas.openxmlformats.org/officeDocument/2006/relationships/image" Target="https://cdn.ekfgroup.com/unsafe/fit-in/102x102/center/filters:format(png)/products/243C8977BDDAA481ADC80BD01BE2E03C.jpg" TargetMode="External"/><Relationship Id="rId200" Type="http://schemas.openxmlformats.org/officeDocument/2006/relationships/image" Target="https://cdn.ekfgroup.com/unsafe/fit-in/102x102/center/filters:format(png)/products/2FBF9D8175CB517AE8430EDDB4377948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6485CAF7B8CD4D15532EA9BDA96E89E8.jpg" TargetMode="External"/><Relationship Id="rId144" Type="http://schemas.openxmlformats.org/officeDocument/2006/relationships/image" Target="https://cdn.ekfgroup.com/unsafe/fit-in/102x102/center/filters:format(png)/products/66A4EC5AB4CB2E7BC3A510F65E0A50EE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7DEF4BC3BB105F19B8CB61A0EF15CC9.jpg" TargetMode="External"/><Relationship Id="rId186" Type="http://schemas.openxmlformats.org/officeDocument/2006/relationships/image" Target="https://cdn.ekfgroup.com/unsafe/fit-in/102x102/center/filters:format(png)/products/E7ED10BAAEFF8FF91536E054E4969982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C85F2225FD4F60B0110B8DA03D39D3FF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2BCB6750921B299B34C559EF3D41978.jpg" TargetMode="External"/><Relationship Id="rId176" Type="http://schemas.openxmlformats.org/officeDocument/2006/relationships/image" Target="https://cdn.ekfgroup.com/unsafe/fit-in/102x102/center/filters:format(png)/products/F335BBDF65655CECB7D2ED79578DC99C.jpg" TargetMode="External"/><Relationship Id="rId197" Type="http://schemas.openxmlformats.org/officeDocument/2006/relationships/image" Target="https://cdn.ekfgroup.com/unsafe/fit-in/102x102/center/filters:format(png)/products/AFC50A5A557FBFE481F6886F50D1B270.jpg" TargetMode="External"/><Relationship Id="rId201" Type="http://schemas.openxmlformats.org/officeDocument/2006/relationships/image" Target="https://cdn.ekfgroup.com/unsafe/fit-in/102x102/center/filters:format(png)/products/7C69F939683BE197B74BD6CB22B6F1DF.pn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94CF9FEC9A84D02FFA6D2449AE437017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213E6DAAEED500D8993D36D22598ED87.jpg" TargetMode="External"/><Relationship Id="rId166" Type="http://schemas.openxmlformats.org/officeDocument/2006/relationships/image" Target="https://cdn.ekfgroup.com/unsafe/fit-in/102x102/center/filters:format(png)/products/C6159ED79A7E114F25E300FF587B0E36.jpg" TargetMode="External"/><Relationship Id="rId187" Type="http://schemas.openxmlformats.org/officeDocument/2006/relationships/image" Target="https://cdn.ekfgroup.com/unsafe/fit-in/102x102/center/filters:format(png)/products/1A7441097A7CB53385A1228564131CB5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8EF6A33E3361BDD96AB997B6D7047C9F.jpg" TargetMode="External"/><Relationship Id="rId156" Type="http://schemas.openxmlformats.org/officeDocument/2006/relationships/image" Target="https://cdn.ekfgroup.com/unsafe/fit-in/102x102/center/filters:format(png)/products/3945D507D08775558353732E0F9F72DF.jpg" TargetMode="External"/><Relationship Id="rId177" Type="http://schemas.openxmlformats.org/officeDocument/2006/relationships/image" Target="https://cdn.ekfgroup.com/unsafe/fit-in/102x102/center/filters:format(png)/products/AB00481C371D6E45A843102AE7BBAE4C.jpg" TargetMode="External"/><Relationship Id="rId198" Type="http://schemas.openxmlformats.org/officeDocument/2006/relationships/image" Target="https://cdn.ekfgroup.com/unsafe/fit-in/102x102/center/filters:format(png)/products/5008C9ED432197D0B465D8ADDE712A20.jpg" TargetMode="External"/><Relationship Id="rId202" Type="http://schemas.openxmlformats.org/officeDocument/2006/relationships/image" Target="https://cdn.ekfgroup.com/unsafe/fit-in/102x102/center/filters:format(png)/products/C93EEC3CE42C30EF279D36FEB9394276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428D614042401F4C9FA0F802D8D3D6A3.jpg" TargetMode="External"/><Relationship Id="rId146" Type="http://schemas.openxmlformats.org/officeDocument/2006/relationships/image" Target="https://cdn.ekfgroup.com/unsafe/fit-in/102x102/center/filters:format(png)/products/9A5CFEB578557DFC4BF596F4E1F5FDCD.jpg" TargetMode="External"/><Relationship Id="rId167" Type="http://schemas.openxmlformats.org/officeDocument/2006/relationships/image" Target="https://cdn.ekfgroup.com/unsafe/fit-in/102x102/center/filters:format(png)/products/840990E7B955F7D67B788B05FC5B627E.jpg" TargetMode="External"/><Relationship Id="rId188" Type="http://schemas.openxmlformats.org/officeDocument/2006/relationships/image" Target="https://cdn.ekfgroup.com/unsafe/fit-in/102x102/center/filters:format(png)/products/07DEB2A8399BDF3CEB186A73F6D0A4F5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555B8B9-1A95-4EFA-909A-C20B9F85D0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08EE359-D57C-452C-A6D0-67C221A4D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85EF91C-41EA-4394-86CA-5B88057132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FFED3CD-A507-4FFE-B35C-018D9B767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B734465-B452-40EB-8339-CB3D959753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DCDF2FBA-6638-485D-8E22-4005A78E62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451735B-9E23-4573-8174-7355BD0377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DB33E35A-B4F3-4481-A473-10D6B64C0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8B5DDF5C-560B-4956-B695-A9155DFFB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53B9F4CF-1643-4325-94D1-89D49A49E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27D8417-D9E5-4259-865F-928F27F92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3BD16E84-0884-4284-B0E1-6A76768E0D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47F9B419-B039-45C7-A1AB-C4D2F954A3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77E24332-CF3B-4F52-ADC2-DFBC6CAB32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4EEFF717-8F45-4024-B10E-4C4F03DF2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6E140C4-5ACB-4632-B2E3-140B7E1DC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807A3355-DA7D-48BC-A001-6968C519C2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AC7E9CF-7988-41EF-A8D5-668E1B73D1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E8478AEA-2A09-42E3-965C-E79BF9521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362D9C9C-172F-4B30-A7E1-A3E443CEC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03E9CF44-E037-47EC-B057-243B999A9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6660DC90-C4F0-43FD-98C5-3221FF4DF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5AC48B7F-4818-4F99-9444-398230B1F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C6572022-56B4-4BED-B981-9EA1EADAD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23F6F5FD-8374-4053-9F75-FA307F0F53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479E26A6-CF0A-41C7-B699-19A9A4A30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CE9143DF-D319-4CD9-A49F-8B62E2E032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E70D076F-E51B-4E0C-B349-2F8CDE39D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870F064-F0BB-4BEC-8C4E-A2A72E5F9C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2C752A87-48D9-47B3-8F57-1868D8A923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F51EDE3F-FF0C-4BFD-8C99-160F88CD2B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55ECECE7-E8C4-469B-AB6A-A9274F29B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80CB9AD-AB90-46BF-8916-1DBA938D0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AA88A6BA-C2DD-4D02-99B7-220795E1C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AD2F79C1-294D-4732-8A19-ADA0D3C952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CB53DB57-FCC8-495D-BF1E-921F39DDC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1C735018-7745-4F90-985C-7703463A9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ADD1B19C-5D89-45F0-8D21-9122EEC0A6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6572EB06-4299-4847-B7C7-67880C9AF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C2643FC9-A6CE-4E22-A12C-EDA5826E4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0707085A-AA9A-45E9-BD16-E384B0F7CE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966BBC21-3077-409F-AD7C-0D241109C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4CF2ACC0-9E3A-49DE-A880-13B92CE9AE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816112FD-01A5-455F-9043-606B1568CD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93F26CF9-0399-4B65-8010-970C680997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ABC8179-05D9-45AC-9090-4F80443590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377EDA5-E909-4834-92FC-3BE1BA7B8A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48A79DD6-9E00-4E0C-8B88-C5501D554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F74DAD3E-3115-4FB7-B0D2-55E724720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DF667134-B39B-422C-B89B-586153645E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90412903-EDC5-4166-83E9-6074FD711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07028B60-DC78-43A6-A868-8D85687F7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18CA0B90-ACC2-4C17-84C8-4A4217559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C25C4E18-8BE8-4704-9FB3-1644C17FD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D7EC9AFC-5229-4145-B3F2-CEEE6CF2A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694EF1A8-53FB-4FFA-8D4A-816AF1747D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D4351FD0-4A88-4EA3-8F9B-68A1CFCBF4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FB6D2CF-8601-4BD9-B178-95532D1517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A2F40742-A01C-4B80-AAC2-46F0241BB5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F1EE7AEF-CB45-4AF3-94E3-4C825091F0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FD1F7B2D-9FAE-4D64-974C-F8B449D350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3D8211A7-0DBC-41CF-AF84-8B2C704599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E037F72C-14C0-48F0-A38D-9770521DF9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2A85A7DD-5A87-467D-978F-1133CD679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9B0414B8-9C03-45E5-9A18-2D8290962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AB15D7C7-8665-46BC-B831-38F73192A4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F0A69264-D169-4C2F-9497-BB3F3221EB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78D90683-F22D-4765-AEE4-90A5D793A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D2445B62-2290-459C-9291-1ED82971D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94F42D5A-3D39-423B-8A46-55DF0112F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9BE45A75-C962-4BED-B2E6-175853666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41A46F74-10A5-416D-B2E0-A354E1EFD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FD33DD0-6616-4694-8282-7C63E3004B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71B07DF3-8FA6-4680-A957-DE6EE0EBE3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8DC6CFF3-52BF-43A2-970F-32E52AEB9F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C365E33D-1F8A-40C3-8D06-13945ADE7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67EF35FC-E858-4068-AFC3-CC8F152F3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4DC7C487-884F-4556-AD47-C297832453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9ACA33C5-28F0-4CEE-8923-5BE2DD421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EEE90DAE-CD4E-4AC7-B15B-1221DBECB6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907270F6-5DAE-4F58-9FD0-114E41E39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0C5B7294-B800-45EC-94A5-60FE9E0E00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6BEACB44-5BAA-4552-9593-A376103D75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CD854BCB-EFC5-4C83-A791-BFB9D80DB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B134B556-D221-45DB-9D1C-A682E0F69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5113B3F4-C4E2-4016-AFFE-2E9BFDBE9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0F12A39E-5ABC-4BB7-86CB-8B6BF3C2E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8C743D1-D902-418B-BFA7-798947AB9B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8DDBD4E6-D331-440D-A47F-1097931B8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1713864F-3CB8-492F-8ADF-DDD002932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751F7986-5FF7-4A44-A9B3-E2C0095D02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E9D30A49-08E7-4FB6-9FE5-B6A2981295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426E799F-721B-4E63-BBB1-406F28F4E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6989D10F-7E0A-46C5-A2ED-4DBDE90D3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21FC7E6-AE00-49FA-9F5B-BD5253829A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3458A52D-8A7F-46D8-B533-F6D6E8100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55121C14-D877-4509-B910-0A99F62D9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3289D636-6FB9-4D21-AA31-CBA4AEE8D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1FE34EC4-97CB-4359-A273-04C3C0FBD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51EEE0AB-202F-4A25-97A8-F6F3DF385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31820835-4242-49ED-88EF-B65080ACEF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A2C3C777-F5FE-4E68-8672-8D77EA3F1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5553B5CD-CE4B-429A-A7B9-EF1F93DD88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06AA1DDA-63D4-44AE-BB7A-7748F1918C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46C3FEFB-7DF5-4025-8B8A-BE8A31E7E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89701A31-C4E4-49C3-B00A-10CCEDB147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DB453BE5-BFCC-4EB9-91D5-B4811ECBAB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2D870773-48B0-4A6A-9218-DE9D512CD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A6269FBA-FA3A-4809-9003-E1B74BCEA6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8CACBE3D-97D7-4BC9-A012-4047EEB83C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35A93D91-C007-4BB5-B199-1E2ED0EB39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D4E43D5C-6AF6-4AFB-A554-B0BCF6EEA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E5AE9A10-7507-419F-A904-CE5A43CFF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AB18C360-50DD-4953-9B15-59ACFC141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DA66FF7E-C213-4BE1-B03A-163848EFB0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4DD092D1-2173-4AEA-917D-3FDDD562DC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4F76040A-F6F6-4615-A9E7-4C9941D513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4A891573-27DE-4F70-8BDF-F6FC3FF00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BE7B256C-F712-431F-9B9C-6561775945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99446D1D-EF4B-44E3-A8EC-E56BB1A201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46E6D9C0-CC3F-455C-8955-35D0597ECA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055BDCBB-2A2E-4A24-AA5D-569DBE0245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8CC94745-C88A-4DAB-B589-DB4858C64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01771AA-4862-459A-8FD6-BDF2D68FDB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467B3CD0-2D46-4C3D-A25B-F41FA997DC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2174BF0E-BD55-4F51-9F0D-3B80CF799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87DC448F-9B10-4B86-9488-2FD43D4A76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9FAB0D7F-B725-481A-ACE5-08E74C1E81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38118782-4BFF-476C-B210-D129BB072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2270EA5F-2D3C-428A-BB05-F66F1D020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C54A6804-6FCA-44B6-8B9B-D0A081E70F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27E037BA-9503-444B-B967-F94B87DDF5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253568D-70D7-464E-BC05-D935B30B15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6642E769-7EFF-4C75-BF00-C156F9CB2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572B7530-2F4A-4F01-BB6D-AD1BCE724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800E17F2-FC75-4974-AC95-2CB9347C94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02E60991-F0B4-4EFA-9513-390F78A206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F5015083-2730-4DA6-8849-832C2BD67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D82CAC54-A9D4-45C4-B416-8E71E27C46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A3777E20-47D4-4C59-A37E-FD239B64E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69614FE7-3152-4597-B2DF-7E2E4AC04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E5B0E084-644F-4957-BA1B-BDE075F9F0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A05BF05-6814-45C7-AA81-ADF010C5FA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2D934B12-D71D-4DC0-BA4E-7666079AF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764501A0-BC45-48EB-8EF6-A958C2850C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9FB81AF8-2A9D-4E61-B6D0-0A8C19276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C4BB17D3-9DEF-4AF6-BF95-17174B204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0BBD4922-7B93-4E56-AAF7-C0DB53535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FFFED19F-5482-4F56-9BDA-0344B3BCD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0CE4C10F-58F3-44BC-B2EB-4A157D7EB4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A45EFC3D-C09A-487C-A11C-C914D9DF5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B9677CE8-1C95-4838-80B1-524FBBB06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092F9DBA-0DC0-46CD-85F4-C69A6E8D3F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A1E79831-755C-4463-AB1B-932B412221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2A8BAA34-CE57-4764-9A47-CB8EC9628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C17BE6E9-188C-43E4-B44A-033D198DD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EAE78391-A49D-449D-8BDA-308AC6FE7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693DA7F9-B9AC-49AA-AE33-325F6BA910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25E7E05-5872-4626-B36A-D4D568A209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CF0EC91D-0DC3-4EBA-80E3-BC2D2532DC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CDE0050D-90B6-4608-859B-5D1988ACA3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F6ACA230-4505-456D-968D-5BD65E6E5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9041DE32-B100-48DB-BC4C-40768CDC2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E3D7EF9B-D0D2-49E7-BB3F-09E7535AF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13203DEC-07D5-420A-B3EF-6392D3128D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6D054CE3-FA19-4B38-B14C-0D682400F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00723C5A-0599-428E-A185-29B225DDB1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C832B14E-3EB7-4F46-8231-C7408C3DCC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51090EB4-6AE2-4537-B361-8C7F5D18BB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A1B4A176-A8BB-4873-88AE-278B3A5BA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2823A849-A739-47A1-AEF5-83A0847C4D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9EC8EA83-5137-4632-9170-4B83D606F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C18143-E683-4B9E-A9FE-E8CFEB4980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2579A6FB-4AD8-48EA-946E-3C12838765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972CFA3B-26E2-422E-8942-893ADF203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3543B8D2-74E3-449B-A65D-B54CBF964C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4B55A1F0-985A-4ECF-AAF6-3430A746D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F008E9E2-0011-4E90-B6AE-64E5B12C01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4DD47DD8-485F-4D47-911E-76114F5C06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96BEE68B-6916-4267-B329-5B82FB4AAC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652FF81F-A0B8-4F41-9F76-88A60179C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F6305FE9-F808-4DB0-B05A-6F10D27EDC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5E5BE33C-295F-44A0-931E-4480082B7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891901D-5E22-44DF-B5F4-610661DBF5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71304180-462E-4835-A512-D84C16BDD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EFA757A6-64AB-4A94-B6C7-B744D0613B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14D23273-782E-42F3-ABC6-0ED3670317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9E1B1693-DBC3-4FD4-8EAF-757163428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1424E6E3-1224-4389-84A3-96DC8FF41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2DD12233-600C-4BDA-BD9E-01A96245F5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EE568644-8D11-4463-9BA1-244993B85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DAD6A405-3EEE-41C8-AFA1-00D252FF39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0D005263-FAE4-4266-A5D2-7CD509A101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A0315A75-0C09-4660-BC35-A4B5DC6F1A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6424ADFA-13F9-443C-977A-0359722EAE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A48F77AF-B7CD-46B1-A663-394E79C4B8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D1684DCA-06B7-4E0F-BB9C-371C305B72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9A98B705-EBE6-443E-8B54-035C0AB715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EC0BE6F-77CD-4CCD-9A49-8D300EEB62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1CE543EA-2ECF-4895-945D-6CC99A208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22739B14-D82D-4B84-A37A-6016056EFE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7B492293-BA8B-4EE3-BBCF-6DB107A1F0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93E15F10-56EC-4DA8-AC61-88BDF3ED08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33905288-B8F5-47FC-88A9-C250E1FEF8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757BEE6-CF8F-4F22-9BF4-AA83C2734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4F03BCFA-1621-4C7D-B5F8-87AD6340CC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57CAE078-0DB6-465B-8555-D3CA47445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2D474BE2-1AF3-478B-94A7-1810E9055A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8A73BD37-7E1F-49B5-A19C-52F5CCC464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2B9C17B4-D271-482C-98A4-41476323AF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17ECC15A-C9FD-4C3E-A80A-7A0AD19CE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48B0933C-CD0F-43F0-8B9C-BE888F5B53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153E9859-1AEF-4DBD-B822-58B3F81AFA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585EA137-35B8-44A4-B31F-558288338F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A948DF9-DB36-404D-A66F-CB8BD83BCC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9FD9B9A9-2DA0-409F-B4A5-65A260CCE7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21212483-55E8-4667-8D8C-89EC7A52D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E39C5DF4-A674-405C-8DB8-D92393B030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2E5EBADA-02B2-4039-9B0C-3D0BFE735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FB637815-9174-468B-8AA5-03FA4BE714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14C3BFB4-A98C-4627-8C6A-4365193699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F82E4574-EDCA-4D3B-AA70-7CD4FC65F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FFFF517C-D528-47CB-A0D3-059C22F0E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8C08A5D9-40EA-4DA7-9CB3-AB2633386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E191206D-3037-44B9-84BA-20388DAF2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4885EB54-DDF6-4569-A1D0-B8E910F863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A83C48CC-DA4F-4A59-9780-5C78A9DE3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454CCB26-87C4-4DD3-BC42-45C148FE5E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3024A9D4-02F7-49B8-BCB7-3D1CEBA5D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7B026054-2184-4894-811D-CC011CC743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2D4C7C91-7C7D-45E8-B1B9-7C9B9BDBA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7B4EA266-8B88-4E0D-85D3-3981D3A92C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B6970B36-E5D8-4AA1-B3B5-C132A47DD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A60649A0-E96A-4754-9C95-C0CD3BC2B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5B0DB9FB-20C0-4D45-B46B-CB19E385EA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09D53407-BD29-49A0-A4CB-5568C50788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7553E2AC-BC28-4BFE-811B-0E1D43C94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9BCBD910-572D-4D85-957D-A30EC90B9A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C89F22F9-8851-4AFF-93E6-A0CD653E82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D53E70BA-F32D-4935-91EA-16751C90C2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79CCC29-5F99-4BB9-9009-42184683B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7CEE3BB1-9EB5-4719-A5EE-C88259C8CE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B45E34A5-E204-447D-912C-B537D158D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962C5ACB-3980-4494-8989-4153F27CE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96666AA3-22E4-4161-A5C0-2FBCE3EA61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D42C477-6857-489A-A3AE-F991A01FAB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D3A319C6-BEC9-401A-A4C1-04FBD2F88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7D0AD566-C195-4367-9076-19E814349D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830A1489-56CE-46D5-BF1D-F8268D1D63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25D12CFF-9B90-492F-BA19-931EB9E6AC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B3308DEE-5717-4473-B9CA-9D02349691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15E141B2-98D5-4DE0-B220-CF1FE9F81E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86FE3B8E-9D33-4507-AF4B-115F44588D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9EAA3EE3-C4AC-4D96-98AD-FB2AAC30E8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70FD31D0-158D-4E1B-B7CC-6CEA81CD6C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3D3A632A-EA95-4926-A936-A18E908E9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46B445A1-1A51-4F3D-BF2B-45F66209B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B7AEAF2C-0D00-4BD1-B68E-B8A1F2E99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42647F60-9B9B-44F2-B31F-1398259A92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09346886-9524-4AEC-880E-25B4F3BEF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0468E69D-7047-4BC7-8797-7FE62E7B9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362CDBC1-3404-4DEF-A702-3D04B3054F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A8D20E6F-73CE-4C2D-8886-145649F85D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4D4ACE41-24C1-4BF5-8855-17F558C8C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2959E6BF-517A-4E97-86FD-ABE45E51EF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964C2D5E-CEF9-4A08-8C69-AD62BE8090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2326D4FA-B345-4C1C-BEEF-26A2937CAB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1EB8C56A-2CA3-44E6-92FF-A0001A9D5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51D0E270-1F36-4EC5-A513-C96B4771A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11D5EA43-3E7E-469B-BBCA-AA44C4FF1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17F638E8-EF6C-4A52-A266-3EAC23D97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8116001B-82C2-4207-8CA9-2F3CFD26D6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9BC66B55-C9B6-4A9D-BEA8-9DF26B6A2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D184892B-F6EE-489B-8C0F-4DB770B0D2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C05085B2-8043-432D-B7CF-F015118ECC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FFA48CB5-4738-4985-8D89-6E19AEA50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AEC9EA3A-BB5F-4EDA-9FED-29C80D3FE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B7D987FC-A6C9-4A7C-93D0-CDE7EFA886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287C6359-AB62-4A97-985B-1BD2517D2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94D4A7A0-C389-44D8-B1C6-9A9A22D7F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595E6CBB-9567-4F0D-8E2E-4B6102935F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8A58BAFB-B3BA-4259-BA8A-896ED3259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9C980348-C47C-4593-9DF7-C13D27F0F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13CBF860-2F62-4095-BEF0-9813AE020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8A9664D7-454B-4D35-9639-20FD9799A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14187616-7BB8-4E1F-8D9A-03C4975619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4AF604E4-B405-427F-B961-92C3FC112E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BD690CDF-695A-4D81-80EA-56B411159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3ECED488-9188-452E-8467-B46DC0CE9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E9014AAC-0C0E-43C6-A90D-3E5ADE878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F2EBF207-2BC1-43ED-8377-FF44C1DFFE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F9081211-E006-424D-902C-5D61CCC59B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9DF09552-4145-4F5E-A75C-F9E8932D74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678EFB6E-A635-4849-B6B6-36893C6816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CDF350FF-6D23-417C-B85D-02063B062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C5C88E5F-1C01-47F8-8433-C2FF294A9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DAB1B149-C6E6-4732-A8B1-645D759AA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9BA6C8BD-2D89-44F1-BC0C-F2CF92523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FBEADE1A-F289-406F-83B1-BFCAC9DEE4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AEF526E4-38DA-43B2-B16A-98CA0030EB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3A72A746-0D43-4E84-83E7-16ACB4B620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93FBDDFC-73B1-434C-9C92-0FC5B4EF8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D5320BE8-6EFE-41DB-B9F9-9B48AE3B1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E3290700-DFD4-4442-8891-5354CA6112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5A3021CB-9B47-4BD9-8854-4011E537C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0644295F-B0FE-4A59-A2E2-A1E68259E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8284852F-0F41-4698-8116-CA23B0EEB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C6132925-9FDB-4315-B20D-47F5F6157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320</xdr:row>
      <xdr:rowOff>12700</xdr:rowOff>
    </xdr:from>
    <xdr:to>
      <xdr:col>3</xdr:col>
      <xdr:colOff>952500</xdr:colOff>
      <xdr:row>320</xdr:row>
      <xdr:rowOff>950819</xdr:rowOff>
    </xdr:to>
    <xdr:pic>
      <xdr:nvPicPr>
        <xdr:cNvPr id="620" name="Рисунок 619">
          <a:extLst>
            <a:ext uri="{FF2B5EF4-FFF2-40B4-BE49-F238E27FC236}">
              <a16:creationId xmlns:a16="http://schemas.microsoft.com/office/drawing/2014/main" id="{9D9B3F5C-98D9-4E9A-B4CB-BBD4153D6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100206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321</xdr:row>
      <xdr:rowOff>12700</xdr:rowOff>
    </xdr:from>
    <xdr:to>
      <xdr:col>3</xdr:col>
      <xdr:colOff>952500</xdr:colOff>
      <xdr:row>321</xdr:row>
      <xdr:rowOff>950819</xdr:rowOff>
    </xdr:to>
    <xdr:pic>
      <xdr:nvPicPr>
        <xdr:cNvPr id="622" name="Рисунок 621">
          <a:extLst>
            <a:ext uri="{FF2B5EF4-FFF2-40B4-BE49-F238E27FC236}">
              <a16:creationId xmlns:a16="http://schemas.microsoft.com/office/drawing/2014/main" id="{333569FA-9EAC-4F35-AE19-993EFA4DF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100520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322</xdr:row>
      <xdr:rowOff>12700</xdr:rowOff>
    </xdr:from>
    <xdr:to>
      <xdr:col>3</xdr:col>
      <xdr:colOff>952500</xdr:colOff>
      <xdr:row>322</xdr:row>
      <xdr:rowOff>950819</xdr:rowOff>
    </xdr:to>
    <xdr:pic>
      <xdr:nvPicPr>
        <xdr:cNvPr id="624" name="Рисунок 623">
          <a:extLst>
            <a:ext uri="{FF2B5EF4-FFF2-40B4-BE49-F238E27FC236}">
              <a16:creationId xmlns:a16="http://schemas.microsoft.com/office/drawing/2014/main" id="{7D928912-FF92-4395-AF85-E3D55FB524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4784725" y="100834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323</xdr:row>
      <xdr:rowOff>12700</xdr:rowOff>
    </xdr:from>
    <xdr:to>
      <xdr:col>3</xdr:col>
      <xdr:colOff>952500</xdr:colOff>
      <xdr:row>323</xdr:row>
      <xdr:rowOff>950819</xdr:rowOff>
    </xdr:to>
    <xdr:pic>
      <xdr:nvPicPr>
        <xdr:cNvPr id="626" name="Рисунок 625">
          <a:extLst>
            <a:ext uri="{FF2B5EF4-FFF2-40B4-BE49-F238E27FC236}">
              <a16:creationId xmlns:a16="http://schemas.microsoft.com/office/drawing/2014/main" id="{B16204CA-6A4F-47C7-B195-E6EEE5139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3"/>
        <a:stretch>
          <a:fillRect/>
        </a:stretch>
      </xdr:blipFill>
      <xdr:spPr>
        <a:xfrm>
          <a:off x="4784725" y="1011491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4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45863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SUM(Z13:Z334)</f>
        <v>0</v>
      </c>
      <c r="AA10" s="73">
        <f t="shared" ref="AA10:AB10" si="0">SUM(AA13:AA334)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1211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1211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1211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1211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1211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1211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1211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1211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1211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1211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1211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1211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1211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1211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1211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1211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1211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1211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1211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1211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1211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1211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1211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1211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1211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1211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1211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1211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1211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1211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1211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1211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1211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1211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1211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1211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1211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1211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1211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1211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1211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1211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1211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1211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1211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1211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1211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1211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1211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1211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1211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1211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1211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1211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1211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1211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1211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1211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1211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1211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1211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1211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1211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1211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1211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1211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1211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1211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1211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1211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1211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1211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1211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1211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1211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1211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1211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1211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1211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1211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1211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1211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1211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1211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1211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1211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1211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1211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1211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1211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1211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1211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1211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1211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1211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1211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1211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1211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1211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1211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1211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1211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1211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1211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1211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1211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1211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1211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1211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1211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1211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1211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1211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1211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1211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1211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1211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1211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1211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1211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1211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1211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1211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1211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1211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1211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1211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1211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1211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1211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1211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1211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1211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1211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1211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1211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1211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1211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1211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1211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1211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1211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1211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1211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6149.5</v>
      </c>
      <c r="H157" s="80">
        <v>5124.58</v>
      </c>
      <c r="I157" s="80">
        <f t="shared" si="15"/>
        <v>3935.68</v>
      </c>
      <c r="J157" s="80">
        <f t="shared" si="16"/>
        <v>4612.125</v>
      </c>
      <c r="K157" s="81">
        <f t="shared" si="17"/>
        <v>3935.6800000000003</v>
      </c>
      <c r="L157" s="81">
        <f t="shared" si="18"/>
        <v>3279.7312000000002</v>
      </c>
      <c r="M157" s="80" t="s">
        <v>1211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1211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1211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1211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9136.83</v>
      </c>
      <c r="H161" s="80">
        <v>7614.03</v>
      </c>
      <c r="I161" s="80">
        <f t="shared" si="15"/>
        <v>5847.5712000000003</v>
      </c>
      <c r="J161" s="80">
        <f t="shared" si="16"/>
        <v>6852.6224999999995</v>
      </c>
      <c r="K161" s="81">
        <f t="shared" si="17"/>
        <v>5847.5712000000003</v>
      </c>
      <c r="L161" s="81">
        <f t="shared" si="18"/>
        <v>4872.9791999999998</v>
      </c>
      <c r="M161" s="80" t="s">
        <v>1211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1211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1211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374.22</v>
      </c>
      <c r="H164" s="80">
        <v>311.85000000000002</v>
      </c>
      <c r="I164" s="80">
        <f t="shared" si="15"/>
        <v>239.5008</v>
      </c>
      <c r="J164" s="80">
        <f t="shared" si="16"/>
        <v>280.66500000000002</v>
      </c>
      <c r="K164" s="81">
        <f t="shared" si="17"/>
        <v>239.50080000000003</v>
      </c>
      <c r="L164" s="81">
        <f t="shared" si="18"/>
        <v>199.58400000000003</v>
      </c>
      <c r="M164" s="80" t="s">
        <v>1211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667</v>
      </c>
      <c r="D165" s="128"/>
      <c r="E165" s="78"/>
      <c r="F165" s="79" t="s">
        <v>39</v>
      </c>
      <c r="G165" s="80">
        <v>14436.63</v>
      </c>
      <c r="H165" s="80">
        <v>12030.53</v>
      </c>
      <c r="I165" s="80">
        <f t="shared" si="15"/>
        <v>9239.4431999999997</v>
      </c>
      <c r="J165" s="80">
        <f t="shared" si="16"/>
        <v>10827.4725</v>
      </c>
      <c r="K165" s="81">
        <f t="shared" si="17"/>
        <v>9239.4431999999997</v>
      </c>
      <c r="L165" s="81">
        <f t="shared" si="18"/>
        <v>7699.5392000000002</v>
      </c>
      <c r="M165" s="80" t="s">
        <v>1211</v>
      </c>
      <c r="N165" s="82">
        <v>5</v>
      </c>
      <c r="O165" s="82">
        <v>1</v>
      </c>
      <c r="P165" s="82">
        <v>5</v>
      </c>
      <c r="Q165" s="83" t="s">
        <v>348</v>
      </c>
      <c r="R165" s="83" t="s">
        <v>598</v>
      </c>
      <c r="S165" s="83" t="s">
        <v>765</v>
      </c>
      <c r="T165" s="83"/>
      <c r="U165" s="79" t="s">
        <v>656</v>
      </c>
      <c r="V165" s="79" t="s">
        <v>351</v>
      </c>
      <c r="W165" s="84"/>
      <c r="X165" s="85">
        <v>2.4</v>
      </c>
      <c r="Y165" s="86">
        <v>1.4161E-2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766</v>
      </c>
      <c r="B166" s="77" t="s">
        <v>767</v>
      </c>
      <c r="C166" s="129" t="s">
        <v>770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1211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768</v>
      </c>
      <c r="S166" s="83" t="s">
        <v>769</v>
      </c>
      <c r="T166" s="83"/>
      <c r="U166" s="79" t="s">
        <v>615</v>
      </c>
      <c r="V166" s="79" t="s">
        <v>351</v>
      </c>
      <c r="W166" s="84"/>
      <c r="X166" s="85">
        <v>0.108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770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1211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768</v>
      </c>
      <c r="S167" s="83" t="s">
        <v>769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775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1211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768</v>
      </c>
      <c r="S168" s="83" t="s">
        <v>769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770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1211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768</v>
      </c>
      <c r="S169" s="83" t="s">
        <v>769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770</v>
      </c>
      <c r="D170" s="128"/>
      <c r="E170" s="78"/>
      <c r="F170" s="79" t="s">
        <v>39</v>
      </c>
      <c r="G170" s="80">
        <v>338.16</v>
      </c>
      <c r="H170" s="80">
        <v>281.8</v>
      </c>
      <c r="I170" s="80">
        <f t="shared" si="15"/>
        <v>216.42240000000004</v>
      </c>
      <c r="J170" s="80">
        <f t="shared" si="16"/>
        <v>253.62</v>
      </c>
      <c r="K170" s="81">
        <f t="shared" si="17"/>
        <v>216.42240000000001</v>
      </c>
      <c r="L170" s="81">
        <f t="shared" si="18"/>
        <v>180.352</v>
      </c>
      <c r="M170" s="80" t="s">
        <v>1211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768</v>
      </c>
      <c r="S170" s="83" t="s">
        <v>769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782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1211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768</v>
      </c>
      <c r="S171" s="83" t="s">
        <v>769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782</v>
      </c>
      <c r="D172" s="128"/>
      <c r="E172" s="78"/>
      <c r="F172" s="79" t="s">
        <v>39</v>
      </c>
      <c r="G172" s="80">
        <v>569.15</v>
      </c>
      <c r="H172" s="80">
        <v>474.29</v>
      </c>
      <c r="I172" s="80">
        <f t="shared" si="15"/>
        <v>364.25599999999997</v>
      </c>
      <c r="J172" s="80">
        <f t="shared" si="16"/>
        <v>426.86249999999995</v>
      </c>
      <c r="K172" s="81">
        <f t="shared" si="17"/>
        <v>364.25599999999997</v>
      </c>
      <c r="L172" s="81">
        <f t="shared" si="18"/>
        <v>303.54560000000004</v>
      </c>
      <c r="M172" s="80" t="s">
        <v>1211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768</v>
      </c>
      <c r="S172" s="83" t="s">
        <v>769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782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1211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768</v>
      </c>
      <c r="S173" s="83" t="s">
        <v>769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782</v>
      </c>
      <c r="D174" s="128"/>
      <c r="E174" s="78"/>
      <c r="F174" s="79" t="s">
        <v>39</v>
      </c>
      <c r="G174" s="80">
        <v>948.56</v>
      </c>
      <c r="H174" s="80">
        <v>790.47</v>
      </c>
      <c r="I174" s="80">
        <f t="shared" si="15"/>
        <v>607.07839999999999</v>
      </c>
      <c r="J174" s="80">
        <f t="shared" si="16"/>
        <v>711.42</v>
      </c>
      <c r="K174" s="81">
        <f t="shared" si="17"/>
        <v>607.07839999999999</v>
      </c>
      <c r="L174" s="81">
        <f t="shared" si="18"/>
        <v>505.9008</v>
      </c>
      <c r="M174" s="80" t="s">
        <v>1211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768</v>
      </c>
      <c r="S174" s="83" t="s">
        <v>769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789</v>
      </c>
      <c r="B175" s="77" t="s">
        <v>790</v>
      </c>
      <c r="C175" s="129" t="s">
        <v>792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1211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768</v>
      </c>
      <c r="S175" s="83" t="s">
        <v>791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792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1211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768</v>
      </c>
      <c r="S176" s="83" t="s">
        <v>791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797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1211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768</v>
      </c>
      <c r="S177" s="83" t="s">
        <v>791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797</v>
      </c>
      <c r="D178" s="128"/>
      <c r="E178" s="78"/>
      <c r="F178" s="79" t="s">
        <v>39</v>
      </c>
      <c r="G178" s="80">
        <v>350</v>
      </c>
      <c r="H178" s="80">
        <v>291.67</v>
      </c>
      <c r="I178" s="80">
        <f t="shared" si="15"/>
        <v>224</v>
      </c>
      <c r="J178" s="80">
        <f t="shared" si="16"/>
        <v>262.5</v>
      </c>
      <c r="K178" s="81">
        <f t="shared" si="17"/>
        <v>224</v>
      </c>
      <c r="L178" s="81">
        <f t="shared" si="18"/>
        <v>186.6688</v>
      </c>
      <c r="M178" s="80" t="s">
        <v>1211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768</v>
      </c>
      <c r="S178" s="83" t="s">
        <v>791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802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1211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768</v>
      </c>
      <c r="S179" s="83" t="s">
        <v>791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802</v>
      </c>
      <c r="D180" s="128"/>
      <c r="E180" s="78"/>
      <c r="F180" s="79" t="s">
        <v>39</v>
      </c>
      <c r="G180" s="80">
        <v>500</v>
      </c>
      <c r="H180" s="80">
        <v>416.67</v>
      </c>
      <c r="I180" s="80">
        <f t="shared" si="15"/>
        <v>320</v>
      </c>
      <c r="J180" s="80">
        <f t="shared" si="16"/>
        <v>375</v>
      </c>
      <c r="K180" s="81">
        <f t="shared" si="17"/>
        <v>320</v>
      </c>
      <c r="L180" s="81">
        <f t="shared" si="18"/>
        <v>266.66880000000003</v>
      </c>
      <c r="M180" s="80" t="s">
        <v>1211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768</v>
      </c>
      <c r="S180" s="83" t="s">
        <v>791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805</v>
      </c>
      <c r="B181" s="77" t="s">
        <v>806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1211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768</v>
      </c>
      <c r="S181" s="83" t="s">
        <v>807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1212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768</v>
      </c>
      <c r="S182" s="83" t="s">
        <v>807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1211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768</v>
      </c>
      <c r="S183" s="83" t="s">
        <v>807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1212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768</v>
      </c>
      <c r="S184" s="83" t="s">
        <v>807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1211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768</v>
      </c>
      <c r="S185" s="83" t="s">
        <v>807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820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1211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768</v>
      </c>
      <c r="S186" s="83" t="s">
        <v>807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825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1212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768</v>
      </c>
      <c r="S187" s="83" t="s">
        <v>807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825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1211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768</v>
      </c>
      <c r="S188" s="83" t="s">
        <v>807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820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1211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768</v>
      </c>
      <c r="S189" s="83" t="s">
        <v>807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820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1211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768</v>
      </c>
      <c r="S190" s="83" t="s">
        <v>807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825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1211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768</v>
      </c>
      <c r="S191" s="83" t="s">
        <v>807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825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1211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768</v>
      </c>
      <c r="S192" s="83" t="s">
        <v>807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838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1211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768</v>
      </c>
      <c r="S193" s="83" t="s">
        <v>807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838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1212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768</v>
      </c>
      <c r="S194" s="83" t="s">
        <v>807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843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1212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768</v>
      </c>
      <c r="S195" s="83" t="s">
        <v>807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843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1211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768</v>
      </c>
      <c r="S196" s="83" t="s">
        <v>807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848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1211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768</v>
      </c>
      <c r="S197" s="83" t="s">
        <v>807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848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1212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768</v>
      </c>
      <c r="S198" s="83" t="s">
        <v>807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853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1211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768</v>
      </c>
      <c r="S199" s="83" t="s">
        <v>807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853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1212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768</v>
      </c>
      <c r="S200" s="83" t="s">
        <v>807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858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1212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768</v>
      </c>
      <c r="S201" s="83" t="s">
        <v>807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858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1212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768</v>
      </c>
      <c r="S202" s="83" t="s">
        <v>807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863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1211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768</v>
      </c>
      <c r="S203" s="83" t="s">
        <v>807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863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1211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768</v>
      </c>
      <c r="S204" s="83" t="s">
        <v>807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868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1211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768</v>
      </c>
      <c r="S205" s="83" t="s">
        <v>807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868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1212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768</v>
      </c>
      <c r="S206" s="83" t="s">
        <v>807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1211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768</v>
      </c>
      <c r="S207" s="83" t="s">
        <v>807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873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1211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768</v>
      </c>
      <c r="S208" s="83" t="s">
        <v>807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1212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768</v>
      </c>
      <c r="S209" s="83" t="s">
        <v>807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878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1211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768</v>
      </c>
      <c r="S210" s="83" t="s">
        <v>807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883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1212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768</v>
      </c>
      <c r="S211" s="83" t="s">
        <v>807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883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1212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768</v>
      </c>
      <c r="S212" s="83" t="s">
        <v>807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886</v>
      </c>
      <c r="B213" s="77" t="s">
        <v>887</v>
      </c>
      <c r="C213" s="129" t="s">
        <v>889</v>
      </c>
      <c r="D213" s="128"/>
      <c r="E213" s="78"/>
      <c r="F213" s="79" t="s">
        <v>39</v>
      </c>
      <c r="G213" s="80">
        <v>5973.62</v>
      </c>
      <c r="H213" s="80">
        <v>4978.0200000000004</v>
      </c>
      <c r="I213" s="80">
        <f t="shared" si="22"/>
        <v>3823.1167999999998</v>
      </c>
      <c r="J213" s="80">
        <f t="shared" si="23"/>
        <v>4480.2150000000001</v>
      </c>
      <c r="K213" s="81">
        <f t="shared" si="24"/>
        <v>3823.1167999999998</v>
      </c>
      <c r="L213" s="81">
        <f t="shared" si="25"/>
        <v>3185.9328000000005</v>
      </c>
      <c r="M213" s="80" t="s">
        <v>1211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768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13994.17</v>
      </c>
      <c r="H214" s="80">
        <v>11661.81</v>
      </c>
      <c r="I214" s="80">
        <f t="shared" si="22"/>
        <v>8956.2687999999998</v>
      </c>
      <c r="J214" s="80">
        <f t="shared" si="23"/>
        <v>10495.627500000001</v>
      </c>
      <c r="K214" s="81">
        <f t="shared" si="24"/>
        <v>8956.2687999999998</v>
      </c>
      <c r="L214" s="81">
        <f t="shared" si="25"/>
        <v>7463.5583999999999</v>
      </c>
      <c r="M214" s="80" t="s">
        <v>1211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768</v>
      </c>
      <c r="S214" s="83" t="s">
        <v>888</v>
      </c>
      <c r="T214" s="83"/>
      <c r="U214" s="79" t="s">
        <v>656</v>
      </c>
      <c r="V214" s="79" t="s">
        <v>351</v>
      </c>
      <c r="W214" s="84"/>
      <c r="X214" s="85">
        <v>1.3</v>
      </c>
      <c r="Y214" s="86">
        <v>1.6362499999999999E-3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896</v>
      </c>
      <c r="D215" s="128"/>
      <c r="E215" s="78"/>
      <c r="F215" s="79" t="s">
        <v>39</v>
      </c>
      <c r="G215" s="80">
        <v>6469.73</v>
      </c>
      <c r="H215" s="80">
        <v>5391.44</v>
      </c>
      <c r="I215" s="80">
        <f t="shared" si="22"/>
        <v>4140.6271999999999</v>
      </c>
      <c r="J215" s="80">
        <f t="shared" si="23"/>
        <v>4852.2974999999997</v>
      </c>
      <c r="K215" s="81">
        <f t="shared" si="24"/>
        <v>4140.6271999999999</v>
      </c>
      <c r="L215" s="81">
        <f t="shared" si="25"/>
        <v>3450.5216</v>
      </c>
      <c r="M215" s="80" t="s">
        <v>1211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768</v>
      </c>
      <c r="S215" s="83" t="s">
        <v>888</v>
      </c>
      <c r="T215" s="83"/>
      <c r="U215" s="79" t="s">
        <v>895</v>
      </c>
      <c r="V215" s="79" t="s">
        <v>351</v>
      </c>
      <c r="W215" s="84"/>
      <c r="X215" s="85">
        <v>1.3</v>
      </c>
      <c r="Y215" s="86">
        <v>1.6360000000000001E-3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897</v>
      </c>
      <c r="B216" s="77" t="s">
        <v>898</v>
      </c>
      <c r="C216" s="129" t="s">
        <v>899</v>
      </c>
      <c r="D216" s="128"/>
      <c r="E216" s="78"/>
      <c r="F216" s="79" t="s">
        <v>39</v>
      </c>
      <c r="G216" s="80">
        <v>7474.52</v>
      </c>
      <c r="H216" s="80">
        <v>6228.77</v>
      </c>
      <c r="I216" s="80">
        <f t="shared" si="22"/>
        <v>4783.6928000000007</v>
      </c>
      <c r="J216" s="80">
        <f t="shared" si="23"/>
        <v>5605.89</v>
      </c>
      <c r="K216" s="81">
        <f t="shared" si="24"/>
        <v>4783.6928000000007</v>
      </c>
      <c r="L216" s="81">
        <f t="shared" si="25"/>
        <v>3986.4128000000005</v>
      </c>
      <c r="M216" s="80" t="s">
        <v>1211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768</v>
      </c>
      <c r="S216" s="83" t="s">
        <v>888</v>
      </c>
      <c r="T216" s="83"/>
      <c r="U216" s="79" t="s">
        <v>40</v>
      </c>
      <c r="V216" s="79" t="s">
        <v>351</v>
      </c>
      <c r="W216" s="84"/>
      <c r="X216" s="85">
        <v>2.6</v>
      </c>
      <c r="Y216" s="86">
        <v>4.3099999999999996E-3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900</v>
      </c>
      <c r="B217" s="77" t="s">
        <v>901</v>
      </c>
      <c r="C217" s="129" t="s">
        <v>902</v>
      </c>
      <c r="D217" s="128"/>
      <c r="E217" s="78"/>
      <c r="F217" s="79" t="s">
        <v>39</v>
      </c>
      <c r="G217" s="80">
        <v>14825.3</v>
      </c>
      <c r="H217" s="80">
        <v>12354.42</v>
      </c>
      <c r="I217" s="80">
        <f t="shared" si="22"/>
        <v>9488.1919999999991</v>
      </c>
      <c r="J217" s="80">
        <f t="shared" si="23"/>
        <v>11118.974999999999</v>
      </c>
      <c r="K217" s="81">
        <f t="shared" si="24"/>
        <v>9488.1919999999991</v>
      </c>
      <c r="L217" s="81">
        <f t="shared" si="25"/>
        <v>7906.8288000000002</v>
      </c>
      <c r="M217" s="80" t="s">
        <v>1211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768</v>
      </c>
      <c r="S217" s="83" t="s">
        <v>888</v>
      </c>
      <c r="T217" s="83"/>
      <c r="U217" s="79" t="s">
        <v>656</v>
      </c>
      <c r="V217" s="79" t="s">
        <v>351</v>
      </c>
      <c r="W217" s="84"/>
      <c r="X217" s="85">
        <v>2.6</v>
      </c>
      <c r="Y217" s="86">
        <v>3.2859999999999999E-3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903</v>
      </c>
      <c r="B218" s="77" t="s">
        <v>904</v>
      </c>
      <c r="C218" s="129" t="s">
        <v>896</v>
      </c>
      <c r="D218" s="128"/>
      <c r="E218" s="78"/>
      <c r="F218" s="79" t="s">
        <v>39</v>
      </c>
      <c r="G218" s="80">
        <v>8025.58</v>
      </c>
      <c r="H218" s="80">
        <v>6687.98</v>
      </c>
      <c r="I218" s="80">
        <f t="shared" si="22"/>
        <v>5136.3711999999996</v>
      </c>
      <c r="J218" s="80">
        <f t="shared" si="23"/>
        <v>6019.1849999999995</v>
      </c>
      <c r="K218" s="81">
        <f t="shared" si="24"/>
        <v>5136.3712000000005</v>
      </c>
      <c r="L218" s="81">
        <f t="shared" si="25"/>
        <v>4280.3072000000002</v>
      </c>
      <c r="M218" s="80" t="s">
        <v>1211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768</v>
      </c>
      <c r="S218" s="83" t="s">
        <v>888</v>
      </c>
      <c r="T218" s="83"/>
      <c r="U218" s="79" t="s">
        <v>40</v>
      </c>
      <c r="V218" s="79" t="s">
        <v>351</v>
      </c>
      <c r="W218" s="84"/>
      <c r="X218" s="85">
        <v>2.6</v>
      </c>
      <c r="Y218" s="86">
        <v>3.2862500000000001E-3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905</v>
      </c>
      <c r="B219" s="77" t="s">
        <v>906</v>
      </c>
      <c r="C219" s="129" t="s">
        <v>896</v>
      </c>
      <c r="D219" s="128"/>
      <c r="E219" s="78"/>
      <c r="F219" s="79" t="s">
        <v>39</v>
      </c>
      <c r="G219" s="80">
        <v>14119.32</v>
      </c>
      <c r="H219" s="80">
        <v>11766.1</v>
      </c>
      <c r="I219" s="80">
        <f t="shared" si="22"/>
        <v>9036.3647999999994</v>
      </c>
      <c r="J219" s="80">
        <f t="shared" si="23"/>
        <v>10589.49</v>
      </c>
      <c r="K219" s="81">
        <f t="shared" si="24"/>
        <v>9036.3647999999994</v>
      </c>
      <c r="L219" s="81">
        <f t="shared" si="25"/>
        <v>7530.3040000000001</v>
      </c>
      <c r="M219" s="80" t="s">
        <v>1211</v>
      </c>
      <c r="N219" s="82">
        <v>1</v>
      </c>
      <c r="O219" s="82">
        <v>1</v>
      </c>
      <c r="P219" s="82">
        <v>9</v>
      </c>
      <c r="Q219" s="83" t="s">
        <v>348</v>
      </c>
      <c r="R219" s="83" t="s">
        <v>768</v>
      </c>
      <c r="S219" s="83" t="s">
        <v>888</v>
      </c>
      <c r="T219" s="83"/>
      <c r="U219" s="79" t="s">
        <v>656</v>
      </c>
      <c r="V219" s="79" t="s">
        <v>351</v>
      </c>
      <c r="W219" s="84"/>
      <c r="X219" s="85">
        <v>2.8</v>
      </c>
      <c r="Y219" s="86">
        <v>3.2862500000000001E-3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907</v>
      </c>
      <c r="B220" s="77" t="s">
        <v>908</v>
      </c>
      <c r="C220" s="129" t="s">
        <v>899</v>
      </c>
      <c r="D220" s="128"/>
      <c r="E220" s="78"/>
      <c r="F220" s="79" t="s">
        <v>39</v>
      </c>
      <c r="G220" s="80">
        <v>9575.7900000000009</v>
      </c>
      <c r="H220" s="80">
        <v>7979.83</v>
      </c>
      <c r="I220" s="80">
        <f t="shared" si="22"/>
        <v>6128.5056000000004</v>
      </c>
      <c r="J220" s="80">
        <f t="shared" si="23"/>
        <v>7181.8425000000007</v>
      </c>
      <c r="K220" s="81">
        <f t="shared" si="24"/>
        <v>6128.5056000000004</v>
      </c>
      <c r="L220" s="81">
        <f t="shared" si="25"/>
        <v>5107.0911999999998</v>
      </c>
      <c r="M220" s="80" t="s">
        <v>1211</v>
      </c>
      <c r="N220" s="82">
        <v>1</v>
      </c>
      <c r="O220" s="82">
        <v>1</v>
      </c>
      <c r="P220" s="82">
        <v>9</v>
      </c>
      <c r="Q220" s="83" t="s">
        <v>348</v>
      </c>
      <c r="R220" s="83" t="s">
        <v>768</v>
      </c>
      <c r="S220" s="83" t="s">
        <v>888</v>
      </c>
      <c r="T220" s="83"/>
      <c r="U220" s="79" t="s">
        <v>40</v>
      </c>
      <c r="V220" s="79" t="s">
        <v>351</v>
      </c>
      <c r="W220" s="84"/>
      <c r="X220" s="85">
        <v>3.5</v>
      </c>
      <c r="Y220" s="86">
        <v>6.221E-3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909</v>
      </c>
      <c r="B221" s="77" t="s">
        <v>910</v>
      </c>
      <c r="C221" s="129" t="s">
        <v>896</v>
      </c>
      <c r="D221" s="128"/>
      <c r="E221" s="78"/>
      <c r="F221" s="79" t="s">
        <v>39</v>
      </c>
      <c r="G221" s="80">
        <v>10618.66</v>
      </c>
      <c r="H221" s="80">
        <v>8848.8799999999992</v>
      </c>
      <c r="I221" s="80">
        <f t="shared" si="22"/>
        <v>6795.9423999999999</v>
      </c>
      <c r="J221" s="80">
        <f t="shared" si="23"/>
        <v>7963.9949999999999</v>
      </c>
      <c r="K221" s="81">
        <f t="shared" si="24"/>
        <v>6795.9423999999999</v>
      </c>
      <c r="L221" s="81">
        <f t="shared" si="25"/>
        <v>5663.2831999999999</v>
      </c>
      <c r="M221" s="80" t="s">
        <v>1211</v>
      </c>
      <c r="N221" s="82">
        <v>1</v>
      </c>
      <c r="O221" s="82">
        <v>1</v>
      </c>
      <c r="P221" s="82">
        <v>9</v>
      </c>
      <c r="Q221" s="83" t="s">
        <v>348</v>
      </c>
      <c r="R221" s="83" t="s">
        <v>768</v>
      </c>
      <c r="S221" s="83" t="s">
        <v>888</v>
      </c>
      <c r="T221" s="83"/>
      <c r="U221" s="79" t="s">
        <v>40</v>
      </c>
      <c r="V221" s="79" t="s">
        <v>351</v>
      </c>
      <c r="W221" s="84"/>
      <c r="X221" s="85">
        <v>3.5</v>
      </c>
      <c r="Y221" s="86">
        <v>4.1250000000000002E-3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911</v>
      </c>
      <c r="B222" s="77" t="s">
        <v>912</v>
      </c>
      <c r="C222" s="129" t="s">
        <v>896</v>
      </c>
      <c r="D222" s="128"/>
      <c r="E222" s="78"/>
      <c r="F222" s="79" t="s">
        <v>39</v>
      </c>
      <c r="G222" s="80">
        <v>15944.85</v>
      </c>
      <c r="H222" s="80">
        <v>13287.38</v>
      </c>
      <c r="I222" s="80">
        <f t="shared" si="22"/>
        <v>10204.704000000002</v>
      </c>
      <c r="J222" s="80">
        <f t="shared" si="23"/>
        <v>11958.637500000001</v>
      </c>
      <c r="K222" s="81">
        <f t="shared" si="24"/>
        <v>10204.704</v>
      </c>
      <c r="L222" s="81">
        <f t="shared" si="25"/>
        <v>8503.9231999999993</v>
      </c>
      <c r="M222" s="80" t="s">
        <v>1211</v>
      </c>
      <c r="N222" s="82">
        <v>1</v>
      </c>
      <c r="O222" s="82">
        <v>1</v>
      </c>
      <c r="P222" s="82">
        <v>9</v>
      </c>
      <c r="Q222" s="83" t="s">
        <v>348</v>
      </c>
      <c r="R222" s="83" t="s">
        <v>768</v>
      </c>
      <c r="S222" s="83" t="s">
        <v>888</v>
      </c>
      <c r="T222" s="83"/>
      <c r="U222" s="79" t="s">
        <v>656</v>
      </c>
      <c r="V222" s="79" t="s">
        <v>351</v>
      </c>
      <c r="W222" s="84"/>
      <c r="X222" s="85">
        <v>3.7</v>
      </c>
      <c r="Y222" s="86">
        <v>4.1250000000000002E-3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913</v>
      </c>
      <c r="B223" s="77" t="s">
        <v>914</v>
      </c>
      <c r="C223" s="129" t="s">
        <v>902</v>
      </c>
      <c r="D223" s="128"/>
      <c r="E223" s="78"/>
      <c r="F223" s="79" t="s">
        <v>39</v>
      </c>
      <c r="G223" s="80">
        <v>17579.21</v>
      </c>
      <c r="H223" s="80">
        <v>14649.34</v>
      </c>
      <c r="I223" s="80">
        <f t="shared" si="22"/>
        <v>11250.6944</v>
      </c>
      <c r="J223" s="80">
        <f t="shared" si="23"/>
        <v>13184.407499999999</v>
      </c>
      <c r="K223" s="81">
        <f t="shared" si="24"/>
        <v>11250.6944</v>
      </c>
      <c r="L223" s="81">
        <f t="shared" si="25"/>
        <v>9375.5776000000005</v>
      </c>
      <c r="M223" s="80" t="s">
        <v>1211</v>
      </c>
      <c r="N223" s="82">
        <v>1</v>
      </c>
      <c r="O223" s="82">
        <v>1</v>
      </c>
      <c r="P223" s="82">
        <v>9</v>
      </c>
      <c r="Q223" s="83" t="s">
        <v>348</v>
      </c>
      <c r="R223" s="83" t="s">
        <v>768</v>
      </c>
      <c r="S223" s="83" t="s">
        <v>888</v>
      </c>
      <c r="T223" s="83"/>
      <c r="U223" s="79" t="s">
        <v>656</v>
      </c>
      <c r="V223" s="79" t="s">
        <v>351</v>
      </c>
      <c r="W223" s="84"/>
      <c r="X223" s="85">
        <v>3.5</v>
      </c>
      <c r="Y223" s="86">
        <v>4.1250000000000002E-3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915</v>
      </c>
      <c r="B224" s="77" t="s">
        <v>916</v>
      </c>
      <c r="C224" s="129" t="s">
        <v>918</v>
      </c>
      <c r="D224" s="128"/>
      <c r="E224" s="78"/>
      <c r="F224" s="79" t="s">
        <v>39</v>
      </c>
      <c r="G224" s="80">
        <v>16345.58</v>
      </c>
      <c r="H224" s="80">
        <v>13621.32</v>
      </c>
      <c r="I224" s="80">
        <f t="shared" si="22"/>
        <v>10461.171200000001</v>
      </c>
      <c r="J224" s="80">
        <f t="shared" si="23"/>
        <v>12259.184999999999</v>
      </c>
      <c r="K224" s="81">
        <f t="shared" si="24"/>
        <v>10461.171200000001</v>
      </c>
      <c r="L224" s="81">
        <f t="shared" si="25"/>
        <v>8717.6448</v>
      </c>
      <c r="M224" s="80" t="s">
        <v>1211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768</v>
      </c>
      <c r="S224" s="83" t="s">
        <v>917</v>
      </c>
      <c r="T224" s="83"/>
      <c r="U224" s="79" t="s">
        <v>656</v>
      </c>
      <c r="V224" s="79" t="s">
        <v>351</v>
      </c>
      <c r="W224" s="84"/>
      <c r="X224" s="85">
        <v>1.1000000000000001</v>
      </c>
      <c r="Y224" s="86">
        <v>9.672E-3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919</v>
      </c>
      <c r="B225" s="77" t="s">
        <v>920</v>
      </c>
      <c r="C225" s="129" t="s">
        <v>918</v>
      </c>
      <c r="D225" s="128"/>
      <c r="E225" s="78"/>
      <c r="F225" s="79" t="s">
        <v>39</v>
      </c>
      <c r="G225" s="80">
        <v>37737.019999999997</v>
      </c>
      <c r="H225" s="80">
        <v>31447.52</v>
      </c>
      <c r="I225" s="80">
        <f t="shared" si="22"/>
        <v>24151.692799999997</v>
      </c>
      <c r="J225" s="80">
        <f t="shared" si="23"/>
        <v>28302.764999999999</v>
      </c>
      <c r="K225" s="81">
        <f t="shared" si="24"/>
        <v>24151.692799999997</v>
      </c>
      <c r="L225" s="81">
        <f t="shared" si="25"/>
        <v>20126.412800000002</v>
      </c>
      <c r="M225" s="80" t="s">
        <v>1211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768</v>
      </c>
      <c r="S225" s="83" t="s">
        <v>917</v>
      </c>
      <c r="T225" s="83"/>
      <c r="U225" s="79" t="s">
        <v>656</v>
      </c>
      <c r="V225" s="79" t="s">
        <v>351</v>
      </c>
      <c r="W225" s="84"/>
      <c r="X225" s="85">
        <v>1.1000000000000001</v>
      </c>
      <c r="Y225" s="86">
        <v>9.672E-3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921</v>
      </c>
      <c r="B226" s="77" t="s">
        <v>922</v>
      </c>
      <c r="C226" s="129" t="s">
        <v>918</v>
      </c>
      <c r="D226" s="128"/>
      <c r="E226" s="78"/>
      <c r="F226" s="79" t="s">
        <v>39</v>
      </c>
      <c r="G226" s="80">
        <v>16345.58</v>
      </c>
      <c r="H226" s="80">
        <v>13621.32</v>
      </c>
      <c r="I226" s="80">
        <f t="shared" si="22"/>
        <v>10461.171200000001</v>
      </c>
      <c r="J226" s="80">
        <f t="shared" si="23"/>
        <v>12259.184999999999</v>
      </c>
      <c r="K226" s="81">
        <f t="shared" si="24"/>
        <v>10461.171200000001</v>
      </c>
      <c r="L226" s="81">
        <f t="shared" si="25"/>
        <v>8717.6448</v>
      </c>
      <c r="M226" s="80" t="s">
        <v>1211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768</v>
      </c>
      <c r="S226" s="83" t="s">
        <v>917</v>
      </c>
      <c r="T226" s="83"/>
      <c r="U226" s="79" t="s">
        <v>656</v>
      </c>
      <c r="V226" s="79" t="s">
        <v>351</v>
      </c>
      <c r="W226" s="84"/>
      <c r="X226" s="85">
        <v>1.1000000000000001</v>
      </c>
      <c r="Y226" s="86">
        <v>9.672E-3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923</v>
      </c>
      <c r="B227" s="77" t="s">
        <v>924</v>
      </c>
      <c r="C227" s="129" t="s">
        <v>918</v>
      </c>
      <c r="D227" s="128"/>
      <c r="E227" s="78"/>
      <c r="F227" s="79" t="s">
        <v>39</v>
      </c>
      <c r="G227" s="80">
        <v>37737.019999999997</v>
      </c>
      <c r="H227" s="80">
        <v>31447.52</v>
      </c>
      <c r="I227" s="80">
        <f t="shared" si="22"/>
        <v>24151.692799999997</v>
      </c>
      <c r="J227" s="80">
        <f t="shared" si="23"/>
        <v>28302.764999999999</v>
      </c>
      <c r="K227" s="81">
        <f t="shared" si="24"/>
        <v>24151.692799999997</v>
      </c>
      <c r="L227" s="81">
        <f t="shared" si="25"/>
        <v>20126.412800000002</v>
      </c>
      <c r="M227" s="80" t="s">
        <v>1211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768</v>
      </c>
      <c r="S227" s="83" t="s">
        <v>917</v>
      </c>
      <c r="T227" s="83"/>
      <c r="U227" s="79" t="s">
        <v>656</v>
      </c>
      <c r="V227" s="79" t="s">
        <v>351</v>
      </c>
      <c r="W227" s="84"/>
      <c r="X227" s="85">
        <v>1.1000000000000001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925</v>
      </c>
      <c r="B228" s="77" t="s">
        <v>926</v>
      </c>
      <c r="C228" s="129" t="s">
        <v>918</v>
      </c>
      <c r="D228" s="128"/>
      <c r="E228" s="78"/>
      <c r="F228" s="79" t="s">
        <v>39</v>
      </c>
      <c r="G228" s="80">
        <v>49061.9</v>
      </c>
      <c r="H228" s="80">
        <v>40884.92</v>
      </c>
      <c r="I228" s="80">
        <f t="shared" si="22"/>
        <v>31399.616000000002</v>
      </c>
      <c r="J228" s="80">
        <f t="shared" si="23"/>
        <v>36796.425000000003</v>
      </c>
      <c r="K228" s="81">
        <f t="shared" si="24"/>
        <v>31399.616000000002</v>
      </c>
      <c r="L228" s="81">
        <f t="shared" si="25"/>
        <v>26166.3488</v>
      </c>
      <c r="M228" s="80" t="s">
        <v>1211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768</v>
      </c>
      <c r="S228" s="83" t="s">
        <v>917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927</v>
      </c>
      <c r="B229" s="77" t="s">
        <v>928</v>
      </c>
      <c r="C229" s="129" t="s">
        <v>918</v>
      </c>
      <c r="D229" s="128"/>
      <c r="E229" s="78"/>
      <c r="F229" s="79" t="s">
        <v>39</v>
      </c>
      <c r="G229" s="80">
        <v>19189.38</v>
      </c>
      <c r="H229" s="80">
        <v>15991.15</v>
      </c>
      <c r="I229" s="80">
        <f t="shared" si="22"/>
        <v>12281.2032</v>
      </c>
      <c r="J229" s="80">
        <f t="shared" si="23"/>
        <v>14392.035</v>
      </c>
      <c r="K229" s="81">
        <f t="shared" si="24"/>
        <v>12281.203200000002</v>
      </c>
      <c r="L229" s="81">
        <f t="shared" si="25"/>
        <v>10234.335999999999</v>
      </c>
      <c r="M229" s="80" t="s">
        <v>1211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768</v>
      </c>
      <c r="S229" s="83" t="s">
        <v>917</v>
      </c>
      <c r="T229" s="83"/>
      <c r="U229" s="79" t="s">
        <v>656</v>
      </c>
      <c r="V229" s="79" t="s">
        <v>351</v>
      </c>
      <c r="W229" s="84"/>
      <c r="X229" s="85">
        <v>1.3</v>
      </c>
      <c r="Y229" s="86">
        <v>6.8640000000000003E-3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929</v>
      </c>
      <c r="B230" s="77" t="s">
        <v>930</v>
      </c>
      <c r="C230" s="129" t="s">
        <v>918</v>
      </c>
      <c r="D230" s="128"/>
      <c r="E230" s="78"/>
      <c r="F230" s="79" t="s">
        <v>39</v>
      </c>
      <c r="G230" s="80">
        <v>40253.660000000003</v>
      </c>
      <c r="H230" s="80">
        <v>33544.720000000001</v>
      </c>
      <c r="I230" s="80">
        <f t="shared" si="22"/>
        <v>25762.342400000001</v>
      </c>
      <c r="J230" s="80">
        <f t="shared" si="23"/>
        <v>30190.245000000003</v>
      </c>
      <c r="K230" s="81">
        <f t="shared" si="24"/>
        <v>25762.342400000001</v>
      </c>
      <c r="L230" s="81">
        <f t="shared" si="25"/>
        <v>21468.620800000001</v>
      </c>
      <c r="M230" s="80" t="s">
        <v>1211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768</v>
      </c>
      <c r="S230" s="83" t="s">
        <v>917</v>
      </c>
      <c r="T230" s="83"/>
      <c r="U230" s="79" t="s">
        <v>656</v>
      </c>
      <c r="V230" s="79" t="s">
        <v>351</v>
      </c>
      <c r="W230" s="84"/>
      <c r="X230" s="85">
        <v>1.3</v>
      </c>
      <c r="Y230" s="86">
        <v>6.8640000000000003E-3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931</v>
      </c>
      <c r="B231" s="77" t="s">
        <v>932</v>
      </c>
      <c r="C231" s="129" t="s">
        <v>918</v>
      </c>
      <c r="D231" s="128"/>
      <c r="E231" s="78"/>
      <c r="F231" s="79" t="s">
        <v>39</v>
      </c>
      <c r="G231" s="80">
        <v>19189.38</v>
      </c>
      <c r="H231" s="80">
        <v>15991.15</v>
      </c>
      <c r="I231" s="80">
        <f t="shared" si="22"/>
        <v>12281.2032</v>
      </c>
      <c r="J231" s="80">
        <f t="shared" si="23"/>
        <v>14392.035</v>
      </c>
      <c r="K231" s="81">
        <f t="shared" si="24"/>
        <v>12281.203200000002</v>
      </c>
      <c r="L231" s="81">
        <f t="shared" si="25"/>
        <v>10234.335999999999</v>
      </c>
      <c r="M231" s="80" t="s">
        <v>1211</v>
      </c>
      <c r="N231" s="82">
        <v>6</v>
      </c>
      <c r="O231" s="82">
        <v>1</v>
      </c>
      <c r="P231" s="82">
        <v>6</v>
      </c>
      <c r="Q231" s="83" t="s">
        <v>348</v>
      </c>
      <c r="R231" s="83" t="s">
        <v>768</v>
      </c>
      <c r="S231" s="83" t="s">
        <v>917</v>
      </c>
      <c r="T231" s="83"/>
      <c r="U231" s="79" t="s">
        <v>656</v>
      </c>
      <c r="V231" s="79" t="s">
        <v>351</v>
      </c>
      <c r="W231" s="84"/>
      <c r="X231" s="85">
        <v>1.3</v>
      </c>
      <c r="Y231" s="86">
        <v>6.8640000000000003E-3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918</v>
      </c>
      <c r="D232" s="128"/>
      <c r="E232" s="78"/>
      <c r="F232" s="79" t="s">
        <v>39</v>
      </c>
      <c r="G232" s="80">
        <v>40253.660000000003</v>
      </c>
      <c r="H232" s="80">
        <v>33544.720000000001</v>
      </c>
      <c r="I232" s="80">
        <f t="shared" si="22"/>
        <v>25762.342400000001</v>
      </c>
      <c r="J232" s="80">
        <f t="shared" si="23"/>
        <v>30190.245000000003</v>
      </c>
      <c r="K232" s="81">
        <f t="shared" si="24"/>
        <v>25762.342400000001</v>
      </c>
      <c r="L232" s="81">
        <f t="shared" si="25"/>
        <v>21468.620800000001</v>
      </c>
      <c r="M232" s="80" t="s">
        <v>1211</v>
      </c>
      <c r="N232" s="82">
        <v>6</v>
      </c>
      <c r="O232" s="82">
        <v>1</v>
      </c>
      <c r="P232" s="82">
        <v>6</v>
      </c>
      <c r="Q232" s="83" t="s">
        <v>348</v>
      </c>
      <c r="R232" s="83" t="s">
        <v>768</v>
      </c>
      <c r="S232" s="83" t="s">
        <v>917</v>
      </c>
      <c r="T232" s="83"/>
      <c r="U232" s="79" t="s">
        <v>656</v>
      </c>
      <c r="V232" s="79" t="s">
        <v>351</v>
      </c>
      <c r="W232" s="84"/>
      <c r="X232" s="85">
        <v>1.3</v>
      </c>
      <c r="Y232" s="86">
        <v>6.8640000000000003E-3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935</v>
      </c>
      <c r="B233" s="77" t="s">
        <v>936</v>
      </c>
      <c r="C233" s="129" t="s">
        <v>918</v>
      </c>
      <c r="D233" s="128"/>
      <c r="E233" s="78"/>
      <c r="F233" s="79" t="s">
        <v>39</v>
      </c>
      <c r="G233" s="80">
        <v>27670.46</v>
      </c>
      <c r="H233" s="80">
        <v>23058.720000000001</v>
      </c>
      <c r="I233" s="80">
        <f t="shared" si="22"/>
        <v>17709.094400000002</v>
      </c>
      <c r="J233" s="80">
        <f t="shared" si="23"/>
        <v>20752.845000000001</v>
      </c>
      <c r="K233" s="81">
        <f t="shared" si="24"/>
        <v>17709.094399999998</v>
      </c>
      <c r="L233" s="81">
        <f t="shared" si="25"/>
        <v>14757.580800000002</v>
      </c>
      <c r="M233" s="80" t="s">
        <v>1211</v>
      </c>
      <c r="N233" s="82">
        <v>6</v>
      </c>
      <c r="O233" s="82">
        <v>1</v>
      </c>
      <c r="P233" s="82">
        <v>6</v>
      </c>
      <c r="Q233" s="83" t="s">
        <v>348</v>
      </c>
      <c r="R233" s="83" t="s">
        <v>768</v>
      </c>
      <c r="S233" s="83" t="s">
        <v>917</v>
      </c>
      <c r="T233" s="83"/>
      <c r="U233" s="79" t="s">
        <v>656</v>
      </c>
      <c r="V233" s="79" t="s">
        <v>351</v>
      </c>
      <c r="W233" s="84"/>
      <c r="X233" s="85">
        <v>1.6</v>
      </c>
      <c r="Y233" s="86">
        <v>9.672E-3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937</v>
      </c>
      <c r="B234" s="77" t="s">
        <v>938</v>
      </c>
      <c r="C234" s="129" t="s">
        <v>918</v>
      </c>
      <c r="D234" s="128"/>
      <c r="E234" s="78"/>
      <c r="F234" s="79" t="s">
        <v>39</v>
      </c>
      <c r="G234" s="80">
        <v>27670.46</v>
      </c>
      <c r="H234" s="80">
        <v>23058.720000000001</v>
      </c>
      <c r="I234" s="80">
        <f t="shared" si="22"/>
        <v>17709.094400000002</v>
      </c>
      <c r="J234" s="80">
        <f t="shared" si="23"/>
        <v>20752.845000000001</v>
      </c>
      <c r="K234" s="81">
        <f t="shared" si="24"/>
        <v>17709.094399999998</v>
      </c>
      <c r="L234" s="81">
        <f t="shared" si="25"/>
        <v>14757.580800000002</v>
      </c>
      <c r="M234" s="80" t="s">
        <v>1211</v>
      </c>
      <c r="N234" s="82">
        <v>6</v>
      </c>
      <c r="O234" s="82">
        <v>1</v>
      </c>
      <c r="P234" s="82">
        <v>6</v>
      </c>
      <c r="Q234" s="83" t="s">
        <v>348</v>
      </c>
      <c r="R234" s="83" t="s">
        <v>768</v>
      </c>
      <c r="S234" s="83" t="s">
        <v>917</v>
      </c>
      <c r="T234" s="83"/>
      <c r="U234" s="79" t="s">
        <v>656</v>
      </c>
      <c r="V234" s="79" t="s">
        <v>351</v>
      </c>
      <c r="W234" s="84"/>
      <c r="X234" s="85">
        <v>1.6</v>
      </c>
      <c r="Y234" s="86">
        <v>9.672E-3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939</v>
      </c>
      <c r="B235" s="77" t="s">
        <v>940</v>
      </c>
      <c r="C235" s="129" t="s">
        <v>918</v>
      </c>
      <c r="D235" s="128"/>
      <c r="E235" s="78"/>
      <c r="F235" s="79" t="s">
        <v>39</v>
      </c>
      <c r="G235" s="80">
        <v>49061.9</v>
      </c>
      <c r="H235" s="80">
        <v>40884.92</v>
      </c>
      <c r="I235" s="80">
        <f t="shared" si="22"/>
        <v>31399.616000000002</v>
      </c>
      <c r="J235" s="80">
        <f t="shared" si="23"/>
        <v>36796.425000000003</v>
      </c>
      <c r="K235" s="81">
        <f t="shared" si="24"/>
        <v>31399.616000000002</v>
      </c>
      <c r="L235" s="81">
        <f t="shared" si="25"/>
        <v>26166.3488</v>
      </c>
      <c r="M235" s="80" t="s">
        <v>1211</v>
      </c>
      <c r="N235" s="82">
        <v>6</v>
      </c>
      <c r="O235" s="82">
        <v>1</v>
      </c>
      <c r="P235" s="82">
        <v>6</v>
      </c>
      <c r="Q235" s="83" t="s">
        <v>348</v>
      </c>
      <c r="R235" s="83" t="s">
        <v>768</v>
      </c>
      <c r="S235" s="83" t="s">
        <v>917</v>
      </c>
      <c r="T235" s="83"/>
      <c r="U235" s="79" t="s">
        <v>656</v>
      </c>
      <c r="V235" s="79" t="s">
        <v>351</v>
      </c>
      <c r="W235" s="84"/>
      <c r="X235" s="85">
        <v>1.6</v>
      </c>
      <c r="Y235" s="86">
        <v>9.672E-3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941</v>
      </c>
      <c r="B236" s="77" t="s">
        <v>942</v>
      </c>
      <c r="C236" s="129" t="s">
        <v>945</v>
      </c>
      <c r="D236" s="128"/>
      <c r="E236" s="78"/>
      <c r="F236" s="79" t="s">
        <v>39</v>
      </c>
      <c r="G236" s="80">
        <v>918.17</v>
      </c>
      <c r="H236" s="80">
        <v>765.14</v>
      </c>
      <c r="I236" s="80">
        <f t="shared" si="22"/>
        <v>587.62879999999996</v>
      </c>
      <c r="J236" s="80">
        <f t="shared" si="23"/>
        <v>688.62749999999994</v>
      </c>
      <c r="K236" s="81">
        <f t="shared" si="24"/>
        <v>587.62879999999996</v>
      </c>
      <c r="L236" s="81">
        <f t="shared" si="25"/>
        <v>489.68959999999998</v>
      </c>
      <c r="M236" s="80" t="s">
        <v>1211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943</v>
      </c>
      <c r="S236" s="83" t="s">
        <v>944</v>
      </c>
      <c r="T236" s="83"/>
      <c r="U236" s="79" t="s">
        <v>40</v>
      </c>
      <c r="V236" s="79" t="s">
        <v>351</v>
      </c>
      <c r="W236" s="84"/>
      <c r="X236" s="85">
        <v>0.48899999999999999</v>
      </c>
      <c r="Y236" s="86">
        <v>1.7799999999999999E-3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946</v>
      </c>
      <c r="B237" s="77" t="s">
        <v>947</v>
      </c>
      <c r="C237" s="129" t="s">
        <v>948</v>
      </c>
      <c r="D237" s="128"/>
      <c r="E237" s="78"/>
      <c r="F237" s="79" t="s">
        <v>39</v>
      </c>
      <c r="G237" s="80">
        <v>1215</v>
      </c>
      <c r="H237" s="80">
        <v>1012.5</v>
      </c>
      <c r="I237" s="80">
        <f t="shared" si="22"/>
        <v>777.6</v>
      </c>
      <c r="J237" s="80">
        <f t="shared" si="23"/>
        <v>911.25</v>
      </c>
      <c r="K237" s="81">
        <f t="shared" si="24"/>
        <v>777.6</v>
      </c>
      <c r="L237" s="81">
        <f t="shared" si="25"/>
        <v>648</v>
      </c>
      <c r="M237" s="80" t="s">
        <v>1211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943</v>
      </c>
      <c r="S237" s="83" t="s">
        <v>944</v>
      </c>
      <c r="T237" s="83"/>
      <c r="U237" s="79" t="s">
        <v>40</v>
      </c>
      <c r="V237" s="79" t="s">
        <v>351</v>
      </c>
      <c r="W237" s="84"/>
      <c r="X237" s="85">
        <v>0.48299999999999998</v>
      </c>
      <c r="Y237" s="86">
        <v>1.848E-3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949</v>
      </c>
      <c r="B238" s="77" t="s">
        <v>950</v>
      </c>
      <c r="C238" s="129" t="s">
        <v>951</v>
      </c>
      <c r="D238" s="128"/>
      <c r="E238" s="78"/>
      <c r="F238" s="79" t="s">
        <v>39</v>
      </c>
      <c r="G238" s="80">
        <v>1215</v>
      </c>
      <c r="H238" s="80">
        <v>1012.5</v>
      </c>
      <c r="I238" s="80">
        <f t="shared" si="22"/>
        <v>777.6</v>
      </c>
      <c r="J238" s="80">
        <f t="shared" si="23"/>
        <v>911.25</v>
      </c>
      <c r="K238" s="81">
        <f t="shared" si="24"/>
        <v>777.6</v>
      </c>
      <c r="L238" s="81">
        <f t="shared" si="25"/>
        <v>648</v>
      </c>
      <c r="M238" s="80" t="s">
        <v>1211</v>
      </c>
      <c r="N238" s="82">
        <v>1</v>
      </c>
      <c r="O238" s="82">
        <v>1</v>
      </c>
      <c r="P238" s="82">
        <v>20</v>
      </c>
      <c r="Q238" s="83" t="s">
        <v>348</v>
      </c>
      <c r="R238" s="83" t="s">
        <v>943</v>
      </c>
      <c r="S238" s="83" t="s">
        <v>944</v>
      </c>
      <c r="T238" s="83"/>
      <c r="U238" s="79" t="s">
        <v>40</v>
      </c>
      <c r="V238" s="79" t="s">
        <v>351</v>
      </c>
      <c r="W238" s="84"/>
      <c r="X238" s="85">
        <v>0.47299999999999998</v>
      </c>
      <c r="Y238" s="86">
        <v>1.853E-3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952</v>
      </c>
      <c r="B239" s="77" t="s">
        <v>953</v>
      </c>
      <c r="C239" s="129" t="s">
        <v>954</v>
      </c>
      <c r="D239" s="128"/>
      <c r="E239" s="78"/>
      <c r="F239" s="79" t="s">
        <v>39</v>
      </c>
      <c r="G239" s="80">
        <v>1205</v>
      </c>
      <c r="H239" s="80">
        <v>1004.17</v>
      </c>
      <c r="I239" s="80">
        <f t="shared" si="22"/>
        <v>771.2</v>
      </c>
      <c r="J239" s="80">
        <f t="shared" si="23"/>
        <v>903.75</v>
      </c>
      <c r="K239" s="81">
        <f t="shared" si="24"/>
        <v>771.2</v>
      </c>
      <c r="L239" s="81">
        <f t="shared" si="25"/>
        <v>642.66880000000003</v>
      </c>
      <c r="M239" s="80" t="s">
        <v>1211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943</v>
      </c>
      <c r="S239" s="83" t="s">
        <v>944</v>
      </c>
      <c r="T239" s="83"/>
      <c r="U239" s="79" t="s">
        <v>40</v>
      </c>
      <c r="V239" s="79" t="s">
        <v>351</v>
      </c>
      <c r="W239" s="84"/>
      <c r="X239" s="85">
        <v>0.56699999999999995</v>
      </c>
      <c r="Y239" s="86">
        <v>1.802E-3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955</v>
      </c>
      <c r="B240" s="77" t="s">
        <v>956</v>
      </c>
      <c r="C240" s="129" t="s">
        <v>957</v>
      </c>
      <c r="D240" s="128"/>
      <c r="E240" s="78"/>
      <c r="F240" s="79" t="s">
        <v>39</v>
      </c>
      <c r="G240" s="80">
        <v>1154</v>
      </c>
      <c r="H240" s="80">
        <v>961.67</v>
      </c>
      <c r="I240" s="80">
        <f t="shared" si="22"/>
        <v>738.56</v>
      </c>
      <c r="J240" s="80">
        <f t="shared" si="23"/>
        <v>865.5</v>
      </c>
      <c r="K240" s="81">
        <f t="shared" si="24"/>
        <v>738.56000000000006</v>
      </c>
      <c r="L240" s="81">
        <f t="shared" si="25"/>
        <v>615.46879999999999</v>
      </c>
      <c r="M240" s="80" t="s">
        <v>1211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943</v>
      </c>
      <c r="S240" s="83" t="s">
        <v>944</v>
      </c>
      <c r="T240" s="83"/>
      <c r="U240" s="79" t="s">
        <v>40</v>
      </c>
      <c r="V240" s="79" t="s">
        <v>351</v>
      </c>
      <c r="W240" s="84"/>
      <c r="X240" s="85">
        <v>0.53200000000000003</v>
      </c>
      <c r="Y240" s="86">
        <v>1.719E-3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958</v>
      </c>
      <c r="B241" s="77" t="s">
        <v>959</v>
      </c>
      <c r="C241" s="129" t="s">
        <v>961</v>
      </c>
      <c r="D241" s="128"/>
      <c r="E241" s="78"/>
      <c r="F241" s="79" t="s">
        <v>39</v>
      </c>
      <c r="G241" s="80">
        <v>3707.81</v>
      </c>
      <c r="H241" s="80">
        <v>3089.84</v>
      </c>
      <c r="I241" s="80">
        <f t="shared" si="22"/>
        <v>2372.9983999999999</v>
      </c>
      <c r="J241" s="80">
        <f t="shared" si="23"/>
        <v>2780.8575000000001</v>
      </c>
      <c r="K241" s="81">
        <f t="shared" si="24"/>
        <v>2372.9983999999999</v>
      </c>
      <c r="L241" s="81">
        <f t="shared" si="25"/>
        <v>1977.4976000000001</v>
      </c>
      <c r="M241" s="80" t="s">
        <v>1211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943</v>
      </c>
      <c r="S241" s="83" t="s">
        <v>960</v>
      </c>
      <c r="T241" s="83"/>
      <c r="U241" s="79" t="s">
        <v>40</v>
      </c>
      <c r="V241" s="79" t="s">
        <v>351</v>
      </c>
      <c r="W241" s="84"/>
      <c r="X241" s="85">
        <v>0.39600000000000002</v>
      </c>
      <c r="Y241" s="86">
        <v>1.6230000000000001E-3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962</v>
      </c>
      <c r="B242" s="77" t="s">
        <v>963</v>
      </c>
      <c r="C242" s="129" t="s">
        <v>964</v>
      </c>
      <c r="D242" s="128"/>
      <c r="E242" s="78"/>
      <c r="F242" s="79" t="s">
        <v>39</v>
      </c>
      <c r="G242" s="80">
        <v>4131.5200000000004</v>
      </c>
      <c r="H242" s="80">
        <v>3442.93</v>
      </c>
      <c r="I242" s="80">
        <f t="shared" si="22"/>
        <v>2644.1728000000003</v>
      </c>
      <c r="J242" s="80">
        <f t="shared" si="23"/>
        <v>3098.6400000000003</v>
      </c>
      <c r="K242" s="81">
        <f t="shared" si="24"/>
        <v>2644.1728000000003</v>
      </c>
      <c r="L242" s="81">
        <f t="shared" si="25"/>
        <v>2203.4751999999999</v>
      </c>
      <c r="M242" s="80" t="s">
        <v>1211</v>
      </c>
      <c r="N242" s="82">
        <v>1</v>
      </c>
      <c r="O242" s="82">
        <v>1</v>
      </c>
      <c r="P242" s="82">
        <v>20</v>
      </c>
      <c r="Q242" s="83" t="s">
        <v>348</v>
      </c>
      <c r="R242" s="83" t="s">
        <v>943</v>
      </c>
      <c r="S242" s="83" t="s">
        <v>960</v>
      </c>
      <c r="T242" s="83"/>
      <c r="U242" s="79" t="s">
        <v>40</v>
      </c>
      <c r="V242" s="79" t="s">
        <v>351</v>
      </c>
      <c r="W242" s="84"/>
      <c r="X242" s="85">
        <v>0.39500000000000002</v>
      </c>
      <c r="Y242" s="86">
        <v>1.5870000000000001E-3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965</v>
      </c>
      <c r="B243" s="77" t="s">
        <v>966</v>
      </c>
      <c r="C243" s="129" t="s">
        <v>967</v>
      </c>
      <c r="D243" s="128"/>
      <c r="E243" s="78"/>
      <c r="F243" s="79" t="s">
        <v>39</v>
      </c>
      <c r="G243" s="80">
        <v>4826.62</v>
      </c>
      <c r="H243" s="80">
        <v>4022.18</v>
      </c>
      <c r="I243" s="80">
        <f t="shared" si="22"/>
        <v>3089.0367999999999</v>
      </c>
      <c r="J243" s="80">
        <f t="shared" si="23"/>
        <v>3619.9650000000001</v>
      </c>
      <c r="K243" s="81">
        <f t="shared" si="24"/>
        <v>3089.0367999999999</v>
      </c>
      <c r="L243" s="81">
        <f t="shared" si="25"/>
        <v>2574.1952000000001</v>
      </c>
      <c r="M243" s="80" t="s">
        <v>1211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943</v>
      </c>
      <c r="S243" s="83" t="s">
        <v>960</v>
      </c>
      <c r="T243" s="83"/>
      <c r="U243" s="79" t="s">
        <v>40</v>
      </c>
      <c r="V243" s="79" t="s">
        <v>351</v>
      </c>
      <c r="W243" s="84"/>
      <c r="X243" s="85">
        <v>0.63500000000000001</v>
      </c>
      <c r="Y243" s="86">
        <v>3.4350000000000001E-3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968</v>
      </c>
      <c r="B244" s="77" t="s">
        <v>969</v>
      </c>
      <c r="C244" s="129" t="s">
        <v>967</v>
      </c>
      <c r="D244" s="128"/>
      <c r="E244" s="78"/>
      <c r="F244" s="79" t="s">
        <v>39</v>
      </c>
      <c r="G244" s="80">
        <v>5070.34</v>
      </c>
      <c r="H244" s="80">
        <v>4225.28</v>
      </c>
      <c r="I244" s="80">
        <f t="shared" si="22"/>
        <v>3245.0176000000001</v>
      </c>
      <c r="J244" s="80">
        <f t="shared" si="23"/>
        <v>3802.7550000000001</v>
      </c>
      <c r="K244" s="81">
        <f t="shared" si="24"/>
        <v>3245.0176000000001</v>
      </c>
      <c r="L244" s="81">
        <f t="shared" si="25"/>
        <v>2704.1792</v>
      </c>
      <c r="M244" s="80" t="s">
        <v>1211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943</v>
      </c>
      <c r="S244" s="83" t="s">
        <v>960</v>
      </c>
      <c r="T244" s="83"/>
      <c r="U244" s="79" t="s">
        <v>40</v>
      </c>
      <c r="V244" s="79" t="s">
        <v>351</v>
      </c>
      <c r="W244" s="84"/>
      <c r="X244" s="85">
        <v>0.63600000000000001</v>
      </c>
      <c r="Y244" s="86">
        <v>3.3760000000000001E-3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970</v>
      </c>
      <c r="B245" s="77" t="s">
        <v>971</v>
      </c>
      <c r="C245" s="129" t="s">
        <v>973</v>
      </c>
      <c r="D245" s="128"/>
      <c r="E245" s="78"/>
      <c r="F245" s="79" t="s">
        <v>39</v>
      </c>
      <c r="G245" s="80">
        <v>6684.16</v>
      </c>
      <c r="H245" s="80">
        <v>5570.13</v>
      </c>
      <c r="I245" s="80">
        <f t="shared" si="22"/>
        <v>4277.8624</v>
      </c>
      <c r="J245" s="80">
        <f t="shared" si="23"/>
        <v>5013.12</v>
      </c>
      <c r="K245" s="81">
        <f t="shared" si="24"/>
        <v>4277.8624</v>
      </c>
      <c r="L245" s="81">
        <f t="shared" si="25"/>
        <v>3564.8832000000002</v>
      </c>
      <c r="M245" s="80" t="s">
        <v>1211</v>
      </c>
      <c r="N245" s="82">
        <v>1</v>
      </c>
      <c r="O245" s="82">
        <v>1</v>
      </c>
      <c r="P245" s="82">
        <v>20</v>
      </c>
      <c r="Q245" s="83" t="s">
        <v>348</v>
      </c>
      <c r="R245" s="83" t="s">
        <v>943</v>
      </c>
      <c r="S245" s="83" t="s">
        <v>972</v>
      </c>
      <c r="T245" s="83"/>
      <c r="U245" s="79" t="s">
        <v>40</v>
      </c>
      <c r="V245" s="79" t="s">
        <v>351</v>
      </c>
      <c r="W245" s="84"/>
      <c r="X245" s="85">
        <v>0.28299999999999997</v>
      </c>
      <c r="Y245" s="86">
        <v>6.7500000000000004E-4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974</v>
      </c>
      <c r="B246" s="77" t="s">
        <v>975</v>
      </c>
      <c r="C246" s="129" t="s">
        <v>976</v>
      </c>
      <c r="D246" s="128"/>
      <c r="E246" s="78"/>
      <c r="F246" s="79" t="s">
        <v>39</v>
      </c>
      <c r="G246" s="80">
        <v>12844.06</v>
      </c>
      <c r="H246" s="80">
        <v>10703.38</v>
      </c>
      <c r="I246" s="80">
        <f t="shared" si="22"/>
        <v>8220.1983999999993</v>
      </c>
      <c r="J246" s="80">
        <f t="shared" si="23"/>
        <v>9633.0450000000001</v>
      </c>
      <c r="K246" s="81">
        <f t="shared" si="24"/>
        <v>8220.1983999999993</v>
      </c>
      <c r="L246" s="81">
        <f t="shared" si="25"/>
        <v>6850.1632</v>
      </c>
      <c r="M246" s="80" t="s">
        <v>1211</v>
      </c>
      <c r="N246" s="82">
        <v>1</v>
      </c>
      <c r="O246" s="82">
        <v>1</v>
      </c>
      <c r="P246" s="82">
        <v>20</v>
      </c>
      <c r="Q246" s="83" t="s">
        <v>348</v>
      </c>
      <c r="R246" s="83" t="s">
        <v>943</v>
      </c>
      <c r="S246" s="83" t="s">
        <v>972</v>
      </c>
      <c r="T246" s="83"/>
      <c r="U246" s="79" t="s">
        <v>40</v>
      </c>
      <c r="V246" s="79" t="s">
        <v>351</v>
      </c>
      <c r="W246" s="84"/>
      <c r="X246" s="85">
        <v>0.64700000000000002</v>
      </c>
      <c r="Y246" s="86">
        <v>8.9999999999999998E-4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977</v>
      </c>
      <c r="B247" s="77" t="s">
        <v>978</v>
      </c>
      <c r="C247" s="129" t="s">
        <v>980</v>
      </c>
      <c r="D247" s="128"/>
      <c r="E247" s="78"/>
      <c r="F247" s="79" t="s">
        <v>39</v>
      </c>
      <c r="G247" s="80">
        <v>63.57</v>
      </c>
      <c r="H247" s="80">
        <v>52.98</v>
      </c>
      <c r="I247" s="80">
        <f t="shared" si="22"/>
        <v>40.684799999999996</v>
      </c>
      <c r="J247" s="80">
        <f t="shared" si="23"/>
        <v>47.677500000000002</v>
      </c>
      <c r="K247" s="81">
        <f t="shared" si="24"/>
        <v>40.684800000000003</v>
      </c>
      <c r="L247" s="81">
        <f t="shared" si="25"/>
        <v>33.907199999999996</v>
      </c>
      <c r="M247" s="80" t="s">
        <v>1211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943</v>
      </c>
      <c r="S247" s="83" t="s">
        <v>979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2.2799999999999999E-5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981</v>
      </c>
      <c r="B248" s="77" t="s">
        <v>982</v>
      </c>
      <c r="C248" s="129" t="s">
        <v>980</v>
      </c>
      <c r="D248" s="128"/>
      <c r="E248" s="78"/>
      <c r="F248" s="79" t="s">
        <v>39</v>
      </c>
      <c r="G248" s="80">
        <v>77.930000000000007</v>
      </c>
      <c r="H248" s="80">
        <v>64.94</v>
      </c>
      <c r="I248" s="80">
        <f t="shared" si="22"/>
        <v>49.875200000000007</v>
      </c>
      <c r="J248" s="80">
        <f t="shared" si="23"/>
        <v>58.447500000000005</v>
      </c>
      <c r="K248" s="81">
        <f t="shared" si="24"/>
        <v>49.875200000000007</v>
      </c>
      <c r="L248" s="81">
        <f t="shared" si="25"/>
        <v>41.561599999999999</v>
      </c>
      <c r="M248" s="80" t="s">
        <v>1211</v>
      </c>
      <c r="N248" s="82">
        <v>1000</v>
      </c>
      <c r="O248" s="82">
        <v>1</v>
      </c>
      <c r="P248" s="82">
        <v>1000</v>
      </c>
      <c r="Q248" s="83" t="s">
        <v>348</v>
      </c>
      <c r="R248" s="83" t="s">
        <v>943</v>
      </c>
      <c r="S248" s="83" t="s">
        <v>979</v>
      </c>
      <c r="T248" s="83"/>
      <c r="U248" s="79" t="s">
        <v>656</v>
      </c>
      <c r="V248" s="79" t="s">
        <v>351</v>
      </c>
      <c r="W248" s="84"/>
      <c r="X248" s="85">
        <v>0.01</v>
      </c>
      <c r="Y248" s="86">
        <v>3.8399999999999998E-5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63.57</v>
      </c>
      <c r="H249" s="80">
        <v>52.98</v>
      </c>
      <c r="I249" s="80">
        <f t="shared" si="22"/>
        <v>40.684799999999996</v>
      </c>
      <c r="J249" s="80">
        <f t="shared" si="23"/>
        <v>47.677500000000002</v>
      </c>
      <c r="K249" s="81">
        <f t="shared" si="24"/>
        <v>40.684800000000003</v>
      </c>
      <c r="L249" s="81">
        <f t="shared" si="25"/>
        <v>33.907199999999996</v>
      </c>
      <c r="M249" s="80" t="s">
        <v>1211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943</v>
      </c>
      <c r="S249" s="83" t="s">
        <v>979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2.2799999999999999E-5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985</v>
      </c>
      <c r="D250" s="128"/>
      <c r="E250" s="78"/>
      <c r="F250" s="79" t="s">
        <v>39</v>
      </c>
      <c r="G250" s="80">
        <v>77.930000000000007</v>
      </c>
      <c r="H250" s="80">
        <v>64.94</v>
      </c>
      <c r="I250" s="80">
        <f t="shared" si="22"/>
        <v>49.875200000000007</v>
      </c>
      <c r="J250" s="80">
        <f t="shared" si="23"/>
        <v>58.447500000000005</v>
      </c>
      <c r="K250" s="81">
        <f t="shared" si="24"/>
        <v>49.875200000000007</v>
      </c>
      <c r="L250" s="81">
        <f t="shared" si="25"/>
        <v>41.561599999999999</v>
      </c>
      <c r="M250" s="80" t="s">
        <v>1211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943</v>
      </c>
      <c r="S250" s="83" t="s">
        <v>979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3.8399999999999998E-5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988</v>
      </c>
      <c r="B251" s="77" t="s">
        <v>989</v>
      </c>
      <c r="C251" s="129" t="s">
        <v>990</v>
      </c>
      <c r="D251" s="128"/>
      <c r="E251" s="78"/>
      <c r="F251" s="79" t="s">
        <v>39</v>
      </c>
      <c r="G251" s="80">
        <v>63.57</v>
      </c>
      <c r="H251" s="80">
        <v>52.98</v>
      </c>
      <c r="I251" s="80">
        <f t="shared" si="22"/>
        <v>40.684799999999996</v>
      </c>
      <c r="J251" s="80">
        <f t="shared" si="23"/>
        <v>47.677500000000002</v>
      </c>
      <c r="K251" s="81">
        <f t="shared" si="24"/>
        <v>40.684800000000003</v>
      </c>
      <c r="L251" s="81">
        <f t="shared" si="25"/>
        <v>33.907199999999996</v>
      </c>
      <c r="M251" s="80" t="s">
        <v>1211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943</v>
      </c>
      <c r="S251" s="83" t="s">
        <v>979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2.2799999999999999E-5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991</v>
      </c>
      <c r="B252" s="77" t="s">
        <v>992</v>
      </c>
      <c r="C252" s="129" t="s">
        <v>990</v>
      </c>
      <c r="D252" s="128"/>
      <c r="E252" s="78"/>
      <c r="F252" s="79" t="s">
        <v>39</v>
      </c>
      <c r="G252" s="80">
        <v>77.930000000000007</v>
      </c>
      <c r="H252" s="80">
        <v>64.94</v>
      </c>
      <c r="I252" s="80">
        <f t="shared" si="22"/>
        <v>49.875200000000007</v>
      </c>
      <c r="J252" s="80">
        <f t="shared" si="23"/>
        <v>58.447500000000005</v>
      </c>
      <c r="K252" s="81">
        <f t="shared" si="24"/>
        <v>49.875200000000007</v>
      </c>
      <c r="L252" s="81">
        <f t="shared" si="25"/>
        <v>41.561599999999999</v>
      </c>
      <c r="M252" s="80" t="s">
        <v>1211</v>
      </c>
      <c r="N252" s="82">
        <v>1000</v>
      </c>
      <c r="O252" s="82">
        <v>1</v>
      </c>
      <c r="P252" s="82">
        <v>1000</v>
      </c>
      <c r="Q252" s="83" t="s">
        <v>348</v>
      </c>
      <c r="R252" s="83" t="s">
        <v>943</v>
      </c>
      <c r="S252" s="83" t="s">
        <v>979</v>
      </c>
      <c r="T252" s="83"/>
      <c r="U252" s="79" t="s">
        <v>656</v>
      </c>
      <c r="V252" s="79" t="s">
        <v>351</v>
      </c>
      <c r="W252" s="84"/>
      <c r="X252" s="85">
        <v>0.01</v>
      </c>
      <c r="Y252" s="86">
        <v>3.8399999999999998E-5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993</v>
      </c>
      <c r="B253" s="77" t="s">
        <v>994</v>
      </c>
      <c r="C253" s="129" t="s">
        <v>995</v>
      </c>
      <c r="D253" s="128"/>
      <c r="E253" s="78"/>
      <c r="F253" s="79" t="s">
        <v>39</v>
      </c>
      <c r="G253" s="80">
        <v>52.29</v>
      </c>
      <c r="H253" s="80">
        <v>43.58</v>
      </c>
      <c r="I253" s="80">
        <f t="shared" si="22"/>
        <v>33.465599999999995</v>
      </c>
      <c r="J253" s="80">
        <f t="shared" si="23"/>
        <v>39.217500000000001</v>
      </c>
      <c r="K253" s="81">
        <f t="shared" si="24"/>
        <v>33.465600000000002</v>
      </c>
      <c r="L253" s="81">
        <f t="shared" si="25"/>
        <v>27.891199999999998</v>
      </c>
      <c r="M253" s="80" t="s">
        <v>1211</v>
      </c>
      <c r="N253" s="82">
        <v>1</v>
      </c>
      <c r="O253" s="82">
        <v>1</v>
      </c>
      <c r="P253" s="82">
        <v>1000</v>
      </c>
      <c r="Q253" s="83" t="s">
        <v>348</v>
      </c>
      <c r="R253" s="83" t="s">
        <v>943</v>
      </c>
      <c r="S253" s="83" t="s">
        <v>979</v>
      </c>
      <c r="T253" s="83"/>
      <c r="U253" s="79" t="s">
        <v>40</v>
      </c>
      <c r="V253" s="79" t="s">
        <v>351</v>
      </c>
      <c r="W253" s="84"/>
      <c r="X253" s="85">
        <v>0.01</v>
      </c>
      <c r="Y253" s="86">
        <v>2.2799999999999999E-5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996</v>
      </c>
      <c r="B254" s="77" t="s">
        <v>997</v>
      </c>
      <c r="C254" s="129" t="s">
        <v>998</v>
      </c>
      <c r="D254" s="128"/>
      <c r="E254" s="78"/>
      <c r="F254" s="79" t="s">
        <v>39</v>
      </c>
      <c r="G254" s="80">
        <v>77.930000000000007</v>
      </c>
      <c r="H254" s="80">
        <v>64.94</v>
      </c>
      <c r="I254" s="80">
        <f t="shared" si="22"/>
        <v>49.875200000000007</v>
      </c>
      <c r="J254" s="80">
        <f t="shared" si="23"/>
        <v>58.447500000000005</v>
      </c>
      <c r="K254" s="81">
        <f t="shared" si="24"/>
        <v>49.875200000000007</v>
      </c>
      <c r="L254" s="81">
        <f t="shared" si="25"/>
        <v>41.561599999999999</v>
      </c>
      <c r="M254" s="80" t="s">
        <v>1211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943</v>
      </c>
      <c r="S254" s="83" t="s">
        <v>979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3.8399999999999998E-5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999</v>
      </c>
      <c r="B255" s="77" t="s">
        <v>1000</v>
      </c>
      <c r="C255" s="129" t="s">
        <v>1001</v>
      </c>
      <c r="D255" s="128"/>
      <c r="E255" s="78"/>
      <c r="F255" s="79" t="s">
        <v>39</v>
      </c>
      <c r="G255" s="80">
        <v>61.72</v>
      </c>
      <c r="H255" s="80">
        <v>51.43</v>
      </c>
      <c r="I255" s="80">
        <f t="shared" si="22"/>
        <v>39.500799999999998</v>
      </c>
      <c r="J255" s="80">
        <f t="shared" si="23"/>
        <v>46.29</v>
      </c>
      <c r="K255" s="81">
        <f t="shared" si="24"/>
        <v>39.500799999999998</v>
      </c>
      <c r="L255" s="81">
        <f t="shared" si="25"/>
        <v>32.915199999999999</v>
      </c>
      <c r="M255" s="80" t="s">
        <v>1211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943</v>
      </c>
      <c r="S255" s="83" t="s">
        <v>979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2.2799999999999999E-5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1002</v>
      </c>
      <c r="B256" s="77" t="s">
        <v>1003</v>
      </c>
      <c r="C256" s="129" t="s">
        <v>1004</v>
      </c>
      <c r="D256" s="128"/>
      <c r="E256" s="78"/>
      <c r="F256" s="79" t="s">
        <v>39</v>
      </c>
      <c r="G256" s="80">
        <v>63.87</v>
      </c>
      <c r="H256" s="80">
        <v>53.23</v>
      </c>
      <c r="I256" s="80">
        <f t="shared" si="22"/>
        <v>40.876800000000003</v>
      </c>
      <c r="J256" s="80">
        <f t="shared" si="23"/>
        <v>47.902499999999996</v>
      </c>
      <c r="K256" s="81">
        <f t="shared" si="24"/>
        <v>40.876799999999996</v>
      </c>
      <c r="L256" s="81">
        <f t="shared" si="25"/>
        <v>34.0672</v>
      </c>
      <c r="M256" s="80" t="s">
        <v>1211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943</v>
      </c>
      <c r="S256" s="83" t="s">
        <v>979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3.8399999999999998E-5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1005</v>
      </c>
      <c r="B257" s="77" t="s">
        <v>1006</v>
      </c>
      <c r="C257" s="129" t="s">
        <v>1007</v>
      </c>
      <c r="D257" s="128"/>
      <c r="E257" s="78"/>
      <c r="F257" s="79" t="s">
        <v>39</v>
      </c>
      <c r="G257" s="80">
        <v>52.29</v>
      </c>
      <c r="H257" s="80">
        <v>43.58</v>
      </c>
      <c r="I257" s="80">
        <f t="shared" si="22"/>
        <v>33.465599999999995</v>
      </c>
      <c r="J257" s="80">
        <f t="shared" si="23"/>
        <v>39.217500000000001</v>
      </c>
      <c r="K257" s="81">
        <f t="shared" si="24"/>
        <v>33.465600000000002</v>
      </c>
      <c r="L257" s="81">
        <f t="shared" si="25"/>
        <v>27.891199999999998</v>
      </c>
      <c r="M257" s="80" t="s">
        <v>1211</v>
      </c>
      <c r="N257" s="82">
        <v>1</v>
      </c>
      <c r="O257" s="82">
        <v>1</v>
      </c>
      <c r="P257" s="82">
        <v>1000</v>
      </c>
      <c r="Q257" s="83" t="s">
        <v>348</v>
      </c>
      <c r="R257" s="83" t="s">
        <v>943</v>
      </c>
      <c r="S257" s="83" t="s">
        <v>979</v>
      </c>
      <c r="T257" s="83"/>
      <c r="U257" s="79" t="s">
        <v>40</v>
      </c>
      <c r="V257" s="79" t="s">
        <v>351</v>
      </c>
      <c r="W257" s="84"/>
      <c r="X257" s="85">
        <v>0.01</v>
      </c>
      <c r="Y257" s="86">
        <v>2.2799999999999999E-5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1008</v>
      </c>
      <c r="B258" s="77" t="s">
        <v>1009</v>
      </c>
      <c r="C258" s="129" t="s">
        <v>1010</v>
      </c>
      <c r="D258" s="128"/>
      <c r="E258" s="78"/>
      <c r="F258" s="79" t="s">
        <v>39</v>
      </c>
      <c r="G258" s="80">
        <v>63.87</v>
      </c>
      <c r="H258" s="80">
        <v>53.23</v>
      </c>
      <c r="I258" s="80">
        <f t="shared" si="22"/>
        <v>40.876800000000003</v>
      </c>
      <c r="J258" s="80">
        <f t="shared" si="23"/>
        <v>47.902499999999996</v>
      </c>
      <c r="K258" s="81">
        <f t="shared" si="24"/>
        <v>40.876799999999996</v>
      </c>
      <c r="L258" s="81">
        <f t="shared" si="25"/>
        <v>34.0672</v>
      </c>
      <c r="M258" s="80" t="s">
        <v>1211</v>
      </c>
      <c r="N258" s="82">
        <v>1000</v>
      </c>
      <c r="O258" s="82">
        <v>1</v>
      </c>
      <c r="P258" s="82">
        <v>1000</v>
      </c>
      <c r="Q258" s="83" t="s">
        <v>348</v>
      </c>
      <c r="R258" s="83" t="s">
        <v>943</v>
      </c>
      <c r="S258" s="83" t="s">
        <v>979</v>
      </c>
      <c r="T258" s="83"/>
      <c r="U258" s="79" t="s">
        <v>656</v>
      </c>
      <c r="V258" s="79" t="s">
        <v>351</v>
      </c>
      <c r="W258" s="84"/>
      <c r="X258" s="85">
        <v>0.01</v>
      </c>
      <c r="Y258" s="86">
        <v>3.8399999999999998E-5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1011</v>
      </c>
      <c r="B259" s="77" t="s">
        <v>1012</v>
      </c>
      <c r="C259" s="129" t="s">
        <v>1013</v>
      </c>
      <c r="D259" s="128"/>
      <c r="E259" s="78"/>
      <c r="F259" s="79" t="s">
        <v>39</v>
      </c>
      <c r="G259" s="80">
        <v>63.57</v>
      </c>
      <c r="H259" s="80">
        <v>52.98</v>
      </c>
      <c r="I259" s="80">
        <f t="shared" si="22"/>
        <v>40.684799999999996</v>
      </c>
      <c r="J259" s="80">
        <f t="shared" si="23"/>
        <v>47.677500000000002</v>
      </c>
      <c r="K259" s="81">
        <f t="shared" si="24"/>
        <v>40.684800000000003</v>
      </c>
      <c r="L259" s="81">
        <f t="shared" si="25"/>
        <v>33.907199999999996</v>
      </c>
      <c r="M259" s="80" t="s">
        <v>1211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943</v>
      </c>
      <c r="S259" s="83" t="s">
        <v>979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2.2799999999999999E-5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1014</v>
      </c>
      <c r="B260" s="77" t="s">
        <v>1015</v>
      </c>
      <c r="C260" s="129" t="s">
        <v>1016</v>
      </c>
      <c r="D260" s="128"/>
      <c r="E260" s="78"/>
      <c r="F260" s="79" t="s">
        <v>39</v>
      </c>
      <c r="G260" s="80">
        <v>77.930000000000007</v>
      </c>
      <c r="H260" s="80">
        <v>64.94</v>
      </c>
      <c r="I260" s="80">
        <f t="shared" si="22"/>
        <v>49.875200000000007</v>
      </c>
      <c r="J260" s="80">
        <f t="shared" si="23"/>
        <v>58.447500000000005</v>
      </c>
      <c r="K260" s="81">
        <f t="shared" si="24"/>
        <v>49.875200000000007</v>
      </c>
      <c r="L260" s="81">
        <f t="shared" si="25"/>
        <v>41.561599999999999</v>
      </c>
      <c r="M260" s="80" t="s">
        <v>1211</v>
      </c>
      <c r="N260" s="82">
        <v>1000</v>
      </c>
      <c r="O260" s="82">
        <v>1</v>
      </c>
      <c r="P260" s="82">
        <v>1000</v>
      </c>
      <c r="Q260" s="83" t="s">
        <v>348</v>
      </c>
      <c r="R260" s="83" t="s">
        <v>943</v>
      </c>
      <c r="S260" s="83" t="s">
        <v>979</v>
      </c>
      <c r="T260" s="83"/>
      <c r="U260" s="79" t="s">
        <v>656</v>
      </c>
      <c r="V260" s="79" t="s">
        <v>351</v>
      </c>
      <c r="W260" s="84"/>
      <c r="X260" s="85">
        <v>0.01</v>
      </c>
      <c r="Y260" s="86">
        <v>3.8399999999999998E-5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1017</v>
      </c>
      <c r="B261" s="77" t="s">
        <v>1018</v>
      </c>
      <c r="C261" s="129" t="s">
        <v>1019</v>
      </c>
      <c r="D261" s="128"/>
      <c r="E261" s="78"/>
      <c r="F261" s="79" t="s">
        <v>39</v>
      </c>
      <c r="G261" s="80">
        <v>63.57</v>
      </c>
      <c r="H261" s="80">
        <v>52.98</v>
      </c>
      <c r="I261" s="80">
        <f t="shared" si="22"/>
        <v>40.684799999999996</v>
      </c>
      <c r="J261" s="80">
        <f t="shared" si="23"/>
        <v>47.677500000000002</v>
      </c>
      <c r="K261" s="81">
        <f t="shared" si="24"/>
        <v>40.684800000000003</v>
      </c>
      <c r="L261" s="81">
        <f t="shared" si="25"/>
        <v>33.907199999999996</v>
      </c>
      <c r="M261" s="80" t="s">
        <v>1211</v>
      </c>
      <c r="N261" s="82">
        <v>1000</v>
      </c>
      <c r="O261" s="82">
        <v>1</v>
      </c>
      <c r="P261" s="82">
        <v>1000</v>
      </c>
      <c r="Q261" s="83" t="s">
        <v>348</v>
      </c>
      <c r="R261" s="83" t="s">
        <v>943</v>
      </c>
      <c r="S261" s="83" t="s">
        <v>979</v>
      </c>
      <c r="T261" s="83"/>
      <c r="U261" s="79" t="s">
        <v>656</v>
      </c>
      <c r="V261" s="79" t="s">
        <v>351</v>
      </c>
      <c r="W261" s="84"/>
      <c r="X261" s="85">
        <v>0.01</v>
      </c>
      <c r="Y261" s="86">
        <v>2.2799999999999999E-5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77.930000000000007</v>
      </c>
      <c r="H262" s="80">
        <v>64.94</v>
      </c>
      <c r="I262" s="80">
        <f t="shared" si="22"/>
        <v>49.875200000000007</v>
      </c>
      <c r="J262" s="80">
        <f t="shared" si="23"/>
        <v>58.447500000000005</v>
      </c>
      <c r="K262" s="81">
        <f t="shared" si="24"/>
        <v>49.875200000000007</v>
      </c>
      <c r="L262" s="81">
        <f t="shared" si="25"/>
        <v>41.561599999999999</v>
      </c>
      <c r="M262" s="80" t="s">
        <v>1211</v>
      </c>
      <c r="N262" s="82">
        <v>1000</v>
      </c>
      <c r="O262" s="82">
        <v>1</v>
      </c>
      <c r="P262" s="82">
        <v>1000</v>
      </c>
      <c r="Q262" s="83" t="s">
        <v>348</v>
      </c>
      <c r="R262" s="83" t="s">
        <v>943</v>
      </c>
      <c r="S262" s="83" t="s">
        <v>979</v>
      </c>
      <c r="T262" s="83"/>
      <c r="U262" s="79" t="s">
        <v>656</v>
      </c>
      <c r="V262" s="79" t="s">
        <v>351</v>
      </c>
      <c r="W262" s="84"/>
      <c r="X262" s="85">
        <v>0.01</v>
      </c>
      <c r="Y262" s="86">
        <v>3.8399999999999998E-5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1025</v>
      </c>
      <c r="D263" s="128"/>
      <c r="E263" s="78"/>
      <c r="F263" s="79" t="s">
        <v>39</v>
      </c>
      <c r="G263" s="80">
        <v>63.57</v>
      </c>
      <c r="H263" s="80">
        <v>52.98</v>
      </c>
      <c r="I263" s="80">
        <f t="shared" si="22"/>
        <v>40.684799999999996</v>
      </c>
      <c r="J263" s="80">
        <f t="shared" si="23"/>
        <v>47.677500000000002</v>
      </c>
      <c r="K263" s="81">
        <f t="shared" si="24"/>
        <v>40.684800000000003</v>
      </c>
      <c r="L263" s="81">
        <f t="shared" si="25"/>
        <v>33.907199999999996</v>
      </c>
      <c r="M263" s="80" t="s">
        <v>1211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943</v>
      </c>
      <c r="S263" s="83" t="s">
        <v>979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2.2799999999999999E-5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1026</v>
      </c>
      <c r="B264" s="77" t="s">
        <v>1027</v>
      </c>
      <c r="C264" s="129" t="s">
        <v>1025</v>
      </c>
      <c r="D264" s="128"/>
      <c r="E264" s="78"/>
      <c r="F264" s="79" t="s">
        <v>39</v>
      </c>
      <c r="G264" s="80">
        <v>77.930000000000007</v>
      </c>
      <c r="H264" s="80">
        <v>64.94</v>
      </c>
      <c r="I264" s="80">
        <f t="shared" si="22"/>
        <v>49.875200000000007</v>
      </c>
      <c r="J264" s="80">
        <f t="shared" si="23"/>
        <v>58.447500000000005</v>
      </c>
      <c r="K264" s="81">
        <f t="shared" si="24"/>
        <v>49.875200000000007</v>
      </c>
      <c r="L264" s="81">
        <f t="shared" si="25"/>
        <v>41.561599999999999</v>
      </c>
      <c r="M264" s="80" t="s">
        <v>1211</v>
      </c>
      <c r="N264" s="82">
        <v>1000</v>
      </c>
      <c r="O264" s="82">
        <v>1</v>
      </c>
      <c r="P264" s="82">
        <v>1000</v>
      </c>
      <c r="Q264" s="83" t="s">
        <v>348</v>
      </c>
      <c r="R264" s="83" t="s">
        <v>943</v>
      </c>
      <c r="S264" s="83" t="s">
        <v>979</v>
      </c>
      <c r="T264" s="83"/>
      <c r="U264" s="79" t="s">
        <v>656</v>
      </c>
      <c r="V264" s="79" t="s">
        <v>351</v>
      </c>
      <c r="W264" s="84"/>
      <c r="X264" s="85">
        <v>0.01</v>
      </c>
      <c r="Y264" s="86">
        <v>3.8399999999999998E-5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1028</v>
      </c>
      <c r="B265" s="77" t="s">
        <v>1029</v>
      </c>
      <c r="C265" s="129" t="s">
        <v>1030</v>
      </c>
      <c r="D265" s="128"/>
      <c r="E265" s="78"/>
      <c r="F265" s="79" t="s">
        <v>39</v>
      </c>
      <c r="G265" s="80">
        <v>65.47</v>
      </c>
      <c r="H265" s="80">
        <v>54.56</v>
      </c>
      <c r="I265" s="80">
        <f t="shared" si="22"/>
        <v>41.900799999999997</v>
      </c>
      <c r="J265" s="80">
        <f t="shared" si="23"/>
        <v>49.102499999999999</v>
      </c>
      <c r="K265" s="81">
        <f t="shared" si="24"/>
        <v>41.900799999999997</v>
      </c>
      <c r="L265" s="81">
        <f t="shared" si="25"/>
        <v>34.918400000000005</v>
      </c>
      <c r="M265" s="80" t="s">
        <v>1211</v>
      </c>
      <c r="N265" s="82">
        <v>1</v>
      </c>
      <c r="O265" s="82">
        <v>1</v>
      </c>
      <c r="P265" s="82">
        <v>1000</v>
      </c>
      <c r="Q265" s="83" t="s">
        <v>348</v>
      </c>
      <c r="R265" s="83" t="s">
        <v>943</v>
      </c>
      <c r="S265" s="83" t="s">
        <v>979</v>
      </c>
      <c r="T265" s="83"/>
      <c r="U265" s="79" t="s">
        <v>40</v>
      </c>
      <c r="V265" s="79" t="s">
        <v>351</v>
      </c>
      <c r="W265" s="84"/>
      <c r="X265" s="85">
        <v>0.01</v>
      </c>
      <c r="Y265" s="86">
        <v>2.2799999999999999E-5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1031</v>
      </c>
      <c r="B266" s="77" t="s">
        <v>1032</v>
      </c>
      <c r="C266" s="129" t="s">
        <v>1030</v>
      </c>
      <c r="D266" s="128"/>
      <c r="E266" s="78"/>
      <c r="F266" s="79" t="s">
        <v>39</v>
      </c>
      <c r="G266" s="80">
        <v>77.930000000000007</v>
      </c>
      <c r="H266" s="80">
        <v>64.94</v>
      </c>
      <c r="I266" s="80">
        <f t="shared" si="22"/>
        <v>49.875200000000007</v>
      </c>
      <c r="J266" s="80">
        <f t="shared" si="23"/>
        <v>58.447500000000005</v>
      </c>
      <c r="K266" s="81">
        <f t="shared" si="24"/>
        <v>49.875200000000007</v>
      </c>
      <c r="L266" s="81">
        <f t="shared" si="25"/>
        <v>41.561599999999999</v>
      </c>
      <c r="M266" s="80" t="s">
        <v>1211</v>
      </c>
      <c r="N266" s="82">
        <v>1</v>
      </c>
      <c r="O266" s="82">
        <v>1</v>
      </c>
      <c r="P266" s="82">
        <v>1000</v>
      </c>
      <c r="Q266" s="83" t="s">
        <v>348</v>
      </c>
      <c r="R266" s="83" t="s">
        <v>943</v>
      </c>
      <c r="S266" s="83" t="s">
        <v>979</v>
      </c>
      <c r="T266" s="83"/>
      <c r="U266" s="79" t="s">
        <v>40</v>
      </c>
      <c r="V266" s="79" t="s">
        <v>351</v>
      </c>
      <c r="W266" s="84"/>
      <c r="X266" s="85">
        <v>0.01</v>
      </c>
      <c r="Y266" s="86">
        <v>3.8399999999999998E-5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1033</v>
      </c>
      <c r="B267" s="77" t="s">
        <v>1034</v>
      </c>
      <c r="C267" s="129" t="s">
        <v>1035</v>
      </c>
      <c r="D267" s="128"/>
      <c r="E267" s="78"/>
      <c r="F267" s="79" t="s">
        <v>39</v>
      </c>
      <c r="G267" s="80">
        <v>63.57</v>
      </c>
      <c r="H267" s="80">
        <v>52.98</v>
      </c>
      <c r="I267" s="80">
        <f t="shared" si="22"/>
        <v>40.684799999999996</v>
      </c>
      <c r="J267" s="80">
        <f t="shared" si="23"/>
        <v>47.677500000000002</v>
      </c>
      <c r="K267" s="81">
        <f t="shared" si="24"/>
        <v>40.684800000000003</v>
      </c>
      <c r="L267" s="81">
        <f t="shared" si="25"/>
        <v>33.907199999999996</v>
      </c>
      <c r="M267" s="80" t="s">
        <v>1211</v>
      </c>
      <c r="N267" s="82">
        <v>1</v>
      </c>
      <c r="O267" s="82">
        <v>1</v>
      </c>
      <c r="P267" s="82">
        <v>1000</v>
      </c>
      <c r="Q267" s="83" t="s">
        <v>348</v>
      </c>
      <c r="R267" s="83" t="s">
        <v>943</v>
      </c>
      <c r="S267" s="83" t="s">
        <v>979</v>
      </c>
      <c r="T267" s="83"/>
      <c r="U267" s="79" t="s">
        <v>40</v>
      </c>
      <c r="V267" s="79" t="s">
        <v>351</v>
      </c>
      <c r="W267" s="84"/>
      <c r="X267" s="85">
        <v>0.01</v>
      </c>
      <c r="Y267" s="86">
        <v>2.2799999999999999E-5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1036</v>
      </c>
      <c r="B268" s="77" t="s">
        <v>1037</v>
      </c>
      <c r="C268" s="129" t="s">
        <v>1035</v>
      </c>
      <c r="D268" s="128"/>
      <c r="E268" s="78"/>
      <c r="F268" s="79" t="s">
        <v>39</v>
      </c>
      <c r="G268" s="80">
        <v>77.930000000000007</v>
      </c>
      <c r="H268" s="80">
        <v>64.94</v>
      </c>
      <c r="I268" s="80">
        <f t="shared" si="22"/>
        <v>49.875200000000007</v>
      </c>
      <c r="J268" s="80">
        <f t="shared" si="23"/>
        <v>58.447500000000005</v>
      </c>
      <c r="K268" s="81">
        <f t="shared" si="24"/>
        <v>49.875200000000007</v>
      </c>
      <c r="L268" s="81">
        <f t="shared" si="25"/>
        <v>41.561599999999999</v>
      </c>
      <c r="M268" s="80" t="s">
        <v>1211</v>
      </c>
      <c r="N268" s="82">
        <v>1</v>
      </c>
      <c r="O268" s="82">
        <v>1</v>
      </c>
      <c r="P268" s="82">
        <v>1000</v>
      </c>
      <c r="Q268" s="83" t="s">
        <v>348</v>
      </c>
      <c r="R268" s="83" t="s">
        <v>943</v>
      </c>
      <c r="S268" s="83" t="s">
        <v>979</v>
      </c>
      <c r="T268" s="83"/>
      <c r="U268" s="79" t="s">
        <v>40</v>
      </c>
      <c r="V268" s="79" t="s">
        <v>351</v>
      </c>
      <c r="W268" s="84"/>
      <c r="X268" s="85">
        <v>0.01</v>
      </c>
      <c r="Y268" s="86">
        <v>3.8399999999999998E-5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1038</v>
      </c>
      <c r="B269" s="77" t="s">
        <v>1039</v>
      </c>
      <c r="C269" s="129" t="s">
        <v>1042</v>
      </c>
      <c r="D269" s="128"/>
      <c r="E269" s="78"/>
      <c r="F269" s="79" t="s">
        <v>39</v>
      </c>
      <c r="G269" s="80">
        <v>377.83</v>
      </c>
      <c r="H269" s="80">
        <v>314.86</v>
      </c>
      <c r="I269" s="80">
        <f t="shared" si="22"/>
        <v>241.81119999999999</v>
      </c>
      <c r="J269" s="80">
        <f t="shared" si="23"/>
        <v>283.3725</v>
      </c>
      <c r="K269" s="81">
        <f t="shared" si="24"/>
        <v>241.81119999999999</v>
      </c>
      <c r="L269" s="81">
        <f t="shared" si="25"/>
        <v>201.5104</v>
      </c>
      <c r="M269" s="80" t="s">
        <v>1211</v>
      </c>
      <c r="N269" s="82">
        <v>1</v>
      </c>
      <c r="O269" s="82">
        <v>1</v>
      </c>
      <c r="P269" s="82">
        <v>60</v>
      </c>
      <c r="Q269" s="83" t="s">
        <v>348</v>
      </c>
      <c r="R269" s="83" t="s">
        <v>1040</v>
      </c>
      <c r="S269" s="83" t="s">
        <v>1041</v>
      </c>
      <c r="T269" s="83"/>
      <c r="U269" s="79" t="s">
        <v>40</v>
      </c>
      <c r="V269" s="79" t="s">
        <v>351</v>
      </c>
      <c r="W269" s="84"/>
      <c r="X269" s="85">
        <v>0.153</v>
      </c>
      <c r="Y269" s="86">
        <v>3.2899999999999997E-4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1043</v>
      </c>
      <c r="B270" s="77" t="s">
        <v>1044</v>
      </c>
      <c r="C270" s="129" t="s">
        <v>1045</v>
      </c>
      <c r="D270" s="128"/>
      <c r="E270" s="78"/>
      <c r="F270" s="79" t="s">
        <v>39</v>
      </c>
      <c r="G270" s="80">
        <v>506.39</v>
      </c>
      <c r="H270" s="80">
        <v>421.99</v>
      </c>
      <c r="I270" s="80">
        <f t="shared" ref="I270:I324" si="29">G270-(36 *G270/100)</f>
        <v>324.08960000000002</v>
      </c>
      <c r="J270" s="80">
        <f t="shared" ref="J270:J324" si="30">G270-(25 *G270/100)</f>
        <v>379.79250000000002</v>
      </c>
      <c r="K270" s="81">
        <f t="shared" ref="K270:K324" si="31">IF(G270="","",G270*(1-$G$4))</f>
        <v>324.08960000000002</v>
      </c>
      <c r="L270" s="81">
        <f t="shared" ref="L270:L324" si="32">IF(H270="","",H270*(1-$G$4))</f>
        <v>270.0736</v>
      </c>
      <c r="M270" s="80" t="s">
        <v>1211</v>
      </c>
      <c r="N270" s="82">
        <v>1</v>
      </c>
      <c r="O270" s="82">
        <v>1</v>
      </c>
      <c r="P270" s="82">
        <v>60</v>
      </c>
      <c r="Q270" s="83" t="s">
        <v>348</v>
      </c>
      <c r="R270" s="83" t="s">
        <v>1040</v>
      </c>
      <c r="S270" s="83" t="s">
        <v>1041</v>
      </c>
      <c r="T270" s="83"/>
      <c r="U270" s="79" t="s">
        <v>40</v>
      </c>
      <c r="V270" s="79" t="s">
        <v>351</v>
      </c>
      <c r="W270" s="84"/>
      <c r="X270" s="85">
        <v>0.16500000000000001</v>
      </c>
      <c r="Y270" s="86">
        <v>2.3963000000000001E-4</v>
      </c>
      <c r="Z270" s="80" t="str">
        <f t="shared" ref="Z270:Z324" si="33">IF(OR(E270="",K270=""),"",E270*K270)</f>
        <v/>
      </c>
      <c r="AA270" s="80" t="str">
        <f t="shared" ref="AA270:AA324" si="34">IF(OR(E270="",X270=""),"",X270*E270)</f>
        <v/>
      </c>
      <c r="AB270" s="87" t="str">
        <f t="shared" ref="AB270:AB324" si="35">IF(OR(E270="",Y270=""),"",E270*Y270)</f>
        <v/>
      </c>
    </row>
    <row r="271" spans="1:28" s="88" customFormat="1" ht="75" customHeight="1" x14ac:dyDescent="0.2">
      <c r="A271" s="76" t="s">
        <v>1046</v>
      </c>
      <c r="B271" s="77" t="s">
        <v>1047</v>
      </c>
      <c r="C271" s="129" t="s">
        <v>1048</v>
      </c>
      <c r="D271" s="128"/>
      <c r="E271" s="78"/>
      <c r="F271" s="79" t="s">
        <v>39</v>
      </c>
      <c r="G271" s="80">
        <v>668.45</v>
      </c>
      <c r="H271" s="80">
        <v>557.04</v>
      </c>
      <c r="I271" s="80">
        <f t="shared" si="29"/>
        <v>427.80800000000005</v>
      </c>
      <c r="J271" s="80">
        <f t="shared" si="30"/>
        <v>501.33750000000003</v>
      </c>
      <c r="K271" s="81">
        <f t="shared" si="31"/>
        <v>427.80800000000005</v>
      </c>
      <c r="L271" s="81">
        <f t="shared" si="32"/>
        <v>356.50559999999996</v>
      </c>
      <c r="M271" s="80" t="s">
        <v>1211</v>
      </c>
      <c r="N271" s="82">
        <v>1</v>
      </c>
      <c r="O271" s="82">
        <v>1</v>
      </c>
      <c r="P271" s="82">
        <v>40</v>
      </c>
      <c r="Q271" s="83" t="s">
        <v>348</v>
      </c>
      <c r="R271" s="83" t="s">
        <v>1040</v>
      </c>
      <c r="S271" s="83" t="s">
        <v>1041</v>
      </c>
      <c r="T271" s="83"/>
      <c r="U271" s="79" t="s">
        <v>40</v>
      </c>
      <c r="V271" s="79" t="s">
        <v>351</v>
      </c>
      <c r="W271" s="84"/>
      <c r="X271" s="85">
        <v>0.18099999999999999</v>
      </c>
      <c r="Y271" s="86">
        <v>4.86E-4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1049</v>
      </c>
      <c r="B272" s="77" t="s">
        <v>1050</v>
      </c>
      <c r="C272" s="129" t="s">
        <v>1051</v>
      </c>
      <c r="D272" s="128"/>
      <c r="E272" s="78"/>
      <c r="F272" s="79" t="s">
        <v>39</v>
      </c>
      <c r="G272" s="80">
        <v>1645.52</v>
      </c>
      <c r="H272" s="80">
        <v>1371.27</v>
      </c>
      <c r="I272" s="80">
        <f t="shared" si="29"/>
        <v>1053.1327999999999</v>
      </c>
      <c r="J272" s="80">
        <f t="shared" si="30"/>
        <v>1234.1399999999999</v>
      </c>
      <c r="K272" s="81">
        <f t="shared" si="31"/>
        <v>1053.1328000000001</v>
      </c>
      <c r="L272" s="81">
        <f t="shared" si="32"/>
        <v>877.61279999999999</v>
      </c>
      <c r="M272" s="80" t="s">
        <v>1211</v>
      </c>
      <c r="N272" s="82">
        <v>1</v>
      </c>
      <c r="O272" s="82">
        <v>1</v>
      </c>
      <c r="P272" s="82">
        <v>48</v>
      </c>
      <c r="Q272" s="83" t="s">
        <v>348</v>
      </c>
      <c r="R272" s="83" t="s">
        <v>1040</v>
      </c>
      <c r="S272" s="83" t="s">
        <v>1041</v>
      </c>
      <c r="T272" s="83"/>
      <c r="U272" s="79" t="s">
        <v>40</v>
      </c>
      <c r="V272" s="79" t="s">
        <v>351</v>
      </c>
      <c r="W272" s="84"/>
      <c r="X272" s="85">
        <v>0.23400000000000001</v>
      </c>
      <c r="Y272" s="86">
        <v>9.8799999999999995E-4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1052</v>
      </c>
      <c r="B273" s="77" t="s">
        <v>1053</v>
      </c>
      <c r="C273" s="129" t="s">
        <v>1054</v>
      </c>
      <c r="D273" s="128"/>
      <c r="E273" s="78"/>
      <c r="F273" s="79" t="s">
        <v>39</v>
      </c>
      <c r="G273" s="80">
        <v>1028.18</v>
      </c>
      <c r="H273" s="80">
        <v>856.82</v>
      </c>
      <c r="I273" s="80">
        <f t="shared" si="29"/>
        <v>658.03520000000003</v>
      </c>
      <c r="J273" s="80">
        <f t="shared" si="30"/>
        <v>771.13499999999999</v>
      </c>
      <c r="K273" s="81">
        <f t="shared" si="31"/>
        <v>658.03520000000003</v>
      </c>
      <c r="L273" s="81">
        <f t="shared" si="32"/>
        <v>548.36480000000006</v>
      </c>
      <c r="M273" s="80" t="s">
        <v>1211</v>
      </c>
      <c r="N273" s="82">
        <v>1</v>
      </c>
      <c r="O273" s="82">
        <v>1</v>
      </c>
      <c r="P273" s="82">
        <v>40</v>
      </c>
      <c r="Q273" s="83" t="s">
        <v>348</v>
      </c>
      <c r="R273" s="83" t="s">
        <v>1040</v>
      </c>
      <c r="S273" s="83" t="s">
        <v>1041</v>
      </c>
      <c r="T273" s="83"/>
      <c r="U273" s="79" t="s">
        <v>40</v>
      </c>
      <c r="V273" s="79" t="s">
        <v>351</v>
      </c>
      <c r="W273" s="84"/>
      <c r="X273" s="85">
        <v>0.28899999999999998</v>
      </c>
      <c r="Y273" s="86">
        <v>6.4499999999999996E-4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1055</v>
      </c>
      <c r="B274" s="77" t="s">
        <v>1056</v>
      </c>
      <c r="C274" s="129" t="s">
        <v>1057</v>
      </c>
      <c r="D274" s="128"/>
      <c r="E274" s="78"/>
      <c r="F274" s="79" t="s">
        <v>39</v>
      </c>
      <c r="G274" s="80">
        <v>2115.67</v>
      </c>
      <c r="H274" s="80">
        <v>1763.06</v>
      </c>
      <c r="I274" s="80">
        <f t="shared" si="29"/>
        <v>1354.0288</v>
      </c>
      <c r="J274" s="80">
        <f t="shared" si="30"/>
        <v>1586.7525000000001</v>
      </c>
      <c r="K274" s="81">
        <f t="shared" si="31"/>
        <v>1354.0288</v>
      </c>
      <c r="L274" s="81">
        <f t="shared" si="32"/>
        <v>1128.3584000000001</v>
      </c>
      <c r="M274" s="80" t="s">
        <v>1211</v>
      </c>
      <c r="N274" s="82">
        <v>1</v>
      </c>
      <c r="O274" s="82">
        <v>1</v>
      </c>
      <c r="P274" s="82">
        <v>24</v>
      </c>
      <c r="Q274" s="83" t="s">
        <v>348</v>
      </c>
      <c r="R274" s="83" t="s">
        <v>1040</v>
      </c>
      <c r="S274" s="83" t="s">
        <v>1041</v>
      </c>
      <c r="T274" s="83"/>
      <c r="U274" s="79" t="s">
        <v>40</v>
      </c>
      <c r="V274" s="79" t="s">
        <v>351</v>
      </c>
      <c r="W274" s="84"/>
      <c r="X274" s="85">
        <v>0.35599999999999998</v>
      </c>
      <c r="Y274" s="86">
        <v>1.4909999999999999E-3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1058</v>
      </c>
      <c r="B275" s="77" t="s">
        <v>1059</v>
      </c>
      <c r="C275" s="129" t="s">
        <v>1060</v>
      </c>
      <c r="D275" s="128"/>
      <c r="E275" s="78"/>
      <c r="F275" s="79" t="s">
        <v>39</v>
      </c>
      <c r="G275" s="80">
        <v>1584.17</v>
      </c>
      <c r="H275" s="80">
        <v>1320.14</v>
      </c>
      <c r="I275" s="80">
        <f t="shared" si="29"/>
        <v>1013.8688000000001</v>
      </c>
      <c r="J275" s="80">
        <f t="shared" si="30"/>
        <v>1188.1275000000001</v>
      </c>
      <c r="K275" s="81">
        <f t="shared" si="31"/>
        <v>1013.8688000000001</v>
      </c>
      <c r="L275" s="81">
        <f t="shared" si="32"/>
        <v>844.88960000000009</v>
      </c>
      <c r="M275" s="80" t="s">
        <v>1211</v>
      </c>
      <c r="N275" s="82">
        <v>1</v>
      </c>
      <c r="O275" s="82">
        <v>1</v>
      </c>
      <c r="P275" s="82">
        <v>10</v>
      </c>
      <c r="Q275" s="83" t="s">
        <v>348</v>
      </c>
      <c r="R275" s="83" t="s">
        <v>1040</v>
      </c>
      <c r="S275" s="83" t="s">
        <v>1041</v>
      </c>
      <c r="T275" s="83"/>
      <c r="U275" s="79" t="s">
        <v>40</v>
      </c>
      <c r="V275" s="79" t="s">
        <v>351</v>
      </c>
      <c r="W275" s="84"/>
      <c r="X275" s="85">
        <v>0.61499999999999999</v>
      </c>
      <c r="Y275" s="86">
        <v>1.2115699999999999E-3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1061</v>
      </c>
      <c r="B276" s="77" t="s">
        <v>1062</v>
      </c>
      <c r="C276" s="129" t="s">
        <v>1063</v>
      </c>
      <c r="D276" s="128"/>
      <c r="E276" s="78"/>
      <c r="F276" s="79" t="s">
        <v>39</v>
      </c>
      <c r="G276" s="80">
        <v>2307.33</v>
      </c>
      <c r="H276" s="80">
        <v>1922.78</v>
      </c>
      <c r="I276" s="80">
        <f t="shared" si="29"/>
        <v>1476.6911999999998</v>
      </c>
      <c r="J276" s="80">
        <f t="shared" si="30"/>
        <v>1730.4974999999999</v>
      </c>
      <c r="K276" s="81">
        <f t="shared" si="31"/>
        <v>1476.6912</v>
      </c>
      <c r="L276" s="81">
        <f t="shared" si="32"/>
        <v>1230.5791999999999</v>
      </c>
      <c r="M276" s="80" t="s">
        <v>1211</v>
      </c>
      <c r="N276" s="82">
        <v>1</v>
      </c>
      <c r="O276" s="82">
        <v>1</v>
      </c>
      <c r="P276" s="82">
        <v>10</v>
      </c>
      <c r="Q276" s="83" t="s">
        <v>348</v>
      </c>
      <c r="R276" s="83" t="s">
        <v>1040</v>
      </c>
      <c r="S276" s="83" t="s">
        <v>1041</v>
      </c>
      <c r="T276" s="83"/>
      <c r="U276" s="79" t="s">
        <v>40</v>
      </c>
      <c r="V276" s="79" t="s">
        <v>351</v>
      </c>
      <c r="W276" s="84"/>
      <c r="X276" s="85">
        <v>0.90800000000000003</v>
      </c>
      <c r="Y276" s="86">
        <v>1.6389499999999999E-3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1064</v>
      </c>
      <c r="B277" s="77" t="s">
        <v>1065</v>
      </c>
      <c r="C277" s="129" t="s">
        <v>1066</v>
      </c>
      <c r="D277" s="128"/>
      <c r="E277" s="78"/>
      <c r="F277" s="79" t="s">
        <v>39</v>
      </c>
      <c r="G277" s="80">
        <v>5184.01</v>
      </c>
      <c r="H277" s="80">
        <v>4320.01</v>
      </c>
      <c r="I277" s="80">
        <f t="shared" si="29"/>
        <v>3317.7664</v>
      </c>
      <c r="J277" s="80">
        <f t="shared" si="30"/>
        <v>3888.0075000000002</v>
      </c>
      <c r="K277" s="81">
        <f t="shared" si="31"/>
        <v>3317.7664000000004</v>
      </c>
      <c r="L277" s="81">
        <f t="shared" si="32"/>
        <v>2764.8064000000004</v>
      </c>
      <c r="M277" s="80" t="s">
        <v>1211</v>
      </c>
      <c r="N277" s="82">
        <v>1</v>
      </c>
      <c r="O277" s="82">
        <v>1</v>
      </c>
      <c r="P277" s="82">
        <v>5</v>
      </c>
      <c r="Q277" s="83" t="s">
        <v>348</v>
      </c>
      <c r="R277" s="83" t="s">
        <v>1040</v>
      </c>
      <c r="S277" s="83" t="s">
        <v>1041</v>
      </c>
      <c r="T277" s="83"/>
      <c r="U277" s="79" t="s">
        <v>40</v>
      </c>
      <c r="V277" s="79" t="s">
        <v>351</v>
      </c>
      <c r="W277" s="84"/>
      <c r="X277" s="85">
        <v>1.5</v>
      </c>
      <c r="Y277" s="86">
        <v>2.8335999999999999E-3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1067</v>
      </c>
      <c r="B278" s="77" t="s">
        <v>1068</v>
      </c>
      <c r="C278" s="129" t="s">
        <v>1069</v>
      </c>
      <c r="D278" s="128"/>
      <c r="E278" s="78"/>
      <c r="F278" s="79" t="s">
        <v>39</v>
      </c>
      <c r="G278" s="80">
        <v>6613.84</v>
      </c>
      <c r="H278" s="80">
        <v>5511.53</v>
      </c>
      <c r="I278" s="80">
        <f t="shared" si="29"/>
        <v>4232.8576000000003</v>
      </c>
      <c r="J278" s="80">
        <f t="shared" si="30"/>
        <v>4960.38</v>
      </c>
      <c r="K278" s="81">
        <f t="shared" si="31"/>
        <v>4232.8576000000003</v>
      </c>
      <c r="L278" s="81">
        <f t="shared" si="32"/>
        <v>3527.3791999999999</v>
      </c>
      <c r="M278" s="80" t="s">
        <v>1211</v>
      </c>
      <c r="N278" s="82">
        <v>1</v>
      </c>
      <c r="O278" s="82">
        <v>1</v>
      </c>
      <c r="P278" s="82">
        <v>5</v>
      </c>
      <c r="Q278" s="83" t="s">
        <v>348</v>
      </c>
      <c r="R278" s="83" t="s">
        <v>1040</v>
      </c>
      <c r="S278" s="83" t="s">
        <v>1041</v>
      </c>
      <c r="T278" s="83"/>
      <c r="U278" s="79" t="s">
        <v>40</v>
      </c>
      <c r="V278" s="79" t="s">
        <v>351</v>
      </c>
      <c r="W278" s="84"/>
      <c r="X278" s="85">
        <v>2.33</v>
      </c>
      <c r="Y278" s="86">
        <v>4.6750000000000003E-3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1070</v>
      </c>
      <c r="B279" s="77" t="s">
        <v>1071</v>
      </c>
      <c r="C279" s="129" t="s">
        <v>1072</v>
      </c>
      <c r="D279" s="128"/>
      <c r="E279" s="78"/>
      <c r="F279" s="79" t="s">
        <v>39</v>
      </c>
      <c r="G279" s="80">
        <v>1512</v>
      </c>
      <c r="H279" s="80">
        <v>1260</v>
      </c>
      <c r="I279" s="80">
        <f t="shared" si="29"/>
        <v>967.68</v>
      </c>
      <c r="J279" s="80">
        <f t="shared" si="30"/>
        <v>1134</v>
      </c>
      <c r="K279" s="81">
        <f t="shared" si="31"/>
        <v>967.68000000000006</v>
      </c>
      <c r="L279" s="81">
        <f t="shared" si="32"/>
        <v>806.4</v>
      </c>
      <c r="M279" s="80" t="s">
        <v>1211</v>
      </c>
      <c r="N279" s="82">
        <v>1</v>
      </c>
      <c r="O279" s="82">
        <v>1</v>
      </c>
      <c r="P279" s="82">
        <v>100</v>
      </c>
      <c r="Q279" s="83" t="s">
        <v>348</v>
      </c>
      <c r="R279" s="83" t="s">
        <v>1040</v>
      </c>
      <c r="S279" s="83" t="s">
        <v>1041</v>
      </c>
      <c r="T279" s="83"/>
      <c r="U279" s="79" t="s">
        <v>40</v>
      </c>
      <c r="V279" s="79" t="s">
        <v>351</v>
      </c>
      <c r="W279" s="84"/>
      <c r="X279" s="85">
        <v>0.20200000000000001</v>
      </c>
      <c r="Y279" s="86">
        <v>4.2000000000000002E-4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1073</v>
      </c>
      <c r="B280" s="77" t="s">
        <v>1074</v>
      </c>
      <c r="C280" s="129" t="s">
        <v>1075</v>
      </c>
      <c r="D280" s="128"/>
      <c r="E280" s="78"/>
      <c r="F280" s="79" t="s">
        <v>39</v>
      </c>
      <c r="G280" s="80">
        <v>1758.4</v>
      </c>
      <c r="H280" s="80">
        <v>1465.33</v>
      </c>
      <c r="I280" s="80">
        <f t="shared" si="29"/>
        <v>1125.3760000000002</v>
      </c>
      <c r="J280" s="80">
        <f t="shared" si="30"/>
        <v>1318.8000000000002</v>
      </c>
      <c r="K280" s="81">
        <f t="shared" si="31"/>
        <v>1125.376</v>
      </c>
      <c r="L280" s="81">
        <f t="shared" si="32"/>
        <v>937.81119999999999</v>
      </c>
      <c r="M280" s="80" t="s">
        <v>1211</v>
      </c>
      <c r="N280" s="82">
        <v>1</v>
      </c>
      <c r="O280" s="82">
        <v>1</v>
      </c>
      <c r="P280" s="82">
        <v>20</v>
      </c>
      <c r="Q280" s="83" t="s">
        <v>348</v>
      </c>
      <c r="R280" s="83" t="s">
        <v>1040</v>
      </c>
      <c r="S280" s="83" t="s">
        <v>1041</v>
      </c>
      <c r="T280" s="83"/>
      <c r="U280" s="79" t="s">
        <v>40</v>
      </c>
      <c r="V280" s="79" t="s">
        <v>351</v>
      </c>
      <c r="W280" s="84"/>
      <c r="X280" s="85">
        <v>0.26400000000000001</v>
      </c>
      <c r="Y280" s="86">
        <v>7.0799999999999997E-4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1076</v>
      </c>
      <c r="B281" s="77" t="s">
        <v>1077</v>
      </c>
      <c r="C281" s="129" t="s">
        <v>1078</v>
      </c>
      <c r="D281" s="128"/>
      <c r="E281" s="78"/>
      <c r="F281" s="79" t="s">
        <v>39</v>
      </c>
      <c r="G281" s="80">
        <v>2105.6</v>
      </c>
      <c r="H281" s="80">
        <v>1754.67</v>
      </c>
      <c r="I281" s="80">
        <f t="shared" si="29"/>
        <v>1347.5839999999998</v>
      </c>
      <c r="J281" s="80">
        <f t="shared" si="30"/>
        <v>1579.1999999999998</v>
      </c>
      <c r="K281" s="81">
        <f t="shared" si="31"/>
        <v>1347.5840000000001</v>
      </c>
      <c r="L281" s="81">
        <f t="shared" si="32"/>
        <v>1122.9888000000001</v>
      </c>
      <c r="M281" s="80" t="s">
        <v>1211</v>
      </c>
      <c r="N281" s="82">
        <v>1</v>
      </c>
      <c r="O281" s="82">
        <v>1</v>
      </c>
      <c r="P281" s="82">
        <v>20</v>
      </c>
      <c r="Q281" s="83" t="s">
        <v>348</v>
      </c>
      <c r="R281" s="83" t="s">
        <v>1040</v>
      </c>
      <c r="S281" s="83" t="s">
        <v>1041</v>
      </c>
      <c r="T281" s="83"/>
      <c r="U281" s="79" t="s">
        <v>40</v>
      </c>
      <c r="V281" s="79" t="s">
        <v>351</v>
      </c>
      <c r="W281" s="84"/>
      <c r="X281" s="85">
        <v>0.41599999999999998</v>
      </c>
      <c r="Y281" s="86">
        <v>1.17E-3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1079</v>
      </c>
      <c r="B282" s="77" t="s">
        <v>1080</v>
      </c>
      <c r="C282" s="129" t="s">
        <v>1081</v>
      </c>
      <c r="D282" s="128"/>
      <c r="E282" s="78"/>
      <c r="F282" s="79" t="s">
        <v>39</v>
      </c>
      <c r="G282" s="80">
        <v>2710.4</v>
      </c>
      <c r="H282" s="80">
        <v>2258.67</v>
      </c>
      <c r="I282" s="80">
        <f t="shared" si="29"/>
        <v>1734.6559999999999</v>
      </c>
      <c r="J282" s="80">
        <f t="shared" si="30"/>
        <v>2032.8000000000002</v>
      </c>
      <c r="K282" s="81">
        <f t="shared" si="31"/>
        <v>1734.6560000000002</v>
      </c>
      <c r="L282" s="81">
        <f t="shared" si="32"/>
        <v>1445.5488</v>
      </c>
      <c r="M282" s="80" t="s">
        <v>1211</v>
      </c>
      <c r="N282" s="82">
        <v>1</v>
      </c>
      <c r="O282" s="82">
        <v>1</v>
      </c>
      <c r="P282" s="82">
        <v>20</v>
      </c>
      <c r="Q282" s="83" t="s">
        <v>348</v>
      </c>
      <c r="R282" s="83" t="s">
        <v>1040</v>
      </c>
      <c r="S282" s="83" t="s">
        <v>1041</v>
      </c>
      <c r="T282" s="83"/>
      <c r="U282" s="79" t="s">
        <v>40</v>
      </c>
      <c r="V282" s="79" t="s">
        <v>351</v>
      </c>
      <c r="W282" s="84"/>
      <c r="X282" s="85">
        <v>0.59599999999999997</v>
      </c>
      <c r="Y282" s="86">
        <v>1.802E-3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1082</v>
      </c>
      <c r="B283" s="77" t="s">
        <v>1083</v>
      </c>
      <c r="C283" s="129" t="s">
        <v>1084</v>
      </c>
      <c r="D283" s="128"/>
      <c r="E283" s="78"/>
      <c r="F283" s="79" t="s">
        <v>39</v>
      </c>
      <c r="G283" s="80">
        <v>4110.3999999999996</v>
      </c>
      <c r="H283" s="80">
        <v>3425.33</v>
      </c>
      <c r="I283" s="80">
        <f t="shared" si="29"/>
        <v>2630.6559999999999</v>
      </c>
      <c r="J283" s="80">
        <f t="shared" si="30"/>
        <v>3082.7999999999997</v>
      </c>
      <c r="K283" s="81">
        <f t="shared" si="31"/>
        <v>2630.6559999999999</v>
      </c>
      <c r="L283" s="81">
        <f t="shared" si="32"/>
        <v>2192.2112000000002</v>
      </c>
      <c r="M283" s="80" t="s">
        <v>1211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1040</v>
      </c>
      <c r="S283" s="83" t="s">
        <v>1041</v>
      </c>
      <c r="T283" s="83"/>
      <c r="U283" s="79" t="s">
        <v>40</v>
      </c>
      <c r="V283" s="79" t="s">
        <v>351</v>
      </c>
      <c r="W283" s="84"/>
      <c r="X283" s="85">
        <v>0.89600000000000002</v>
      </c>
      <c r="Y283" s="86">
        <v>3.5119999999999999E-3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1085</v>
      </c>
      <c r="B284" s="77" t="s">
        <v>1086</v>
      </c>
      <c r="C284" s="129" t="s">
        <v>1088</v>
      </c>
      <c r="D284" s="128"/>
      <c r="E284" s="78"/>
      <c r="F284" s="79" t="s">
        <v>39</v>
      </c>
      <c r="G284" s="80">
        <v>2457.65</v>
      </c>
      <c r="H284" s="80">
        <v>2048.04</v>
      </c>
      <c r="I284" s="80">
        <f t="shared" si="29"/>
        <v>1572.896</v>
      </c>
      <c r="J284" s="80">
        <f t="shared" si="30"/>
        <v>1843.2375000000002</v>
      </c>
      <c r="K284" s="81">
        <f t="shared" si="31"/>
        <v>1572.8960000000002</v>
      </c>
      <c r="L284" s="81">
        <f t="shared" si="32"/>
        <v>1310.7456</v>
      </c>
      <c r="M284" s="80" t="s">
        <v>1211</v>
      </c>
      <c r="N284" s="82">
        <v>1</v>
      </c>
      <c r="O284" s="82">
        <v>1</v>
      </c>
      <c r="P284" s="82">
        <v>20</v>
      </c>
      <c r="Q284" s="83" t="s">
        <v>348</v>
      </c>
      <c r="R284" s="83" t="s">
        <v>1040</v>
      </c>
      <c r="S284" s="83" t="s">
        <v>1087</v>
      </c>
      <c r="T284" s="83"/>
      <c r="U284" s="79" t="s">
        <v>40</v>
      </c>
      <c r="V284" s="79" t="s">
        <v>351</v>
      </c>
      <c r="W284" s="84"/>
      <c r="X284" s="85">
        <v>0.61799999999999999</v>
      </c>
      <c r="Y284" s="86">
        <v>3.356E-3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1089</v>
      </c>
      <c r="B285" s="77" t="s">
        <v>1090</v>
      </c>
      <c r="C285" s="129" t="s">
        <v>1091</v>
      </c>
      <c r="D285" s="128"/>
      <c r="E285" s="78"/>
      <c r="F285" s="79" t="s">
        <v>39</v>
      </c>
      <c r="G285" s="80">
        <v>2593.5</v>
      </c>
      <c r="H285" s="80">
        <v>2161.25</v>
      </c>
      <c r="I285" s="80">
        <f t="shared" si="29"/>
        <v>1659.8400000000001</v>
      </c>
      <c r="J285" s="80">
        <f t="shared" si="30"/>
        <v>1945.125</v>
      </c>
      <c r="K285" s="81">
        <f t="shared" si="31"/>
        <v>1659.8400000000001</v>
      </c>
      <c r="L285" s="81">
        <f t="shared" si="32"/>
        <v>1383.2</v>
      </c>
      <c r="M285" s="80" t="s">
        <v>1211</v>
      </c>
      <c r="N285" s="82">
        <v>1</v>
      </c>
      <c r="O285" s="82">
        <v>1</v>
      </c>
      <c r="P285" s="82">
        <v>15</v>
      </c>
      <c r="Q285" s="83" t="s">
        <v>348</v>
      </c>
      <c r="R285" s="83" t="s">
        <v>1040</v>
      </c>
      <c r="S285" s="83" t="s">
        <v>1087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3.9975000000000002E-3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1092</v>
      </c>
      <c r="B286" s="77" t="s">
        <v>1093</v>
      </c>
      <c r="C286" s="129" t="s">
        <v>1094</v>
      </c>
      <c r="D286" s="128"/>
      <c r="E286" s="78"/>
      <c r="F286" s="79" t="s">
        <v>39</v>
      </c>
      <c r="G286" s="80">
        <v>5045.04</v>
      </c>
      <c r="H286" s="80">
        <v>4204.2</v>
      </c>
      <c r="I286" s="80">
        <f t="shared" si="29"/>
        <v>3228.8256000000001</v>
      </c>
      <c r="J286" s="80">
        <f t="shared" si="30"/>
        <v>3783.7799999999997</v>
      </c>
      <c r="K286" s="81">
        <f t="shared" si="31"/>
        <v>3228.8256000000001</v>
      </c>
      <c r="L286" s="81">
        <f t="shared" si="32"/>
        <v>2690.6880000000001</v>
      </c>
      <c r="M286" s="80" t="s">
        <v>1211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1040</v>
      </c>
      <c r="S286" s="83" t="s">
        <v>1087</v>
      </c>
      <c r="T286" s="83"/>
      <c r="U286" s="79" t="s">
        <v>40</v>
      </c>
      <c r="V286" s="79" t="s">
        <v>351</v>
      </c>
      <c r="W286" s="84"/>
      <c r="X286" s="85">
        <v>1.58</v>
      </c>
      <c r="Y286" s="86">
        <v>8.0308800000000007E-3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1095</v>
      </c>
      <c r="B287" s="77" t="s">
        <v>1096</v>
      </c>
      <c r="C287" s="129" t="s">
        <v>1097</v>
      </c>
      <c r="D287" s="128"/>
      <c r="E287" s="78"/>
      <c r="F287" s="79" t="s">
        <v>39</v>
      </c>
      <c r="G287" s="80">
        <v>7447.44</v>
      </c>
      <c r="H287" s="80">
        <v>6206.2</v>
      </c>
      <c r="I287" s="80">
        <f t="shared" si="29"/>
        <v>4766.3616000000002</v>
      </c>
      <c r="J287" s="80">
        <f t="shared" si="30"/>
        <v>5585.58</v>
      </c>
      <c r="K287" s="81">
        <f t="shared" si="31"/>
        <v>4766.3616000000002</v>
      </c>
      <c r="L287" s="81">
        <f t="shared" si="32"/>
        <v>3971.9679999999998</v>
      </c>
      <c r="M287" s="80" t="s">
        <v>1211</v>
      </c>
      <c r="N287" s="82">
        <v>1</v>
      </c>
      <c r="O287" s="82">
        <v>1</v>
      </c>
      <c r="P287" s="82">
        <v>8</v>
      </c>
      <c r="Q287" s="83" t="s">
        <v>348</v>
      </c>
      <c r="R287" s="83" t="s">
        <v>1040</v>
      </c>
      <c r="S287" s="83" t="s">
        <v>1087</v>
      </c>
      <c r="T287" s="83"/>
      <c r="U287" s="79" t="s">
        <v>40</v>
      </c>
      <c r="V287" s="79" t="s">
        <v>351</v>
      </c>
      <c r="W287" s="84"/>
      <c r="X287" s="85">
        <v>2.2000000000000002</v>
      </c>
      <c r="Y287" s="86">
        <v>1.11804E-2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1098</v>
      </c>
      <c r="B288" s="77" t="s">
        <v>1099</v>
      </c>
      <c r="C288" s="129" t="s">
        <v>1100</v>
      </c>
      <c r="D288" s="128"/>
      <c r="E288" s="78"/>
      <c r="F288" s="79" t="s">
        <v>39</v>
      </c>
      <c r="G288" s="80">
        <v>3200.53</v>
      </c>
      <c r="H288" s="80">
        <v>2667.11</v>
      </c>
      <c r="I288" s="80">
        <f t="shared" si="29"/>
        <v>2048.3392000000003</v>
      </c>
      <c r="J288" s="80">
        <f t="shared" si="30"/>
        <v>2400.3975</v>
      </c>
      <c r="K288" s="81">
        <f t="shared" si="31"/>
        <v>2048.3392000000003</v>
      </c>
      <c r="L288" s="81">
        <f t="shared" si="32"/>
        <v>1706.9504000000002</v>
      </c>
      <c r="M288" s="80" t="s">
        <v>1211</v>
      </c>
      <c r="N288" s="82">
        <v>1</v>
      </c>
      <c r="O288" s="82">
        <v>1</v>
      </c>
      <c r="P288" s="82">
        <v>20</v>
      </c>
      <c r="Q288" s="83" t="s">
        <v>348</v>
      </c>
      <c r="R288" s="83" t="s">
        <v>1040</v>
      </c>
      <c r="S288" s="83" t="s">
        <v>1087</v>
      </c>
      <c r="T288" s="83"/>
      <c r="U288" s="79" t="s">
        <v>40</v>
      </c>
      <c r="V288" s="79" t="s">
        <v>351</v>
      </c>
      <c r="W288" s="84"/>
      <c r="X288" s="85">
        <v>0.66300000000000003</v>
      </c>
      <c r="Y288" s="86">
        <v>2.9269999999999999E-3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1101</v>
      </c>
      <c r="B289" s="77" t="s">
        <v>1102</v>
      </c>
      <c r="C289" s="129" t="s">
        <v>1103</v>
      </c>
      <c r="D289" s="128"/>
      <c r="E289" s="78"/>
      <c r="F289" s="79" t="s">
        <v>39</v>
      </c>
      <c r="G289" s="80">
        <v>3651.65</v>
      </c>
      <c r="H289" s="80">
        <v>3043.04</v>
      </c>
      <c r="I289" s="80">
        <f t="shared" si="29"/>
        <v>2337.056</v>
      </c>
      <c r="J289" s="80">
        <f t="shared" si="30"/>
        <v>2738.7375000000002</v>
      </c>
      <c r="K289" s="81">
        <f t="shared" si="31"/>
        <v>2337.056</v>
      </c>
      <c r="L289" s="81">
        <f t="shared" si="32"/>
        <v>1947.5455999999999</v>
      </c>
      <c r="M289" s="80" t="s">
        <v>1211</v>
      </c>
      <c r="N289" s="82">
        <v>1</v>
      </c>
      <c r="O289" s="82">
        <v>1</v>
      </c>
      <c r="P289" s="82">
        <v>10</v>
      </c>
      <c r="Q289" s="83" t="s">
        <v>348</v>
      </c>
      <c r="R289" s="83" t="s">
        <v>1040</v>
      </c>
      <c r="S289" s="83" t="s">
        <v>1087</v>
      </c>
      <c r="T289" s="83"/>
      <c r="U289" s="79" t="s">
        <v>40</v>
      </c>
      <c r="V289" s="79" t="s">
        <v>351</v>
      </c>
      <c r="W289" s="84"/>
      <c r="X289" s="85">
        <v>0.78400000000000003</v>
      </c>
      <c r="Y289" s="86">
        <v>3.614E-3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1106</v>
      </c>
      <c r="D290" s="128"/>
      <c r="E290" s="78"/>
      <c r="F290" s="79" t="s">
        <v>39</v>
      </c>
      <c r="G290" s="80">
        <v>3674.52</v>
      </c>
      <c r="H290" s="80">
        <v>3062.1</v>
      </c>
      <c r="I290" s="80">
        <f t="shared" si="29"/>
        <v>2351.6927999999998</v>
      </c>
      <c r="J290" s="80">
        <f t="shared" si="30"/>
        <v>2755.89</v>
      </c>
      <c r="K290" s="81">
        <f t="shared" si="31"/>
        <v>2351.6928000000003</v>
      </c>
      <c r="L290" s="81">
        <f t="shared" si="32"/>
        <v>1959.7439999999999</v>
      </c>
      <c r="M290" s="80" t="s">
        <v>1211</v>
      </c>
      <c r="N290" s="82">
        <v>1</v>
      </c>
      <c r="O290" s="82">
        <v>1</v>
      </c>
      <c r="P290" s="82">
        <v>10</v>
      </c>
      <c r="Q290" s="83" t="s">
        <v>348</v>
      </c>
      <c r="R290" s="83" t="s">
        <v>1040</v>
      </c>
      <c r="S290" s="83" t="s">
        <v>1087</v>
      </c>
      <c r="T290" s="83"/>
      <c r="U290" s="79" t="s">
        <v>40</v>
      </c>
      <c r="V290" s="79" t="s">
        <v>351</v>
      </c>
      <c r="W290" s="84"/>
      <c r="X290" s="85">
        <v>0.8</v>
      </c>
      <c r="Y290" s="86">
        <v>3.5040000000000002E-3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1107</v>
      </c>
      <c r="B291" s="77" t="s">
        <v>1108</v>
      </c>
      <c r="C291" s="129" t="s">
        <v>1109</v>
      </c>
      <c r="D291" s="128"/>
      <c r="E291" s="78"/>
      <c r="F291" s="79" t="s">
        <v>39</v>
      </c>
      <c r="G291" s="80">
        <v>5705.7</v>
      </c>
      <c r="H291" s="80">
        <v>4754.75</v>
      </c>
      <c r="I291" s="80">
        <f t="shared" si="29"/>
        <v>3651.6480000000001</v>
      </c>
      <c r="J291" s="80">
        <f t="shared" si="30"/>
        <v>4279.2749999999996</v>
      </c>
      <c r="K291" s="81">
        <f t="shared" si="31"/>
        <v>3651.6480000000001</v>
      </c>
      <c r="L291" s="81">
        <f t="shared" si="32"/>
        <v>3043.04</v>
      </c>
      <c r="M291" s="80" t="s">
        <v>1211</v>
      </c>
      <c r="N291" s="82">
        <v>1</v>
      </c>
      <c r="O291" s="82">
        <v>1</v>
      </c>
      <c r="P291" s="82">
        <v>10</v>
      </c>
      <c r="Q291" s="83" t="s">
        <v>348</v>
      </c>
      <c r="R291" s="83" t="s">
        <v>1040</v>
      </c>
      <c r="S291" s="83" t="s">
        <v>1087</v>
      </c>
      <c r="T291" s="83"/>
      <c r="U291" s="79" t="s">
        <v>40</v>
      </c>
      <c r="V291" s="79" t="s">
        <v>351</v>
      </c>
      <c r="W291" s="84"/>
      <c r="X291" s="85">
        <v>1.3620000000000001</v>
      </c>
      <c r="Y291" s="86">
        <v>4.4060000000000002E-3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1110</v>
      </c>
      <c r="B292" s="77" t="s">
        <v>1111</v>
      </c>
      <c r="C292" s="129" t="s">
        <v>1109</v>
      </c>
      <c r="D292" s="128"/>
      <c r="E292" s="78"/>
      <c r="F292" s="79" t="s">
        <v>39</v>
      </c>
      <c r="G292" s="80">
        <v>5688.18</v>
      </c>
      <c r="H292" s="80">
        <v>4740.1499999999996</v>
      </c>
      <c r="I292" s="80">
        <f t="shared" si="29"/>
        <v>3640.4351999999999</v>
      </c>
      <c r="J292" s="80">
        <f t="shared" si="30"/>
        <v>4266.1350000000002</v>
      </c>
      <c r="K292" s="81">
        <f t="shared" si="31"/>
        <v>3640.4352000000003</v>
      </c>
      <c r="L292" s="81">
        <f t="shared" si="32"/>
        <v>3033.6959999999999</v>
      </c>
      <c r="M292" s="80" t="s">
        <v>1211</v>
      </c>
      <c r="N292" s="82">
        <v>1</v>
      </c>
      <c r="O292" s="82">
        <v>1</v>
      </c>
      <c r="P292" s="82">
        <v>10</v>
      </c>
      <c r="Q292" s="83" t="s">
        <v>348</v>
      </c>
      <c r="R292" s="83" t="s">
        <v>1040</v>
      </c>
      <c r="S292" s="83" t="s">
        <v>1087</v>
      </c>
      <c r="T292" s="83"/>
      <c r="U292" s="79" t="s">
        <v>40</v>
      </c>
      <c r="V292" s="79" t="s">
        <v>351</v>
      </c>
      <c r="W292" s="84"/>
      <c r="X292" s="85">
        <v>1.29</v>
      </c>
      <c r="Y292" s="86">
        <v>4.6829999999999997E-3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1112</v>
      </c>
      <c r="B293" s="77" t="s">
        <v>1113</v>
      </c>
      <c r="C293" s="129" t="s">
        <v>1114</v>
      </c>
      <c r="D293" s="128"/>
      <c r="E293" s="78"/>
      <c r="F293" s="79" t="s">
        <v>39</v>
      </c>
      <c r="G293" s="80">
        <v>9585.58</v>
      </c>
      <c r="H293" s="80">
        <v>7987.98</v>
      </c>
      <c r="I293" s="80">
        <f t="shared" si="29"/>
        <v>6134.7711999999992</v>
      </c>
      <c r="J293" s="80">
        <f t="shared" si="30"/>
        <v>7189.1849999999995</v>
      </c>
      <c r="K293" s="81">
        <f t="shared" si="31"/>
        <v>6134.7712000000001</v>
      </c>
      <c r="L293" s="81">
        <f t="shared" si="32"/>
        <v>5112.3072000000002</v>
      </c>
      <c r="M293" s="80" t="s">
        <v>1211</v>
      </c>
      <c r="N293" s="82">
        <v>1</v>
      </c>
      <c r="O293" s="82">
        <v>1</v>
      </c>
      <c r="P293" s="82">
        <v>5</v>
      </c>
      <c r="Q293" s="83" t="s">
        <v>348</v>
      </c>
      <c r="R293" s="83" t="s">
        <v>1040</v>
      </c>
      <c r="S293" s="83" t="s">
        <v>1087</v>
      </c>
      <c r="T293" s="83"/>
      <c r="U293" s="79" t="s">
        <v>40</v>
      </c>
      <c r="V293" s="79" t="s">
        <v>351</v>
      </c>
      <c r="W293" s="84"/>
      <c r="X293" s="85">
        <v>2.1110000000000002</v>
      </c>
      <c r="Y293" s="86">
        <v>7.5230000000000002E-3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1115</v>
      </c>
      <c r="B294" s="77" t="s">
        <v>1116</v>
      </c>
      <c r="C294" s="129" t="s">
        <v>1114</v>
      </c>
      <c r="D294" s="128"/>
      <c r="E294" s="78"/>
      <c r="F294" s="79" t="s">
        <v>39</v>
      </c>
      <c r="G294" s="80">
        <v>9662.6299999999992</v>
      </c>
      <c r="H294" s="80">
        <v>8052.19</v>
      </c>
      <c r="I294" s="80">
        <f t="shared" si="29"/>
        <v>6184.0831999999991</v>
      </c>
      <c r="J294" s="80">
        <f t="shared" si="30"/>
        <v>7246.9724999999999</v>
      </c>
      <c r="K294" s="81">
        <f t="shared" si="31"/>
        <v>6184.0832</v>
      </c>
      <c r="L294" s="81">
        <f t="shared" si="32"/>
        <v>5153.4016000000001</v>
      </c>
      <c r="M294" s="80" t="s">
        <v>1211</v>
      </c>
      <c r="N294" s="82">
        <v>1</v>
      </c>
      <c r="O294" s="82">
        <v>1</v>
      </c>
      <c r="P294" s="82">
        <v>5</v>
      </c>
      <c r="Q294" s="83" t="s">
        <v>348</v>
      </c>
      <c r="R294" s="83" t="s">
        <v>1040</v>
      </c>
      <c r="S294" s="83" t="s">
        <v>1087</v>
      </c>
      <c r="T294" s="83"/>
      <c r="U294" s="79" t="s">
        <v>40</v>
      </c>
      <c r="V294" s="79" t="s">
        <v>351</v>
      </c>
      <c r="W294" s="84"/>
      <c r="X294" s="85">
        <v>1.9330000000000001</v>
      </c>
      <c r="Y294" s="86">
        <v>7.7330000000000003E-3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1117</v>
      </c>
      <c r="B295" s="77" t="s">
        <v>1118</v>
      </c>
      <c r="C295" s="129" t="s">
        <v>1121</v>
      </c>
      <c r="D295" s="128"/>
      <c r="E295" s="78"/>
      <c r="F295" s="79" t="s">
        <v>39</v>
      </c>
      <c r="G295" s="80">
        <v>1286.25</v>
      </c>
      <c r="H295" s="80">
        <v>1071.8800000000001</v>
      </c>
      <c r="I295" s="80">
        <f t="shared" si="29"/>
        <v>823.2</v>
      </c>
      <c r="J295" s="80">
        <f t="shared" si="30"/>
        <v>964.6875</v>
      </c>
      <c r="K295" s="81">
        <f t="shared" si="31"/>
        <v>823.2</v>
      </c>
      <c r="L295" s="81">
        <f t="shared" si="32"/>
        <v>686.00320000000011</v>
      </c>
      <c r="M295" s="80" t="s">
        <v>1211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1119</v>
      </c>
      <c r="S295" s="83" t="s">
        <v>1120</v>
      </c>
      <c r="T295" s="83"/>
      <c r="U295" s="79" t="s">
        <v>40</v>
      </c>
      <c r="V295" s="79" t="s">
        <v>351</v>
      </c>
      <c r="W295" s="84"/>
      <c r="X295" s="85">
        <v>0.12</v>
      </c>
      <c r="Y295" s="86">
        <v>4.3199999999999998E-4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1122</v>
      </c>
      <c r="B296" s="77" t="s">
        <v>1123</v>
      </c>
      <c r="C296" s="129" t="s">
        <v>1124</v>
      </c>
      <c r="D296" s="128"/>
      <c r="E296" s="78"/>
      <c r="F296" s="79" t="s">
        <v>39</v>
      </c>
      <c r="G296" s="80">
        <v>678.33</v>
      </c>
      <c r="H296" s="80">
        <v>565.28</v>
      </c>
      <c r="I296" s="80">
        <f t="shared" si="29"/>
        <v>434.13120000000004</v>
      </c>
      <c r="J296" s="80">
        <f t="shared" si="30"/>
        <v>508.74750000000006</v>
      </c>
      <c r="K296" s="81">
        <f t="shared" si="31"/>
        <v>434.13120000000004</v>
      </c>
      <c r="L296" s="81">
        <f t="shared" si="32"/>
        <v>361.7792</v>
      </c>
      <c r="M296" s="80" t="s">
        <v>1211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1119</v>
      </c>
      <c r="S296" s="83" t="s">
        <v>1120</v>
      </c>
      <c r="T296" s="83"/>
      <c r="U296" s="79" t="s">
        <v>615</v>
      </c>
      <c r="V296" s="79" t="s">
        <v>351</v>
      </c>
      <c r="W296" s="84"/>
      <c r="X296" s="85">
        <v>0.34</v>
      </c>
      <c r="Y296" s="86">
        <v>9.3499999999999996E-4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1125</v>
      </c>
      <c r="B297" s="77" t="s">
        <v>1126</v>
      </c>
      <c r="C297" s="129" t="s">
        <v>1127</v>
      </c>
      <c r="D297" s="128"/>
      <c r="E297" s="78"/>
      <c r="F297" s="79" t="s">
        <v>39</v>
      </c>
      <c r="G297" s="80">
        <v>1177.04</v>
      </c>
      <c r="H297" s="80">
        <v>980.87</v>
      </c>
      <c r="I297" s="80">
        <f t="shared" si="29"/>
        <v>753.30559999999991</v>
      </c>
      <c r="J297" s="80">
        <f t="shared" si="30"/>
        <v>882.78</v>
      </c>
      <c r="K297" s="81">
        <f t="shared" si="31"/>
        <v>753.30560000000003</v>
      </c>
      <c r="L297" s="81">
        <f t="shared" si="32"/>
        <v>627.7568</v>
      </c>
      <c r="M297" s="80" t="s">
        <v>1211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1119</v>
      </c>
      <c r="S297" s="83" t="s">
        <v>1120</v>
      </c>
      <c r="T297" s="83"/>
      <c r="U297" s="79" t="s">
        <v>40</v>
      </c>
      <c r="V297" s="79" t="s">
        <v>351</v>
      </c>
      <c r="W297" s="84"/>
      <c r="X297" s="85">
        <v>9.9000000000000005E-2</v>
      </c>
      <c r="Y297" s="86">
        <v>7.8600000000000002E-4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1128</v>
      </c>
      <c r="B298" s="77" t="s">
        <v>1129</v>
      </c>
      <c r="C298" s="129" t="s">
        <v>1130</v>
      </c>
      <c r="D298" s="128"/>
      <c r="E298" s="78"/>
      <c r="F298" s="79" t="s">
        <v>39</v>
      </c>
      <c r="G298" s="80">
        <v>1201.8499999999999</v>
      </c>
      <c r="H298" s="80">
        <v>1001.54</v>
      </c>
      <c r="I298" s="80">
        <f t="shared" si="29"/>
        <v>769.18399999999997</v>
      </c>
      <c r="J298" s="80">
        <f t="shared" si="30"/>
        <v>901.38749999999993</v>
      </c>
      <c r="K298" s="81">
        <f t="shared" si="31"/>
        <v>769.18399999999997</v>
      </c>
      <c r="L298" s="81">
        <f t="shared" si="32"/>
        <v>640.98559999999998</v>
      </c>
      <c r="M298" s="80" t="s">
        <v>1211</v>
      </c>
      <c r="N298" s="82">
        <v>1</v>
      </c>
      <c r="O298" s="82">
        <v>1</v>
      </c>
      <c r="P298" s="82">
        <v>100</v>
      </c>
      <c r="Q298" s="83" t="s">
        <v>348</v>
      </c>
      <c r="R298" s="83" t="s">
        <v>1119</v>
      </c>
      <c r="S298" s="83" t="s">
        <v>1120</v>
      </c>
      <c r="T298" s="83"/>
      <c r="U298" s="79" t="s">
        <v>40</v>
      </c>
      <c r="V298" s="79" t="s">
        <v>351</v>
      </c>
      <c r="W298" s="84"/>
      <c r="X298" s="85">
        <v>8.7999999999999995E-2</v>
      </c>
      <c r="Y298" s="86">
        <v>6.69E-4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1131</v>
      </c>
      <c r="B299" s="77" t="s">
        <v>1132</v>
      </c>
      <c r="C299" s="129" t="s">
        <v>1133</v>
      </c>
      <c r="D299" s="128"/>
      <c r="E299" s="78"/>
      <c r="F299" s="79" t="s">
        <v>39</v>
      </c>
      <c r="G299" s="80">
        <v>1201.31</v>
      </c>
      <c r="H299" s="80">
        <v>1001.09</v>
      </c>
      <c r="I299" s="80">
        <f t="shared" si="29"/>
        <v>768.83839999999998</v>
      </c>
      <c r="J299" s="80">
        <f t="shared" si="30"/>
        <v>900.98249999999996</v>
      </c>
      <c r="K299" s="81">
        <f t="shared" si="31"/>
        <v>768.83839999999998</v>
      </c>
      <c r="L299" s="81">
        <f t="shared" si="32"/>
        <v>640.69760000000008</v>
      </c>
      <c r="M299" s="80" t="s">
        <v>1211</v>
      </c>
      <c r="N299" s="82">
        <v>1</v>
      </c>
      <c r="O299" s="82">
        <v>1</v>
      </c>
      <c r="P299" s="82">
        <v>100</v>
      </c>
      <c r="Q299" s="83" t="s">
        <v>348</v>
      </c>
      <c r="R299" s="83" t="s">
        <v>1119</v>
      </c>
      <c r="S299" s="83" t="s">
        <v>1120</v>
      </c>
      <c r="T299" s="83"/>
      <c r="U299" s="79" t="s">
        <v>40</v>
      </c>
      <c r="V299" s="79" t="s">
        <v>351</v>
      </c>
      <c r="W299" s="84"/>
      <c r="X299" s="85">
        <v>6.7000000000000004E-2</v>
      </c>
      <c r="Y299" s="86">
        <v>3.88E-4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1134</v>
      </c>
      <c r="B300" s="77" t="s">
        <v>1135</v>
      </c>
      <c r="C300" s="129" t="s">
        <v>1136</v>
      </c>
      <c r="D300" s="128"/>
      <c r="E300" s="78"/>
      <c r="F300" s="79" t="s">
        <v>39</v>
      </c>
      <c r="G300" s="80">
        <v>1189.18</v>
      </c>
      <c r="H300" s="80">
        <v>990.98</v>
      </c>
      <c r="I300" s="80">
        <f t="shared" si="29"/>
        <v>761.0752</v>
      </c>
      <c r="J300" s="80">
        <f t="shared" si="30"/>
        <v>891.88499999999999</v>
      </c>
      <c r="K300" s="81">
        <f t="shared" si="31"/>
        <v>761.07520000000011</v>
      </c>
      <c r="L300" s="81">
        <f t="shared" si="32"/>
        <v>634.22720000000004</v>
      </c>
      <c r="M300" s="80" t="s">
        <v>1211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1119</v>
      </c>
      <c r="S300" s="83" t="s">
        <v>1120</v>
      </c>
      <c r="T300" s="83"/>
      <c r="U300" s="79" t="s">
        <v>40</v>
      </c>
      <c r="V300" s="79" t="s">
        <v>351</v>
      </c>
      <c r="W300" s="84"/>
      <c r="X300" s="85">
        <v>0.245</v>
      </c>
      <c r="Y300" s="86">
        <v>1.2080000000000001E-3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1137</v>
      </c>
      <c r="B301" s="77" t="s">
        <v>1138</v>
      </c>
      <c r="C301" s="129" t="s">
        <v>1139</v>
      </c>
      <c r="D301" s="128"/>
      <c r="E301" s="78"/>
      <c r="F301" s="79" t="s">
        <v>39</v>
      </c>
      <c r="G301" s="80">
        <v>1068.6199999999999</v>
      </c>
      <c r="H301" s="80">
        <v>890.52</v>
      </c>
      <c r="I301" s="80">
        <f t="shared" si="29"/>
        <v>683.91679999999997</v>
      </c>
      <c r="J301" s="80">
        <f t="shared" si="30"/>
        <v>801.46499999999992</v>
      </c>
      <c r="K301" s="81">
        <f t="shared" si="31"/>
        <v>683.91679999999997</v>
      </c>
      <c r="L301" s="81">
        <f t="shared" si="32"/>
        <v>569.93280000000004</v>
      </c>
      <c r="M301" s="80" t="s">
        <v>1211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1119</v>
      </c>
      <c r="S301" s="83" t="s">
        <v>1120</v>
      </c>
      <c r="T301" s="83"/>
      <c r="U301" s="79" t="s">
        <v>40</v>
      </c>
      <c r="V301" s="79" t="s">
        <v>351</v>
      </c>
      <c r="W301" s="84"/>
      <c r="X301" s="85">
        <v>0.3</v>
      </c>
      <c r="Y301" s="86">
        <v>1.4705899999999999E-3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1140</v>
      </c>
      <c r="B302" s="77" t="s">
        <v>1141</v>
      </c>
      <c r="C302" s="129" t="s">
        <v>1142</v>
      </c>
      <c r="D302" s="128"/>
      <c r="E302" s="78"/>
      <c r="F302" s="79" t="s">
        <v>39</v>
      </c>
      <c r="G302" s="80">
        <v>1068.6199999999999</v>
      </c>
      <c r="H302" s="80">
        <v>890.52</v>
      </c>
      <c r="I302" s="80">
        <f t="shared" si="29"/>
        <v>683.91679999999997</v>
      </c>
      <c r="J302" s="80">
        <f t="shared" si="30"/>
        <v>801.46499999999992</v>
      </c>
      <c r="K302" s="81">
        <f t="shared" si="31"/>
        <v>683.91679999999997</v>
      </c>
      <c r="L302" s="81">
        <f t="shared" si="32"/>
        <v>569.93280000000004</v>
      </c>
      <c r="M302" s="80" t="s">
        <v>1211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1119</v>
      </c>
      <c r="S302" s="83" t="s">
        <v>1120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1.0690000000000001E-3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1143</v>
      </c>
      <c r="B303" s="77" t="s">
        <v>1144</v>
      </c>
      <c r="C303" s="129" t="s">
        <v>1145</v>
      </c>
      <c r="D303" s="128"/>
      <c r="E303" s="78"/>
      <c r="F303" s="79" t="s">
        <v>39</v>
      </c>
      <c r="G303" s="80">
        <v>1019.82</v>
      </c>
      <c r="H303" s="80">
        <v>849.85</v>
      </c>
      <c r="I303" s="80">
        <f t="shared" si="29"/>
        <v>652.6848</v>
      </c>
      <c r="J303" s="80">
        <f t="shared" si="30"/>
        <v>764.86500000000001</v>
      </c>
      <c r="K303" s="81">
        <f t="shared" si="31"/>
        <v>652.6848</v>
      </c>
      <c r="L303" s="81">
        <f t="shared" si="32"/>
        <v>543.904</v>
      </c>
      <c r="M303" s="80" t="s">
        <v>1211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1119</v>
      </c>
      <c r="S303" s="83" t="s">
        <v>1120</v>
      </c>
      <c r="T303" s="83"/>
      <c r="U303" s="79" t="s">
        <v>40</v>
      </c>
      <c r="V303" s="79" t="s">
        <v>351</v>
      </c>
      <c r="W303" s="84"/>
      <c r="X303" s="85">
        <v>0.222</v>
      </c>
      <c r="Y303" s="86">
        <v>7.0200000000000004E-4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1146</v>
      </c>
      <c r="B304" s="77" t="s">
        <v>1147</v>
      </c>
      <c r="C304" s="129" t="s">
        <v>1148</v>
      </c>
      <c r="D304" s="128"/>
      <c r="E304" s="78"/>
      <c r="F304" s="79" t="s">
        <v>39</v>
      </c>
      <c r="G304" s="80">
        <v>1019.82</v>
      </c>
      <c r="H304" s="80">
        <v>849.85</v>
      </c>
      <c r="I304" s="80">
        <f t="shared" si="29"/>
        <v>652.6848</v>
      </c>
      <c r="J304" s="80">
        <f t="shared" si="30"/>
        <v>764.86500000000001</v>
      </c>
      <c r="K304" s="81">
        <f t="shared" si="31"/>
        <v>652.6848</v>
      </c>
      <c r="L304" s="81">
        <f t="shared" si="32"/>
        <v>543.904</v>
      </c>
      <c r="M304" s="80" t="s">
        <v>1211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1119</v>
      </c>
      <c r="S304" s="83" t="s">
        <v>1120</v>
      </c>
      <c r="T304" s="83"/>
      <c r="U304" s="79" t="s">
        <v>40</v>
      </c>
      <c r="V304" s="79" t="s">
        <v>351</v>
      </c>
      <c r="W304" s="84"/>
      <c r="X304" s="85">
        <v>0.14099999999999999</v>
      </c>
      <c r="Y304" s="86">
        <v>9.7400000000000004E-4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1149</v>
      </c>
      <c r="B305" s="77" t="s">
        <v>1150</v>
      </c>
      <c r="C305" s="129" t="s">
        <v>1151</v>
      </c>
      <c r="D305" s="128"/>
      <c r="E305" s="78"/>
      <c r="F305" s="79" t="s">
        <v>39</v>
      </c>
      <c r="G305" s="80">
        <v>1468.27</v>
      </c>
      <c r="H305" s="80">
        <v>1223.56</v>
      </c>
      <c r="I305" s="80">
        <f t="shared" si="29"/>
        <v>939.69279999999992</v>
      </c>
      <c r="J305" s="80">
        <f t="shared" si="30"/>
        <v>1101.2024999999999</v>
      </c>
      <c r="K305" s="81">
        <f t="shared" si="31"/>
        <v>939.69280000000003</v>
      </c>
      <c r="L305" s="81">
        <f t="shared" si="32"/>
        <v>783.07839999999999</v>
      </c>
      <c r="M305" s="80" t="s">
        <v>1211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1119</v>
      </c>
      <c r="S305" s="83" t="s">
        <v>1120</v>
      </c>
      <c r="T305" s="83"/>
      <c r="U305" s="79" t="s">
        <v>40</v>
      </c>
      <c r="V305" s="79" t="s">
        <v>351</v>
      </c>
      <c r="W305" s="84"/>
      <c r="X305" s="85">
        <v>0.17199999999999999</v>
      </c>
      <c r="Y305" s="86">
        <v>8.4199999999999998E-4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1152</v>
      </c>
      <c r="B306" s="77" t="s">
        <v>1153</v>
      </c>
      <c r="C306" s="129" t="s">
        <v>1154</v>
      </c>
      <c r="D306" s="128"/>
      <c r="E306" s="78"/>
      <c r="F306" s="79" t="s">
        <v>39</v>
      </c>
      <c r="G306" s="80">
        <v>1036.76</v>
      </c>
      <c r="H306" s="80">
        <v>863.97</v>
      </c>
      <c r="I306" s="80">
        <f t="shared" si="29"/>
        <v>663.52639999999997</v>
      </c>
      <c r="J306" s="80">
        <f t="shared" si="30"/>
        <v>777.56999999999994</v>
      </c>
      <c r="K306" s="81">
        <f t="shared" si="31"/>
        <v>663.52639999999997</v>
      </c>
      <c r="L306" s="81">
        <f t="shared" si="32"/>
        <v>552.94080000000008</v>
      </c>
      <c r="M306" s="80" t="s">
        <v>1211</v>
      </c>
      <c r="N306" s="82">
        <v>1</v>
      </c>
      <c r="O306" s="82">
        <v>1</v>
      </c>
      <c r="P306" s="82">
        <v>100</v>
      </c>
      <c r="Q306" s="83" t="s">
        <v>348</v>
      </c>
      <c r="R306" s="83" t="s">
        <v>1119</v>
      </c>
      <c r="S306" s="83" t="s">
        <v>1120</v>
      </c>
      <c r="T306" s="83"/>
      <c r="U306" s="79" t="s">
        <v>40</v>
      </c>
      <c r="V306" s="79" t="s">
        <v>351</v>
      </c>
      <c r="W306" s="84"/>
      <c r="X306" s="85">
        <v>0.11600000000000001</v>
      </c>
      <c r="Y306" s="86">
        <v>4.8099999999999998E-4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1155</v>
      </c>
      <c r="B307" s="77" t="s">
        <v>1156</v>
      </c>
      <c r="C307" s="129" t="s">
        <v>1157</v>
      </c>
      <c r="D307" s="128"/>
      <c r="E307" s="78"/>
      <c r="F307" s="79" t="s">
        <v>39</v>
      </c>
      <c r="G307" s="80">
        <v>1189.18</v>
      </c>
      <c r="H307" s="80">
        <v>990.98</v>
      </c>
      <c r="I307" s="80">
        <f t="shared" si="29"/>
        <v>761.0752</v>
      </c>
      <c r="J307" s="80">
        <f t="shared" si="30"/>
        <v>891.88499999999999</v>
      </c>
      <c r="K307" s="81">
        <f t="shared" si="31"/>
        <v>761.07520000000011</v>
      </c>
      <c r="L307" s="81">
        <f t="shared" si="32"/>
        <v>634.22720000000004</v>
      </c>
      <c r="M307" s="80" t="s">
        <v>1211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1119</v>
      </c>
      <c r="S307" s="83" t="s">
        <v>1120</v>
      </c>
      <c r="T307" s="83"/>
      <c r="U307" s="79" t="s">
        <v>40</v>
      </c>
      <c r="V307" s="79" t="s">
        <v>351</v>
      </c>
      <c r="W307" s="84"/>
      <c r="X307" s="85">
        <v>0.18</v>
      </c>
      <c r="Y307" s="86">
        <v>1.3420000000000001E-3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1158</v>
      </c>
      <c r="B308" s="77" t="s">
        <v>1159</v>
      </c>
      <c r="C308" s="129" t="s">
        <v>1160</v>
      </c>
      <c r="D308" s="128"/>
      <c r="E308" s="78"/>
      <c r="F308" s="79" t="s">
        <v>39</v>
      </c>
      <c r="G308" s="80">
        <v>1080.22</v>
      </c>
      <c r="H308" s="80">
        <v>900.18</v>
      </c>
      <c r="I308" s="80">
        <f t="shared" si="29"/>
        <v>691.34080000000006</v>
      </c>
      <c r="J308" s="80">
        <f t="shared" si="30"/>
        <v>810.16499999999996</v>
      </c>
      <c r="K308" s="81">
        <f t="shared" si="31"/>
        <v>691.34080000000006</v>
      </c>
      <c r="L308" s="81">
        <f t="shared" si="32"/>
        <v>576.11519999999996</v>
      </c>
      <c r="M308" s="80" t="s">
        <v>1211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1119</v>
      </c>
      <c r="S308" s="83" t="s">
        <v>1120</v>
      </c>
      <c r="T308" s="83"/>
      <c r="U308" s="79" t="s">
        <v>40</v>
      </c>
      <c r="V308" s="79" t="s">
        <v>351</v>
      </c>
      <c r="W308" s="84"/>
      <c r="X308" s="85">
        <v>0.161</v>
      </c>
      <c r="Y308" s="86">
        <v>1.3489999999999999E-3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1161</v>
      </c>
      <c r="B309" s="77" t="s">
        <v>1162</v>
      </c>
      <c r="C309" s="129" t="s">
        <v>1163</v>
      </c>
      <c r="D309" s="128"/>
      <c r="E309" s="78"/>
      <c r="F309" s="79" t="s">
        <v>39</v>
      </c>
      <c r="G309" s="80">
        <v>1395.46</v>
      </c>
      <c r="H309" s="80">
        <v>1162.8800000000001</v>
      </c>
      <c r="I309" s="80">
        <f t="shared" si="29"/>
        <v>893.09440000000006</v>
      </c>
      <c r="J309" s="80">
        <f t="shared" si="30"/>
        <v>1046.595</v>
      </c>
      <c r="K309" s="81">
        <f t="shared" si="31"/>
        <v>893.09440000000006</v>
      </c>
      <c r="L309" s="81">
        <f t="shared" si="32"/>
        <v>744.24320000000012</v>
      </c>
      <c r="M309" s="80" t="s">
        <v>1211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1119</v>
      </c>
      <c r="S309" s="83" t="s">
        <v>1120</v>
      </c>
      <c r="T309" s="83"/>
      <c r="U309" s="79" t="s">
        <v>40</v>
      </c>
      <c r="V309" s="79" t="s">
        <v>351</v>
      </c>
      <c r="W309" s="84"/>
      <c r="X309" s="85">
        <v>0.125</v>
      </c>
      <c r="Y309" s="86">
        <v>6.2100000000000002E-4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1164</v>
      </c>
      <c r="B310" s="77" t="s">
        <v>1165</v>
      </c>
      <c r="C310" s="129" t="s">
        <v>1166</v>
      </c>
      <c r="D310" s="128"/>
      <c r="E310" s="78"/>
      <c r="F310" s="79" t="s">
        <v>39</v>
      </c>
      <c r="G310" s="80">
        <v>1268.05</v>
      </c>
      <c r="H310" s="80">
        <v>1056.71</v>
      </c>
      <c r="I310" s="80">
        <f t="shared" si="29"/>
        <v>811.55200000000002</v>
      </c>
      <c r="J310" s="80">
        <f t="shared" si="30"/>
        <v>951.03749999999991</v>
      </c>
      <c r="K310" s="81">
        <f t="shared" si="31"/>
        <v>811.55200000000002</v>
      </c>
      <c r="L310" s="81">
        <f t="shared" si="32"/>
        <v>676.2944</v>
      </c>
      <c r="M310" s="80" t="s">
        <v>1211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1119</v>
      </c>
      <c r="S310" s="83" t="s">
        <v>1120</v>
      </c>
      <c r="T310" s="83"/>
      <c r="U310" s="79" t="s">
        <v>40</v>
      </c>
      <c r="V310" s="79" t="s">
        <v>351</v>
      </c>
      <c r="W310" s="84"/>
      <c r="X310" s="85">
        <v>0.126</v>
      </c>
      <c r="Y310" s="86">
        <v>6.1799999999999995E-4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1167</v>
      </c>
      <c r="B311" s="77" t="s">
        <v>1168</v>
      </c>
      <c r="C311" s="129" t="s">
        <v>1169</v>
      </c>
      <c r="D311" s="128"/>
      <c r="E311" s="78"/>
      <c r="F311" s="79" t="s">
        <v>39</v>
      </c>
      <c r="G311" s="80">
        <v>1675</v>
      </c>
      <c r="H311" s="80">
        <v>1395.83</v>
      </c>
      <c r="I311" s="80">
        <f t="shared" si="29"/>
        <v>1072</v>
      </c>
      <c r="J311" s="80">
        <f t="shared" si="30"/>
        <v>1256.25</v>
      </c>
      <c r="K311" s="81">
        <f t="shared" si="31"/>
        <v>1072</v>
      </c>
      <c r="L311" s="81">
        <f t="shared" si="32"/>
        <v>893.33119999999997</v>
      </c>
      <c r="M311" s="80" t="s">
        <v>1211</v>
      </c>
      <c r="N311" s="82">
        <v>1</v>
      </c>
      <c r="O311" s="82">
        <v>1</v>
      </c>
      <c r="P311" s="82">
        <v>36</v>
      </c>
      <c r="Q311" s="83" t="s">
        <v>348</v>
      </c>
      <c r="R311" s="83" t="s">
        <v>1119</v>
      </c>
      <c r="S311" s="83" t="s">
        <v>1120</v>
      </c>
      <c r="T311" s="83"/>
      <c r="U311" s="79" t="s">
        <v>40</v>
      </c>
      <c r="V311" s="79" t="s">
        <v>351</v>
      </c>
      <c r="W311" s="84"/>
      <c r="X311" s="85">
        <v>0.27200000000000002</v>
      </c>
      <c r="Y311" s="86">
        <v>2.2049999999999999E-3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1170</v>
      </c>
      <c r="B312" s="77" t="s">
        <v>1171</v>
      </c>
      <c r="C312" s="129" t="s">
        <v>1173</v>
      </c>
      <c r="D312" s="128"/>
      <c r="E312" s="78"/>
      <c r="F312" s="79" t="s">
        <v>39</v>
      </c>
      <c r="G312" s="80">
        <v>1856.57</v>
      </c>
      <c r="H312" s="80">
        <v>1547.14</v>
      </c>
      <c r="I312" s="80">
        <f t="shared" si="29"/>
        <v>1188.2048</v>
      </c>
      <c r="J312" s="80">
        <f t="shared" si="30"/>
        <v>1392.4275</v>
      </c>
      <c r="K312" s="81">
        <f t="shared" si="31"/>
        <v>1188.2048</v>
      </c>
      <c r="L312" s="81">
        <f t="shared" si="32"/>
        <v>990.16960000000006</v>
      </c>
      <c r="M312" s="80" t="s">
        <v>1211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1119</v>
      </c>
      <c r="S312" s="83" t="s">
        <v>1172</v>
      </c>
      <c r="T312" s="83"/>
      <c r="U312" s="79" t="s">
        <v>40</v>
      </c>
      <c r="V312" s="79" t="s">
        <v>351</v>
      </c>
      <c r="W312" s="84"/>
      <c r="X312" s="85">
        <v>0.17</v>
      </c>
      <c r="Y312" s="86">
        <v>1.0200000000000001E-3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1174</v>
      </c>
      <c r="B313" s="77" t="s">
        <v>1175</v>
      </c>
      <c r="C313" s="129" t="s">
        <v>1176</v>
      </c>
      <c r="D313" s="128"/>
      <c r="E313" s="78"/>
      <c r="F313" s="79" t="s">
        <v>39</v>
      </c>
      <c r="G313" s="80">
        <v>2147.81</v>
      </c>
      <c r="H313" s="80">
        <v>1789.84</v>
      </c>
      <c r="I313" s="80">
        <f t="shared" si="29"/>
        <v>1374.5983999999999</v>
      </c>
      <c r="J313" s="80">
        <f t="shared" si="30"/>
        <v>1610.8575000000001</v>
      </c>
      <c r="K313" s="81">
        <f t="shared" si="31"/>
        <v>1374.5984000000001</v>
      </c>
      <c r="L313" s="81">
        <f t="shared" si="32"/>
        <v>1145.4975999999999</v>
      </c>
      <c r="M313" s="80" t="s">
        <v>1211</v>
      </c>
      <c r="N313" s="82">
        <v>1</v>
      </c>
      <c r="O313" s="82">
        <v>1</v>
      </c>
      <c r="P313" s="82">
        <v>50</v>
      </c>
      <c r="Q313" s="83" t="s">
        <v>348</v>
      </c>
      <c r="R313" s="83" t="s">
        <v>1119</v>
      </c>
      <c r="S313" s="83" t="s">
        <v>1172</v>
      </c>
      <c r="T313" s="83"/>
      <c r="U313" s="79" t="s">
        <v>40</v>
      </c>
      <c r="V313" s="79" t="s">
        <v>351</v>
      </c>
      <c r="W313" s="84"/>
      <c r="X313" s="85">
        <v>0.184</v>
      </c>
      <c r="Y313" s="86">
        <v>7.3800000000000005E-4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1177</v>
      </c>
      <c r="B314" s="77" t="s">
        <v>1178</v>
      </c>
      <c r="C314" s="129" t="s">
        <v>1179</v>
      </c>
      <c r="D314" s="128"/>
      <c r="E314" s="78"/>
      <c r="F314" s="79" t="s">
        <v>39</v>
      </c>
      <c r="G314" s="80">
        <v>1492.55</v>
      </c>
      <c r="H314" s="80">
        <v>1243.79</v>
      </c>
      <c r="I314" s="80">
        <f t="shared" si="29"/>
        <v>955.23199999999997</v>
      </c>
      <c r="J314" s="80">
        <f t="shared" si="30"/>
        <v>1119.4124999999999</v>
      </c>
      <c r="K314" s="81">
        <f t="shared" si="31"/>
        <v>955.23199999999997</v>
      </c>
      <c r="L314" s="81">
        <f t="shared" si="32"/>
        <v>796.02559999999994</v>
      </c>
      <c r="M314" s="80" t="s">
        <v>1211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1119</v>
      </c>
      <c r="S314" s="83" t="s">
        <v>1172</v>
      </c>
      <c r="T314" s="83"/>
      <c r="U314" s="79" t="s">
        <v>40</v>
      </c>
      <c r="V314" s="79" t="s">
        <v>351</v>
      </c>
      <c r="W314" s="84"/>
      <c r="X314" s="85">
        <v>7.2999999999999995E-2</v>
      </c>
      <c r="Y314" s="86">
        <v>3.77E-4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1180</v>
      </c>
      <c r="B315" s="77" t="s">
        <v>1181</v>
      </c>
      <c r="C315" s="129" t="s">
        <v>1182</v>
      </c>
      <c r="D315" s="128"/>
      <c r="E315" s="78"/>
      <c r="F315" s="79" t="s">
        <v>39</v>
      </c>
      <c r="G315" s="80">
        <v>1844.44</v>
      </c>
      <c r="H315" s="80">
        <v>1537.03</v>
      </c>
      <c r="I315" s="80">
        <f t="shared" si="29"/>
        <v>1180.4416000000001</v>
      </c>
      <c r="J315" s="80">
        <f t="shared" si="30"/>
        <v>1383.33</v>
      </c>
      <c r="K315" s="81">
        <f t="shared" si="31"/>
        <v>1180.4416000000001</v>
      </c>
      <c r="L315" s="81">
        <f t="shared" si="32"/>
        <v>983.69920000000002</v>
      </c>
      <c r="M315" s="80" t="s">
        <v>1211</v>
      </c>
      <c r="N315" s="82">
        <v>1</v>
      </c>
      <c r="O315" s="82">
        <v>1</v>
      </c>
      <c r="P315" s="82">
        <v>50</v>
      </c>
      <c r="Q315" s="83" t="s">
        <v>348</v>
      </c>
      <c r="R315" s="83" t="s">
        <v>1119</v>
      </c>
      <c r="S315" s="83" t="s">
        <v>1172</v>
      </c>
      <c r="T315" s="83"/>
      <c r="U315" s="79" t="s">
        <v>40</v>
      </c>
      <c r="V315" s="79" t="s">
        <v>351</v>
      </c>
      <c r="W315" s="84"/>
      <c r="X315" s="85">
        <v>0.125</v>
      </c>
      <c r="Y315" s="86">
        <v>7.4100000000000001E-4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1183</v>
      </c>
      <c r="B316" s="77" t="s">
        <v>1184</v>
      </c>
      <c r="C316" s="129" t="s">
        <v>1185</v>
      </c>
      <c r="D316" s="128"/>
      <c r="E316" s="78"/>
      <c r="F316" s="79" t="s">
        <v>39</v>
      </c>
      <c r="G316" s="80">
        <v>2075</v>
      </c>
      <c r="H316" s="80">
        <v>1729.17</v>
      </c>
      <c r="I316" s="80">
        <f t="shared" si="29"/>
        <v>1328</v>
      </c>
      <c r="J316" s="80">
        <f t="shared" si="30"/>
        <v>1556.25</v>
      </c>
      <c r="K316" s="81">
        <f t="shared" si="31"/>
        <v>1328</v>
      </c>
      <c r="L316" s="81">
        <f t="shared" si="32"/>
        <v>1106.6688000000001</v>
      </c>
      <c r="M316" s="80" t="s">
        <v>1211</v>
      </c>
      <c r="N316" s="82">
        <v>1</v>
      </c>
      <c r="O316" s="82">
        <v>1</v>
      </c>
      <c r="P316" s="82">
        <v>50</v>
      </c>
      <c r="Q316" s="83" t="s">
        <v>348</v>
      </c>
      <c r="R316" s="83" t="s">
        <v>1119</v>
      </c>
      <c r="S316" s="83" t="s">
        <v>1172</v>
      </c>
      <c r="T316" s="83"/>
      <c r="U316" s="79" t="s">
        <v>40</v>
      </c>
      <c r="V316" s="79" t="s">
        <v>351</v>
      </c>
      <c r="W316" s="84"/>
      <c r="X316" s="85">
        <v>0.122</v>
      </c>
      <c r="Y316" s="86">
        <v>8.8900000000000003E-4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1186</v>
      </c>
      <c r="B317" s="77" t="s">
        <v>1187</v>
      </c>
      <c r="C317" s="129" t="s">
        <v>1188</v>
      </c>
      <c r="D317" s="128"/>
      <c r="E317" s="78"/>
      <c r="F317" s="79" t="s">
        <v>39</v>
      </c>
      <c r="G317" s="80">
        <v>2087.12</v>
      </c>
      <c r="H317" s="80">
        <v>1739.27</v>
      </c>
      <c r="I317" s="80">
        <f t="shared" si="29"/>
        <v>1335.7568000000001</v>
      </c>
      <c r="J317" s="80">
        <f t="shared" si="30"/>
        <v>1565.34</v>
      </c>
      <c r="K317" s="81">
        <f t="shared" si="31"/>
        <v>1335.7567999999999</v>
      </c>
      <c r="L317" s="81">
        <f t="shared" si="32"/>
        <v>1113.1328000000001</v>
      </c>
      <c r="M317" s="80" t="s">
        <v>1211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1119</v>
      </c>
      <c r="S317" s="83" t="s">
        <v>1172</v>
      </c>
      <c r="T317" s="83"/>
      <c r="U317" s="79" t="s">
        <v>40</v>
      </c>
      <c r="V317" s="79" t="s">
        <v>351</v>
      </c>
      <c r="W317" s="84"/>
      <c r="X317" s="85">
        <v>0.13700000000000001</v>
      </c>
      <c r="Y317" s="86">
        <v>6.3900000000000003E-4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1189</v>
      </c>
      <c r="B318" s="77" t="s">
        <v>1190</v>
      </c>
      <c r="C318" s="129" t="s">
        <v>1191</v>
      </c>
      <c r="D318" s="128"/>
      <c r="E318" s="78"/>
      <c r="F318" s="79" t="s">
        <v>39</v>
      </c>
      <c r="G318" s="80">
        <v>5143.42</v>
      </c>
      <c r="H318" s="80">
        <v>4286.18</v>
      </c>
      <c r="I318" s="80">
        <f t="shared" si="29"/>
        <v>3291.7888000000003</v>
      </c>
      <c r="J318" s="80">
        <f t="shared" si="30"/>
        <v>3857.5650000000001</v>
      </c>
      <c r="K318" s="81">
        <f t="shared" si="31"/>
        <v>3291.7888000000003</v>
      </c>
      <c r="L318" s="81">
        <f t="shared" si="32"/>
        <v>2743.1552000000001</v>
      </c>
      <c r="M318" s="80" t="s">
        <v>1211</v>
      </c>
      <c r="N318" s="82">
        <v>1</v>
      </c>
      <c r="O318" s="82">
        <v>1</v>
      </c>
      <c r="P318" s="82">
        <v>40</v>
      </c>
      <c r="Q318" s="83" t="s">
        <v>348</v>
      </c>
      <c r="R318" s="83" t="s">
        <v>1119</v>
      </c>
      <c r="S318" s="83" t="s">
        <v>1172</v>
      </c>
      <c r="T318" s="83"/>
      <c r="U318" s="79" t="s">
        <v>40</v>
      </c>
      <c r="V318" s="79" t="s">
        <v>351</v>
      </c>
      <c r="W318" s="84"/>
      <c r="X318" s="85">
        <v>0.35099999999999998</v>
      </c>
      <c r="Y318" s="86">
        <v>1.751E-3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1192</v>
      </c>
      <c r="B319" s="77" t="s">
        <v>1193</v>
      </c>
      <c r="C319" s="129" t="s">
        <v>1194</v>
      </c>
      <c r="D319" s="128"/>
      <c r="E319" s="78"/>
      <c r="F319" s="79" t="s">
        <v>39</v>
      </c>
      <c r="G319" s="80">
        <v>1868.7</v>
      </c>
      <c r="H319" s="80">
        <v>1557.25</v>
      </c>
      <c r="I319" s="80">
        <f t="shared" si="29"/>
        <v>1195.9680000000001</v>
      </c>
      <c r="J319" s="80">
        <f t="shared" si="30"/>
        <v>1401.5250000000001</v>
      </c>
      <c r="K319" s="81">
        <f t="shared" si="31"/>
        <v>1195.9680000000001</v>
      </c>
      <c r="L319" s="81">
        <f t="shared" si="32"/>
        <v>996.64</v>
      </c>
      <c r="M319" s="80" t="s">
        <v>1211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1119</v>
      </c>
      <c r="S319" s="83" t="s">
        <v>1172</v>
      </c>
      <c r="T319" s="83"/>
      <c r="U319" s="79" t="s">
        <v>40</v>
      </c>
      <c r="V319" s="79" t="s">
        <v>351</v>
      </c>
      <c r="W319" s="84"/>
      <c r="X319" s="85">
        <v>6.3E-2</v>
      </c>
      <c r="Y319" s="86">
        <v>3.59E-4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1195</v>
      </c>
      <c r="B320" s="77" t="s">
        <v>1196</v>
      </c>
      <c r="C320" s="129" t="s">
        <v>1198</v>
      </c>
      <c r="D320" s="128"/>
      <c r="E320" s="78"/>
      <c r="F320" s="79" t="s">
        <v>39</v>
      </c>
      <c r="G320" s="80">
        <v>436</v>
      </c>
      <c r="H320" s="80">
        <v>363.33</v>
      </c>
      <c r="I320" s="80">
        <f t="shared" si="29"/>
        <v>279.03999999999996</v>
      </c>
      <c r="J320" s="80">
        <f t="shared" si="30"/>
        <v>327</v>
      </c>
      <c r="K320" s="81">
        <f t="shared" si="31"/>
        <v>279.04000000000002</v>
      </c>
      <c r="L320" s="81">
        <f t="shared" si="32"/>
        <v>232.53119999999998</v>
      </c>
      <c r="M320" s="80" t="s">
        <v>1211</v>
      </c>
      <c r="N320" s="82">
        <v>1</v>
      </c>
      <c r="O320" s="82">
        <v>1</v>
      </c>
      <c r="P320" s="82">
        <v>100</v>
      </c>
      <c r="Q320" s="83" t="s">
        <v>348</v>
      </c>
      <c r="R320" s="83" t="s">
        <v>1119</v>
      </c>
      <c r="S320" s="83" t="s">
        <v>1197</v>
      </c>
      <c r="T320" s="83"/>
      <c r="U320" s="79" t="s">
        <v>40</v>
      </c>
      <c r="V320" s="79" t="s">
        <v>351</v>
      </c>
      <c r="W320" s="84"/>
      <c r="X320" s="85">
        <v>7.1999999999999995E-2</v>
      </c>
      <c r="Y320" s="86">
        <v>4.0700000000000003E-4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  <row r="321" spans="1:28" s="88" customFormat="1" ht="75" customHeight="1" x14ac:dyDescent="0.2">
      <c r="A321" s="76" t="s">
        <v>1199</v>
      </c>
      <c r="B321" s="77" t="s">
        <v>1200</v>
      </c>
      <c r="C321" s="129" t="s">
        <v>1201</v>
      </c>
      <c r="D321" s="128"/>
      <c r="E321" s="78"/>
      <c r="F321" s="79" t="s">
        <v>39</v>
      </c>
      <c r="G321" s="80">
        <v>571</v>
      </c>
      <c r="H321" s="80">
        <v>475.83</v>
      </c>
      <c r="I321" s="80">
        <f t="shared" si="29"/>
        <v>365.44</v>
      </c>
      <c r="J321" s="80">
        <f t="shared" si="30"/>
        <v>428.25</v>
      </c>
      <c r="K321" s="81">
        <f t="shared" si="31"/>
        <v>365.44</v>
      </c>
      <c r="L321" s="81">
        <f t="shared" si="32"/>
        <v>304.53120000000001</v>
      </c>
      <c r="M321" s="80" t="s">
        <v>1211</v>
      </c>
      <c r="N321" s="82">
        <v>1</v>
      </c>
      <c r="O321" s="82">
        <v>1</v>
      </c>
      <c r="P321" s="82">
        <v>100</v>
      </c>
      <c r="Q321" s="83" t="s">
        <v>348</v>
      </c>
      <c r="R321" s="83" t="s">
        <v>1119</v>
      </c>
      <c r="S321" s="83" t="s">
        <v>1197</v>
      </c>
      <c r="T321" s="83"/>
      <c r="U321" s="79" t="s">
        <v>40</v>
      </c>
      <c r="V321" s="79" t="s">
        <v>351</v>
      </c>
      <c r="W321" s="84"/>
      <c r="X321" s="85">
        <v>0.123</v>
      </c>
      <c r="Y321" s="86">
        <v>7.5100000000000004E-4</v>
      </c>
      <c r="Z321" s="80" t="str">
        <f t="shared" si="33"/>
        <v/>
      </c>
      <c r="AA321" s="80" t="str">
        <f t="shared" si="34"/>
        <v/>
      </c>
      <c r="AB321" s="87" t="str">
        <f t="shared" si="35"/>
        <v/>
      </c>
    </row>
    <row r="322" spans="1:28" s="88" customFormat="1" ht="75" customHeight="1" x14ac:dyDescent="0.2">
      <c r="A322" s="76" t="s">
        <v>1202</v>
      </c>
      <c r="B322" s="77" t="s">
        <v>1203</v>
      </c>
      <c r="C322" s="129" t="s">
        <v>1204</v>
      </c>
      <c r="D322" s="128"/>
      <c r="E322" s="78"/>
      <c r="F322" s="79" t="s">
        <v>39</v>
      </c>
      <c r="G322" s="80">
        <v>825.14</v>
      </c>
      <c r="H322" s="80">
        <v>687.62</v>
      </c>
      <c r="I322" s="80">
        <f t="shared" si="29"/>
        <v>528.08960000000002</v>
      </c>
      <c r="J322" s="80">
        <f t="shared" si="30"/>
        <v>618.85500000000002</v>
      </c>
      <c r="K322" s="81">
        <f t="shared" si="31"/>
        <v>528.08960000000002</v>
      </c>
      <c r="L322" s="81">
        <f t="shared" si="32"/>
        <v>440.07679999999999</v>
      </c>
      <c r="M322" s="80" t="s">
        <v>1211</v>
      </c>
      <c r="N322" s="82">
        <v>1</v>
      </c>
      <c r="O322" s="82">
        <v>1</v>
      </c>
      <c r="P322" s="82">
        <v>50</v>
      </c>
      <c r="Q322" s="83" t="s">
        <v>348</v>
      </c>
      <c r="R322" s="83" t="s">
        <v>1119</v>
      </c>
      <c r="S322" s="83" t="s">
        <v>1197</v>
      </c>
      <c r="T322" s="83"/>
      <c r="U322" s="79" t="s">
        <v>40</v>
      </c>
      <c r="V322" s="79" t="s">
        <v>351</v>
      </c>
      <c r="W322" s="84"/>
      <c r="X322" s="85">
        <v>0.16200000000000001</v>
      </c>
      <c r="Y322" s="86">
        <v>9.7499999999999996E-4</v>
      </c>
      <c r="Z322" s="80" t="str">
        <f t="shared" si="33"/>
        <v/>
      </c>
      <c r="AA322" s="80" t="str">
        <f t="shared" si="34"/>
        <v/>
      </c>
      <c r="AB322" s="87" t="str">
        <f t="shared" si="35"/>
        <v/>
      </c>
    </row>
    <row r="323" spans="1:28" s="88" customFormat="1" ht="75" customHeight="1" x14ac:dyDescent="0.2">
      <c r="A323" s="76" t="s">
        <v>1205</v>
      </c>
      <c r="B323" s="77" t="s">
        <v>1206</v>
      </c>
      <c r="C323" s="129" t="s">
        <v>1207</v>
      </c>
      <c r="D323" s="128"/>
      <c r="E323" s="78"/>
      <c r="F323" s="79" t="s">
        <v>39</v>
      </c>
      <c r="G323" s="80">
        <v>1092.0999999999999</v>
      </c>
      <c r="H323" s="80">
        <v>910.08</v>
      </c>
      <c r="I323" s="80">
        <f t="shared" si="29"/>
        <v>698.94399999999996</v>
      </c>
      <c r="J323" s="80">
        <f t="shared" si="30"/>
        <v>819.07499999999993</v>
      </c>
      <c r="K323" s="81">
        <f t="shared" si="31"/>
        <v>698.94399999999996</v>
      </c>
      <c r="L323" s="81">
        <f t="shared" si="32"/>
        <v>582.45120000000009</v>
      </c>
      <c r="M323" s="80" t="s">
        <v>1211</v>
      </c>
      <c r="N323" s="82">
        <v>1</v>
      </c>
      <c r="O323" s="82">
        <v>1</v>
      </c>
      <c r="P323" s="82">
        <v>100</v>
      </c>
      <c r="Q323" s="83" t="s">
        <v>348</v>
      </c>
      <c r="R323" s="83" t="s">
        <v>1119</v>
      </c>
      <c r="S323" s="83" t="s">
        <v>1197</v>
      </c>
      <c r="T323" s="83"/>
      <c r="U323" s="79" t="s">
        <v>40</v>
      </c>
      <c r="V323" s="79" t="s">
        <v>351</v>
      </c>
      <c r="W323" s="84"/>
      <c r="X323" s="85">
        <v>0.13200000000000001</v>
      </c>
      <c r="Y323" s="86">
        <v>8.8400000000000002E-4</v>
      </c>
      <c r="Z323" s="80" t="str">
        <f t="shared" si="33"/>
        <v/>
      </c>
      <c r="AA323" s="80" t="str">
        <f t="shared" si="34"/>
        <v/>
      </c>
      <c r="AB323" s="87" t="str">
        <f t="shared" si="35"/>
        <v/>
      </c>
    </row>
    <row r="324" spans="1:28" s="88" customFormat="1" ht="75" customHeight="1" x14ac:dyDescent="0.2">
      <c r="A324" s="76" t="s">
        <v>1208</v>
      </c>
      <c r="B324" s="77" t="s">
        <v>1209</v>
      </c>
      <c r="C324" s="129" t="s">
        <v>1210</v>
      </c>
      <c r="D324" s="128"/>
      <c r="E324" s="78"/>
      <c r="F324" s="79" t="s">
        <v>39</v>
      </c>
      <c r="G324" s="80">
        <v>1213.44</v>
      </c>
      <c r="H324" s="80">
        <v>1011.2</v>
      </c>
      <c r="I324" s="80">
        <f t="shared" si="29"/>
        <v>776.60159999999996</v>
      </c>
      <c r="J324" s="80">
        <f t="shared" si="30"/>
        <v>910.08</v>
      </c>
      <c r="K324" s="81">
        <f t="shared" si="31"/>
        <v>776.60160000000008</v>
      </c>
      <c r="L324" s="81">
        <f t="shared" si="32"/>
        <v>647.16800000000001</v>
      </c>
      <c r="M324" s="80" t="s">
        <v>1211</v>
      </c>
      <c r="N324" s="82">
        <v>1</v>
      </c>
      <c r="O324" s="82">
        <v>1</v>
      </c>
      <c r="P324" s="82">
        <v>100</v>
      </c>
      <c r="Q324" s="83" t="s">
        <v>348</v>
      </c>
      <c r="R324" s="83" t="s">
        <v>1119</v>
      </c>
      <c r="S324" s="83" t="s">
        <v>1197</v>
      </c>
      <c r="T324" s="83"/>
      <c r="U324" s="79" t="s">
        <v>40</v>
      </c>
      <c r="V324" s="79" t="s">
        <v>351</v>
      </c>
      <c r="W324" s="84"/>
      <c r="X324" s="85">
        <v>0.13900000000000001</v>
      </c>
      <c r="Y324" s="86">
        <v>8.9999999999999998E-4</v>
      </c>
      <c r="Z324" s="80" t="str">
        <f t="shared" si="33"/>
        <v/>
      </c>
      <c r="AA324" s="80" t="str">
        <f t="shared" si="34"/>
        <v/>
      </c>
      <c r="AB324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2025-07-25T07:17:42Z</dcterms:modified>
</cp:coreProperties>
</file>