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E0C3FDA4-2479-4431-8548-54D5E5D87194}" xr6:coauthVersionLast="47" xr6:coauthVersionMax="47" xr10:uidLastSave="{00000000-0000-0000-0000-000000000000}"/>
  <bookViews>
    <workbookView xWindow="37200" yWindow="2685" windowWidth="18255" windowHeight="14445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AA153" i="1"/>
  <c r="AB153" i="1"/>
  <c r="AA154" i="1"/>
  <c r="AB154" i="1"/>
  <c r="AA155" i="1"/>
  <c r="AB155" i="1"/>
  <c r="AA156" i="1"/>
  <c r="AB156" i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85" i="1"/>
  <c r="AB185" i="1"/>
  <c r="AA186" i="1"/>
  <c r="AB186" i="1"/>
  <c r="AA187" i="1"/>
  <c r="AB187" i="1"/>
  <c r="AA188" i="1"/>
  <c r="AB188" i="1"/>
  <c r="AA189" i="1"/>
  <c r="AB189" i="1"/>
  <c r="AA190" i="1"/>
  <c r="AB190" i="1"/>
  <c r="AA191" i="1"/>
  <c r="AB191" i="1"/>
  <c r="AA192" i="1"/>
  <c r="AB192" i="1"/>
  <c r="AA193" i="1"/>
  <c r="AB193" i="1"/>
  <c r="AA194" i="1"/>
  <c r="AB194" i="1"/>
  <c r="AA195" i="1"/>
  <c r="AB195" i="1"/>
  <c r="AA196" i="1"/>
  <c r="AB196" i="1"/>
  <c r="AA197" i="1"/>
  <c r="AB197" i="1"/>
  <c r="AA198" i="1"/>
  <c r="AB198" i="1"/>
  <c r="AA199" i="1"/>
  <c r="AB199" i="1"/>
  <c r="AA200" i="1"/>
  <c r="AB200" i="1"/>
  <c r="AA201" i="1"/>
  <c r="AB201" i="1"/>
  <c r="AA202" i="1"/>
  <c r="AB202" i="1"/>
  <c r="AA203" i="1"/>
  <c r="AB203" i="1"/>
  <c r="AA204" i="1"/>
  <c r="AB204" i="1"/>
  <c r="AA205" i="1"/>
  <c r="AB205" i="1"/>
  <c r="AA206" i="1"/>
  <c r="AB206" i="1"/>
  <c r="AA207" i="1"/>
  <c r="AB207" i="1"/>
  <c r="AA208" i="1"/>
  <c r="AB208" i="1"/>
  <c r="AA209" i="1"/>
  <c r="AB209" i="1"/>
  <c r="AA210" i="1"/>
  <c r="AB210" i="1"/>
  <c r="AA211" i="1"/>
  <c r="AB211" i="1"/>
  <c r="AA212" i="1"/>
  <c r="AB212" i="1"/>
  <c r="AA213" i="1"/>
  <c r="AB213" i="1"/>
  <c r="AA214" i="1"/>
  <c r="AB214" i="1"/>
  <c r="AA215" i="1"/>
  <c r="AB215" i="1"/>
  <c r="AA216" i="1"/>
  <c r="AB216" i="1"/>
  <c r="AA217" i="1"/>
  <c r="AB217" i="1"/>
  <c r="AA218" i="1"/>
  <c r="AB218" i="1"/>
  <c r="AA219" i="1"/>
  <c r="AB219" i="1"/>
  <c r="AA220" i="1"/>
  <c r="AB220" i="1"/>
  <c r="AA221" i="1"/>
  <c r="AB221" i="1"/>
  <c r="AA222" i="1"/>
  <c r="AB222" i="1"/>
  <c r="AA223" i="1"/>
  <c r="AB223" i="1"/>
  <c r="AA224" i="1"/>
  <c r="AB224" i="1"/>
  <c r="AA225" i="1"/>
  <c r="AB225" i="1"/>
  <c r="AA226" i="1"/>
  <c r="AB226" i="1"/>
  <c r="AA227" i="1"/>
  <c r="AB227" i="1"/>
  <c r="AA228" i="1"/>
  <c r="AB228" i="1"/>
  <c r="AA229" i="1"/>
  <c r="AB229" i="1"/>
  <c r="AA230" i="1"/>
  <c r="AB230" i="1"/>
  <c r="AA231" i="1"/>
  <c r="AB231" i="1"/>
  <c r="AA232" i="1"/>
  <c r="AB232" i="1"/>
  <c r="AA233" i="1"/>
  <c r="AB233" i="1"/>
  <c r="AA234" i="1"/>
  <c r="AB234" i="1"/>
  <c r="AA235" i="1"/>
  <c r="AB235" i="1"/>
  <c r="AA236" i="1"/>
  <c r="AB236" i="1"/>
  <c r="AA237" i="1"/>
  <c r="AB237" i="1"/>
  <c r="AA238" i="1"/>
  <c r="AB238" i="1"/>
  <c r="AA239" i="1"/>
  <c r="AB239" i="1"/>
  <c r="AA240" i="1"/>
  <c r="AB240" i="1"/>
  <c r="AA241" i="1"/>
  <c r="AB241" i="1"/>
  <c r="AA242" i="1"/>
  <c r="AB242" i="1"/>
  <c r="AA243" i="1"/>
  <c r="AB243" i="1"/>
  <c r="AA244" i="1"/>
  <c r="AB244" i="1"/>
  <c r="AA245" i="1"/>
  <c r="AB245" i="1"/>
  <c r="AA246" i="1"/>
  <c r="AB246" i="1"/>
  <c r="AA247" i="1"/>
  <c r="AB247" i="1"/>
  <c r="AA248" i="1"/>
  <c r="AB248" i="1"/>
  <c r="AA249" i="1"/>
  <c r="AB249" i="1"/>
  <c r="AA250" i="1"/>
  <c r="AB250" i="1"/>
  <c r="AA251" i="1"/>
  <c r="AB251" i="1"/>
  <c r="AA252" i="1"/>
  <c r="AB252" i="1"/>
  <c r="AA253" i="1"/>
  <c r="AB253" i="1"/>
  <c r="AA254" i="1"/>
  <c r="AB254" i="1"/>
  <c r="AA255" i="1"/>
  <c r="AB255" i="1"/>
  <c r="AA256" i="1"/>
  <c r="AB256" i="1"/>
  <c r="AA257" i="1"/>
  <c r="AB257" i="1"/>
  <c r="AA258" i="1"/>
  <c r="AB258" i="1"/>
  <c r="AA259" i="1"/>
  <c r="AB259" i="1"/>
  <c r="AA260" i="1"/>
  <c r="AB260" i="1"/>
  <c r="AA261" i="1"/>
  <c r="AB261" i="1"/>
  <c r="AA262" i="1"/>
  <c r="AB262" i="1"/>
  <c r="AA263" i="1"/>
  <c r="AB263" i="1"/>
  <c r="AA264" i="1"/>
  <c r="AB264" i="1"/>
  <c r="AA265" i="1"/>
  <c r="AB265" i="1"/>
  <c r="AA266" i="1"/>
  <c r="AB266" i="1"/>
  <c r="AA267" i="1"/>
  <c r="AB267" i="1"/>
  <c r="AA268" i="1"/>
  <c r="AB268" i="1"/>
  <c r="AA269" i="1"/>
  <c r="AB269" i="1"/>
  <c r="AA270" i="1"/>
  <c r="AB270" i="1"/>
  <c r="AA271" i="1"/>
  <c r="AB271" i="1"/>
  <c r="AA272" i="1"/>
  <c r="AB272" i="1"/>
  <c r="AA273" i="1"/>
  <c r="AB273" i="1"/>
  <c r="AA274" i="1"/>
  <c r="AB274" i="1"/>
  <c r="AA275" i="1"/>
  <c r="AB275" i="1"/>
  <c r="AA276" i="1"/>
  <c r="AB276" i="1"/>
  <c r="AA277" i="1"/>
  <c r="AB277" i="1"/>
  <c r="AA278" i="1"/>
  <c r="AB278" i="1"/>
  <c r="AA279" i="1"/>
  <c r="AB279" i="1"/>
  <c r="AA280" i="1"/>
  <c r="AB280" i="1"/>
  <c r="AA281" i="1"/>
  <c r="AB281" i="1"/>
  <c r="AA282" i="1"/>
  <c r="AB282" i="1"/>
  <c r="AA283" i="1"/>
  <c r="AB283" i="1"/>
  <c r="AA284" i="1"/>
  <c r="AB284" i="1"/>
  <c r="AA285" i="1"/>
  <c r="AB285" i="1"/>
  <c r="AA286" i="1"/>
  <c r="AB286" i="1"/>
  <c r="AA287" i="1"/>
  <c r="AB287" i="1"/>
  <c r="AA288" i="1"/>
  <c r="AB288" i="1"/>
  <c r="AA289" i="1"/>
  <c r="AB289" i="1"/>
  <c r="AA290" i="1"/>
  <c r="AB290" i="1"/>
  <c r="AA291" i="1"/>
  <c r="AB291" i="1"/>
  <c r="AA292" i="1"/>
  <c r="AB292" i="1"/>
  <c r="AA293" i="1"/>
  <c r="AB293" i="1"/>
  <c r="AA294" i="1"/>
  <c r="AB294" i="1"/>
  <c r="AA295" i="1"/>
  <c r="AB295" i="1"/>
  <c r="AA296" i="1"/>
  <c r="AB296" i="1"/>
  <c r="AA297" i="1"/>
  <c r="AB297" i="1"/>
  <c r="AA298" i="1"/>
  <c r="AB298" i="1"/>
  <c r="AA299" i="1"/>
  <c r="AB299" i="1"/>
  <c r="AA300" i="1"/>
  <c r="AB300" i="1"/>
  <c r="AA301" i="1"/>
  <c r="AB301" i="1"/>
  <c r="AA302" i="1"/>
  <c r="AB302" i="1"/>
  <c r="AA303" i="1"/>
  <c r="AB303" i="1"/>
  <c r="AA304" i="1"/>
  <c r="AB304" i="1"/>
  <c r="AA305" i="1"/>
  <c r="AB305" i="1"/>
  <c r="AA306" i="1"/>
  <c r="AB306" i="1"/>
  <c r="AA307" i="1"/>
  <c r="AB307" i="1"/>
  <c r="AA308" i="1"/>
  <c r="AB308" i="1"/>
  <c r="AA309" i="1"/>
  <c r="AB309" i="1"/>
  <c r="AA310" i="1"/>
  <c r="AB310" i="1"/>
  <c r="AA311" i="1"/>
  <c r="AB311" i="1"/>
  <c r="AA312" i="1"/>
  <c r="AB312" i="1"/>
  <c r="AA313" i="1"/>
  <c r="AB313" i="1"/>
  <c r="AA314" i="1"/>
  <c r="AB314" i="1"/>
  <c r="AA315" i="1"/>
  <c r="AB315" i="1"/>
  <c r="AA316" i="1"/>
  <c r="AB316" i="1"/>
  <c r="AA317" i="1"/>
  <c r="AB317" i="1"/>
  <c r="AA318" i="1"/>
  <c r="AB318" i="1"/>
  <c r="AA319" i="1"/>
  <c r="AB319" i="1"/>
  <c r="AA320" i="1"/>
  <c r="AB320" i="1"/>
  <c r="AA321" i="1"/>
  <c r="AB321" i="1"/>
  <c r="AA322" i="1"/>
  <c r="AB322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Z33" i="1" s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Z113" i="1" s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Z125" i="1" s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Z129" i="1" s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Z161" i="1" s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Z173" i="1" s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Z189" i="1" s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Z193" i="1" s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Z205" i="1" s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Z209" i="1" s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Z221" i="1" s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Z237" i="1" s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Z241" i="1" s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Z253" i="1" s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Z257" i="1" s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Z268" i="1" s="1"/>
  <c r="L268" i="1"/>
  <c r="I269" i="1"/>
  <c r="J269" i="1"/>
  <c r="K269" i="1"/>
  <c r="Z269" i="1" s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Z273" i="1" s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Z277" i="1" s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I281" i="1"/>
  <c r="J281" i="1"/>
  <c r="K281" i="1"/>
  <c r="Z281" i="1" s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Z284" i="1" s="1"/>
  <c r="L284" i="1"/>
  <c r="I285" i="1"/>
  <c r="J285" i="1"/>
  <c r="K285" i="1"/>
  <c r="Z285" i="1" s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Z288" i="1" s="1"/>
  <c r="L288" i="1"/>
  <c r="I289" i="1"/>
  <c r="J289" i="1"/>
  <c r="K289" i="1"/>
  <c r="Z289" i="1" s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Z292" i="1" s="1"/>
  <c r="L292" i="1"/>
  <c r="I293" i="1"/>
  <c r="J293" i="1"/>
  <c r="K293" i="1"/>
  <c r="Z293" i="1" s="1"/>
  <c r="L293" i="1"/>
  <c r="I294" i="1"/>
  <c r="J294" i="1"/>
  <c r="K294" i="1"/>
  <c r="Z294" i="1" s="1"/>
  <c r="L294" i="1"/>
  <c r="I295" i="1"/>
  <c r="J295" i="1"/>
  <c r="K295" i="1"/>
  <c r="Z295" i="1" s="1"/>
  <c r="L295" i="1"/>
  <c r="I296" i="1"/>
  <c r="J296" i="1"/>
  <c r="K296" i="1"/>
  <c r="Z296" i="1" s="1"/>
  <c r="L296" i="1"/>
  <c r="I297" i="1"/>
  <c r="J297" i="1"/>
  <c r="K297" i="1"/>
  <c r="Z297" i="1" s="1"/>
  <c r="L297" i="1"/>
  <c r="I298" i="1"/>
  <c r="J298" i="1"/>
  <c r="K298" i="1"/>
  <c r="Z298" i="1" s="1"/>
  <c r="L298" i="1"/>
  <c r="I299" i="1"/>
  <c r="J299" i="1"/>
  <c r="K299" i="1"/>
  <c r="Z299" i="1" s="1"/>
  <c r="L299" i="1"/>
  <c r="I300" i="1"/>
  <c r="J300" i="1"/>
  <c r="K300" i="1"/>
  <c r="Z300" i="1" s="1"/>
  <c r="L300" i="1"/>
  <c r="I301" i="1"/>
  <c r="J301" i="1"/>
  <c r="K301" i="1"/>
  <c r="Z301" i="1" s="1"/>
  <c r="L301" i="1"/>
  <c r="I302" i="1"/>
  <c r="J302" i="1"/>
  <c r="K302" i="1"/>
  <c r="Z302" i="1" s="1"/>
  <c r="L302" i="1"/>
  <c r="I303" i="1"/>
  <c r="J303" i="1"/>
  <c r="K303" i="1"/>
  <c r="Z303" i="1" s="1"/>
  <c r="L303" i="1"/>
  <c r="I304" i="1"/>
  <c r="J304" i="1"/>
  <c r="K304" i="1"/>
  <c r="Z304" i="1" s="1"/>
  <c r="L304" i="1"/>
  <c r="I305" i="1"/>
  <c r="J305" i="1"/>
  <c r="K305" i="1"/>
  <c r="Z305" i="1" s="1"/>
  <c r="L305" i="1"/>
  <c r="I306" i="1"/>
  <c r="J306" i="1"/>
  <c r="K306" i="1"/>
  <c r="Z306" i="1" s="1"/>
  <c r="L306" i="1"/>
  <c r="I307" i="1"/>
  <c r="J307" i="1"/>
  <c r="K307" i="1"/>
  <c r="Z307" i="1" s="1"/>
  <c r="L307" i="1"/>
  <c r="I308" i="1"/>
  <c r="J308" i="1"/>
  <c r="K308" i="1"/>
  <c r="Z308" i="1" s="1"/>
  <c r="L308" i="1"/>
  <c r="I309" i="1"/>
  <c r="J309" i="1"/>
  <c r="K309" i="1"/>
  <c r="Z309" i="1" s="1"/>
  <c r="L309" i="1"/>
  <c r="I310" i="1"/>
  <c r="J310" i="1"/>
  <c r="K310" i="1"/>
  <c r="Z310" i="1" s="1"/>
  <c r="L310" i="1"/>
  <c r="I311" i="1"/>
  <c r="J311" i="1"/>
  <c r="K311" i="1"/>
  <c r="Z311" i="1" s="1"/>
  <c r="L311" i="1"/>
  <c r="I312" i="1"/>
  <c r="J312" i="1"/>
  <c r="K312" i="1"/>
  <c r="Z312" i="1" s="1"/>
  <c r="L312" i="1"/>
  <c r="I313" i="1"/>
  <c r="J313" i="1"/>
  <c r="K313" i="1"/>
  <c r="Z313" i="1" s="1"/>
  <c r="L313" i="1"/>
  <c r="I314" i="1"/>
  <c r="J314" i="1"/>
  <c r="K314" i="1"/>
  <c r="Z314" i="1" s="1"/>
  <c r="L314" i="1"/>
  <c r="I315" i="1"/>
  <c r="J315" i="1"/>
  <c r="K315" i="1"/>
  <c r="Z315" i="1" s="1"/>
  <c r="L315" i="1"/>
  <c r="I316" i="1"/>
  <c r="J316" i="1"/>
  <c r="K316" i="1"/>
  <c r="Z316" i="1" s="1"/>
  <c r="L316" i="1"/>
  <c r="I317" i="1"/>
  <c r="J317" i="1"/>
  <c r="K317" i="1"/>
  <c r="Z317" i="1" s="1"/>
  <c r="L317" i="1"/>
  <c r="I318" i="1"/>
  <c r="J318" i="1"/>
  <c r="K318" i="1"/>
  <c r="Z318" i="1" s="1"/>
  <c r="L318" i="1"/>
  <c r="I319" i="1"/>
  <c r="J319" i="1"/>
  <c r="K319" i="1"/>
  <c r="Z319" i="1" s="1"/>
  <c r="L319" i="1"/>
  <c r="I320" i="1"/>
  <c r="J320" i="1"/>
  <c r="K320" i="1"/>
  <c r="Z320" i="1" s="1"/>
  <c r="L320" i="1"/>
  <c r="I321" i="1"/>
  <c r="J321" i="1"/>
  <c r="K321" i="1"/>
  <c r="Z321" i="1" s="1"/>
  <c r="L321" i="1"/>
  <c r="I322" i="1"/>
  <c r="J322" i="1"/>
  <c r="K322" i="1"/>
  <c r="Z322" i="1" s="1"/>
  <c r="L322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A13" i="1"/>
  <c r="K13" i="1"/>
  <c r="Z13" i="1" s="1"/>
  <c r="J13" i="1"/>
  <c r="I13" i="1"/>
  <c r="L13" i="1"/>
  <c r="Y10" i="1"/>
  <c r="X10" i="1"/>
  <c r="AB10" i="1" l="1"/>
  <c r="AA10" i="1"/>
  <c r="Z10" i="1"/>
</calcChain>
</file>

<file path=xl/sharedStrings.xml><?xml version="1.0" encoding="utf-8"?>
<sst xmlns="http://schemas.openxmlformats.org/spreadsheetml/2006/main" count="3631" uniqueCount="1208">
  <si>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</si>
  <si>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</si>
  <si>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</si>
  <si>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</si>
  <si>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</si>
  <si>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</si>
  <si>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</si>
  <si>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</si>
  <si>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</si>
  <si>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</si>
  <si>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</si>
  <si>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</si>
  <si>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</si>
  <si>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</si>
  <si>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</si>
  <si>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</si>
  <si>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</si>
  <si>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</si>
  <si>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</si>
  <si>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</si>
  <si>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</si>
  <si>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</si>
  <si>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</si>
  <si>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</si>
  <si>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</si>
  <si>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</si>
  <si>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</si>
  <si>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</si>
  <si>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</si>
  <si>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</si>
  <si>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</si>
  <si>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</si>
  <si>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</si>
  <si>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</si>
  <si>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</si>
  <si>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</si>
  <si>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</si>
  <si>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</si>
  <si>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</si>
  <si>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</si>
  <si>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</si>
  <si>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</si>
  <si>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</si>
  <si>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</si>
  <si>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</si>
  <si>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</si>
  <si>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</si>
  <si>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</si>
  <si>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</si>
  <si>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</si>
  <si>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</si>
  <si>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</si>
  <si>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</si>
  <si>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</si>
  <si>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</si>
  <si>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</si>
  <si>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</si>
  <si>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</si>
  <si>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</si>
  <si>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</si>
  <si>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</si>
  <si>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</si>
  <si>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</si>
  <si>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</si>
  <si>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</si>
  <si>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</si>
  <si>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</si>
  <si>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</si>
  <si>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</si>
  <si>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</si>
  <si>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</si>
  <si>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</si>
  <si>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</si>
  <si>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</si>
  <si>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</si>
  <si>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</si>
  <si>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</si>
  <si>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</si>
  <si>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</si>
  <si>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</si>
  <si>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</si>
  <si>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</si>
  <si>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</si>
  <si>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</si>
  <si>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</si>
  <si>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</si>
  <si>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</si>
  <si>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</si>
  <si>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</si>
  <si>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</si>
  <si>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</si>
  <si>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</si>
  <si>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</si>
  <si>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</si>
  <si>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</si>
  <si>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</si>
  <si>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</si>
  <si>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</si>
  <si>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</si>
  <si>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</si>
  <si>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</si>
  <si>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</si>
  <si>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</si>
  <si>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</si>
  <si>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</si>
  <si>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</si>
  <si>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</si>
  <si>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</si>
  <si>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</si>
  <si>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</si>
  <si>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</si>
  <si>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</si>
  <si>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</si>
  <si>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</si>
  <si>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</si>
  <si>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</si>
  <si>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</si>
  <si>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</si>
  <si>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</si>
  <si>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</si>
  <si>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</si>
  <si>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</si>
  <si>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</si>
  <si>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</si>
  <si>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</si>
  <si>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</si>
  <si>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</si>
  <si>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</si>
  <si>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</si>
  <si>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</si>
  <si>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</si>
  <si>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</si>
  <si>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</si>
  <si>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</si>
  <si>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</si>
  <si>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</si>
  <si>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</si>
  <si>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</si>
  <si>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</si>
  <si>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</si>
  <si>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</si>
  <si>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</si>
  <si>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</si>
  <si>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</si>
  <si>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</si>
  <si>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</si>
  <si>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</si>
  <si>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</si>
  <si>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</si>
  <si>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</si>
  <si>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</si>
  <si>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</si>
  <si>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</si>
  <si>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</si>
  <si>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</si>
  <si>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</si>
  <si>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</si>
  <si>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</si>
  <si>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</si>
  <si>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</si>
  <si>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</si>
  <si>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</si>
  <si>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</si>
  <si>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</si>
  <si>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</si>
  <si>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</si>
  <si>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</si>
  <si>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</si>
  <si>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</si>
  <si>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</si>
  <si>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</si>
  <si>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</si>
  <si>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</si>
  <si>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</si>
  <si>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</si>
  <si>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</si>
  <si>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</si>
  <si>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</si>
  <si>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</si>
  <si>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</si>
  <si>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</si>
  <si>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</si>
  <si>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</si>
  <si>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</si>
  <si>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</si>
  <si>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</si>
  <si>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</si>
  <si>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</si>
  <si>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</si>
  <si>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</si>
  <si>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</si>
  <si>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</si>
  <si>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</si>
  <si>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</si>
  <si>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</si>
  <si>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</si>
  <si>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</si>
  <si>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</si>
  <si>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</si>
  <si>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</si>
  <si>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</si>
  <si>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</si>
  <si>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</si>
  <si>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</si>
  <si>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</si>
  <si>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</si>
  <si>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</si>
  <si>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</si>
  <si>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</si>
  <si>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</si>
  <si>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</si>
  <si>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</si>
  <si>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</si>
  <si>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</si>
  <si>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</si>
  <si>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</si>
  <si>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</si>
  <si>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</si>
  <si>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</si>
  <si>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</si>
  <si>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</si>
  <si>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</si>
  <si>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</si>
  <si>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</si>
  <si>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</si>
  <si>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</si>
  <si>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</si>
  <si>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</si>
  <si>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</si>
  <si>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</si>
  <si>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</si>
  <si>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</si>
  <si>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</si>
  <si>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</si>
  <si>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</si>
  <si>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</si>
  <si>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</si>
  <si>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</si>
  <si>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</si>
  <si>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</si>
  <si>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</si>
  <si>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</si>
  <si>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</si>
  <si>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</si>
  <si>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</si>
  <si>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</si>
  <si>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</si>
  <si>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</si>
  <si>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</si>
  <si>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</si>
  <si>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</si>
  <si>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</si>
  <si>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</si>
  <si>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</si>
  <si>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</si>
  <si>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</si>
  <si>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</si>
  <si>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</si>
  <si>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</si>
  <si>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</si>
  <si>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</si>
  <si>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</si>
  <si>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</si>
  <si>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</si>
  <si>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</si>
  <si>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</si>
  <si>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</si>
  <si>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</si>
  <si>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</si>
  <si>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</si>
  <si>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</si>
  <si>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</si>
  <si>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</si>
  <si>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</si>
  <si>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</si>
  <si>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</si>
  <si>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</si>
  <si>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</si>
  <si>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</si>
  <si>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</si>
  <si>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</si>
  <si>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</si>
  <si>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</si>
  <si>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</si>
  <si>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</si>
  <si>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</si>
  <si>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</si>
  <si>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</si>
  <si>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</si>
  <si>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</si>
  <si>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</si>
  <si>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</si>
  <si>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</si>
  <si>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</si>
  <si>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</si>
  <si>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</si>
  <si>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</si>
  <si>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</si>
  <si>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</si>
  <si>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</si>
  <si>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</si>
  <si>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</si>
  <si>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</si>
  <si>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</si>
  <si>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</si>
  <si>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</si>
  <si>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</si>
  <si>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</si>
  <si>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</si>
  <si>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</si>
  <si>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</si>
  <si>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</si>
  <si>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</si>
  <si>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</si>
  <si>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</si>
  <si>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</si>
  <si>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</si>
  <si>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</si>
  <si>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</si>
  <si>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</si>
  <si>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</si>
  <si>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</si>
  <si>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</si>
  <si>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</si>
  <si>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</si>
  <si>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</si>
  <si>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</si>
  <si>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</si>
  <si>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</si>
  <si>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</si>
  <si>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</si>
  <si>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</si>
  <si>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</si>
  <si>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</si>
  <si>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</si>
  <si>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</si>
  <si>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</si>
  <si>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</si>
  <si>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</si>
  <si>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</si>
  <si>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</si>
  <si>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</si>
  <si>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</si>
  <si>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</si>
  <si>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</si>
  <si>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</si>
  <si>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</si>
  <si>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</si>
  <si>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</si>
  <si>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</si>
  <si>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</si>
  <si>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</si>
  <si>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</si>
  <si>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</si>
  <si>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</si>
  <si>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</si>
  <si>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</si>
  <si>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</si>
  <si>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</si>
  <si>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</si>
  <si>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</si>
  <si>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</si>
  <si>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</si>
  <si>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</si>
  <si>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</si>
  <si>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</si>
  <si>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</si>
  <si>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</si>
  <si>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</si>
  <si>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</si>
  <si>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</si>
  <si>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</si>
  <si>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</si>
  <si>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</si>
  <si>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</si>
  <si>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</si>
  <si>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</si>
  <si>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</si>
  <si>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</si>
  <si>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</si>
  <si>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</si>
  <si>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</si>
  <si>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</si>
  <si>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</si>
  <si>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</si>
  <si>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</si>
  <si>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</si>
  <si>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</si>
  <si>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</si>
  <si>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</si>
  <si>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</si>
  <si>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</si>
  <si>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</si>
  <si>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</si>
  <si>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</si>
  <si>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</si>
  <si>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</si>
  <si>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</si>
  <si>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</si>
  <si>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</si>
  <si>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</si>
  <si>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</si>
  <si>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</si>
  <si>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</si>
  <si>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</si>
  <si>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</si>
  <si>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</si>
  <si>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</si>
  <si>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</si>
  <si>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</si>
  <si>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</si>
  <si>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</si>
  <si>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</si>
  <si>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</si>
  <si>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</si>
  <si>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</si>
  <si>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</si>
  <si>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</si>
  <si>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</si>
  <si>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</si>
  <si>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</si>
  <si>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</si>
  <si>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</si>
  <si>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</si>
  <si>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</si>
  <si>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</si>
  <si>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</si>
  <si>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</si>
  <si>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</si>
  <si>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</si>
  <si>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</si>
  <si>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</si>
  <si>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</si>
  <si>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</si>
  <si>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</si>
  <si>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</si>
  <si>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</si>
  <si>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</si>
  <si>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</si>
  <si>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</si>
  <si>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</si>
  <si>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</si>
  <si>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</si>
  <si>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</si>
  <si>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</si>
  <si>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</si>
  <si>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</si>
  <si>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</si>
  <si>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</si>
  <si>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</si>
  <si>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</si>
  <si>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</si>
  <si>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</si>
  <si>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</si>
  <si>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</si>
  <si>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</si>
  <si>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</si>
  <si>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</si>
  <si>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</si>
  <si>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</si>
  <si>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</si>
  <si>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</si>
  <si>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</si>
  <si>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</si>
  <si>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</si>
  <si>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</si>
  <si>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</si>
  <si>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</si>
  <si>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</si>
  <si>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</si>
  <si>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</si>
  <si>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</si>
  <si>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</si>
  <si>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</si>
  <si>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</si>
  <si>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</si>
  <si>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</si>
  <si>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</si>
  <si>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</si>
  <si>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</si>
  <si>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</si>
  <si>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</si>
  <si>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</si>
  <si>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</si>
  <si>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</si>
  <si>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</si>
  <si>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</si>
  <si>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</si>
  <si>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</si>
  <si>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</si>
  <si>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</si>
  <si>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</si>
  <si>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</si>
  <si>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</si>
  <si>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</si>
  <si>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</si>
  <si>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</si>
  <si>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</si>
  <si>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</si>
  <si>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</si>
  <si>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</si>
  <si>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</si>
  <si>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</si>
  <si>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</si>
  <si>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</si>
  <si>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</si>
  <si>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</si>
  <si>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</si>
  <si>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</si>
  <si>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</si>
  <si>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</si>
  <si>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</si>
  <si>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</si>
  <si>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</si>
  <si>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</si>
  <si>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</si>
  <si>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</si>
  <si>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</si>
  <si>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</si>
  <si>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</si>
  <si>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</si>
  <si>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</si>
  <si>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</si>
  <si>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</si>
  <si>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</si>
  <si>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</si>
  <si>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</si>
  <si>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</si>
  <si>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</si>
  <si>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</si>
  <si>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</si>
  <si>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</si>
  <si>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</si>
  <si>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</si>
  <si>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</si>
  <si>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</si>
  <si>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</si>
  <si>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</si>
  <si>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</si>
  <si>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</si>
  <si>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</si>
  <si>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</si>
  <si>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</si>
  <si>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</si>
  <si>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</si>
  <si>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</si>
  <si>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</si>
  <si>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</si>
  <si>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</si>
  <si>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</si>
  <si>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</si>
  <si>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</si>
  <si>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</si>
  <si>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</si>
  <si>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</si>
  <si>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</si>
  <si>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</si>
  <si>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</si>
  <si>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</si>
  <si>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</si>
  <si>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</si>
  <si>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</si>
  <si>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</si>
  <si>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</si>
  <si>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</si>
  <si>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</si>
  <si>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</si>
  <si>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</si>
  <si>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</si>
  <si>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</si>
  <si>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</si>
  <si>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</si>
  <si>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</si>
  <si>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</si>
  <si>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</si>
  <si>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</si>
  <si>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</si>
  <si>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</si>
  <si>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</si>
  <si>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</si>
  <si>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</si>
  <si>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</si>
  <si>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</si>
  <si>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</si>
  <si>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</si>
  <si>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</si>
  <si>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</si>
  <si>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</si>
  <si>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</si>
  <si>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</si>
  <si>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</si>
  <si>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</si>
  <si>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</si>
  <si>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</si>
  <si>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</si>
  <si>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</si>
  <si>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</si>
  <si>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</si>
  <si>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</si>
  <si>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</si>
  <si>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</si>
  <si>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</si>
  <si>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595х595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</si>
  <si>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</si>
  <si>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</si>
  <si>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595х595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</si>
  <si>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</si>
  <si>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</si>
  <si>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595х595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</si>
  <si>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</si>
  <si>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</si>
  <si>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595х595 EKF</t>
  </si>
  <si>
    <t>https://cdn.ekfgroup.com/unsafe/fit-in/102x102/center/filters:format(png)/products/8B2E6E1EF7D26A04C5FC2B569EE8E1A4.jpg</t>
  </si>
  <si>
    <t>LPS-4006-L-36-6500</t>
  </si>
  <si>
    <t>Панель светодиодная тонкая ЛУО-4006-L 36Вт 6500К IP40 опал белая без драйвера EKF Basic</t>
  </si>
  <si>
    <t>Выводимая из ассортимента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</si>
  <si>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</si>
  <si>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</si>
  <si>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ДВО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</si>
  <si>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</si>
  <si>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</si>
  <si>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595х595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</si>
  <si>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</si>
  <si>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</si>
  <si>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</si>
  <si>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</si>
  <si>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</si>
  <si>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</si>
  <si>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</si>
  <si>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ДВО-4101-Z 36Вт 4000К призма 595х595 EKF</t>
  </si>
  <si>
    <t>35.03.03 Светодиодные панели ДВО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</si>
  <si>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</si>
  <si>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</si>
  <si>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595х595 EKF</t>
  </si>
  <si>
    <t>LPL-4103-L-36-4000</t>
  </si>
  <si>
    <t>Панель светодиодная ДВО-4103-L 36Вт 4000К опал 595х595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</si>
  <si>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</si>
  <si>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</si>
  <si>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595х595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</si>
  <si>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</si>
  <si>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</si>
  <si>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</si>
  <si>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</si>
  <si>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</si>
  <si>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</si>
  <si>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</si>
  <si>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</si>
  <si>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</si>
  <si>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</si>
  <si>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</si>
  <si>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</si>
  <si>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</si>
  <si>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</si>
  <si>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</si>
  <si>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</si>
  <si>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</si>
  <si>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</si>
  <si>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</si>
  <si>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</si>
  <si>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595х595х55 IP54 EKF</t>
  </si>
  <si>
    <t>LPL-1001-O-30-4000-54-A</t>
  </si>
  <si>
    <t>Панель светодиодная ДВО-1001 Опал 30Вт 4000К 595х595х55 IP54 с БАП EKF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</si>
  <si>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</si>
  <si>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</si>
  <si>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</si>
  <si>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</si>
  <si>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595х595х50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</si>
  <si>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</si>
  <si>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</si>
  <si>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595х595х50 IP40 с БАП LUMA EKF</t>
  </si>
  <si>
    <t>LPL-1001-Z-30-4000-40</t>
  </si>
  <si>
    <t>Панель светодиодная ДВО-1001 Призма 30Вт 4000К 595х595х40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</si>
  <si>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</si>
  <si>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</si>
  <si>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</si>
  <si>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</si>
  <si>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</si>
  <si>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</si>
  <si>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</si>
  <si>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LPL-1002-O-36-4000-54-A</t>
  </si>
  <si>
    <t>Панель светодиодная ДВО-1002 Опал 36Вт 4000К 595x595x55 IP54 с БАП EKF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</si>
  <si>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</si>
  <si>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</si>
  <si>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</si>
  <si>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</si>
  <si>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</si>
  <si>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</si>
  <si>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</si>
  <si>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</si>
  <si>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</si>
  <si>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</si>
  <si>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</si>
  <si>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</si>
  <si>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</si>
  <si>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</si>
  <si>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</si>
  <si>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</si>
  <si>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</si>
  <si>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</si>
  <si>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595х595х50 IP40 с БАП EKF</t>
  </si>
  <si>
    <t>LPL-1002-OP-36-4000-54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</si>
  <si>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</si>
  <si>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</si>
  <si>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</si>
  <si>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</si>
  <si>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</si>
  <si>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</si>
  <si>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</si>
  <si>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</si>
  <si>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</si>
  <si>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</si>
  <si>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</si>
  <si>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</si>
  <si>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</si>
  <si>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</si>
  <si>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</si>
  <si>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</si>
  <si>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</si>
  <si>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</si>
  <si>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</si>
  <si>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</si>
  <si>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</si>
  <si>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</si>
  <si>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</si>
  <si>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</si>
  <si>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</si>
  <si>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</si>
  <si>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</si>
  <si>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</si>
  <si>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</si>
  <si>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</si>
  <si>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</si>
  <si>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</si>
  <si>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</si>
  <si>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</si>
  <si>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</si>
  <si>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</si>
  <si>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</si>
  <si>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</si>
  <si>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</si>
  <si>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</si>
  <si>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</si>
  <si>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</si>
  <si>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</si>
  <si>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</si>
  <si>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</si>
  <si>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</si>
  <si>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</si>
  <si>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</si>
  <si>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</si>
  <si>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</si>
  <si>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</si>
  <si>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</si>
  <si>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</si>
  <si>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</si>
  <si>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</si>
  <si>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</si>
  <si>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</si>
  <si>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</si>
  <si>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</si>
  <si>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</si>
  <si>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LPL-1003-O-45-4000-40-A</t>
  </si>
  <si>
    <t>Панель светодиодная ДВО-1003 Опал 45Вт 4000К 595х595х40 IP40 с БАП EKF</t>
  </si>
  <si>
    <t>Проекты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</si>
  <si>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</si>
  <si>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</si>
  <si>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</si>
  <si>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</si>
  <si>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https://cdn.ekfgroup.com/unsafe/fit-in/102x102/center/filters:format(png)/products/27E59E191E893C4203E11B148D4A948B.jpg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</si>
  <si>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</si>
  <si>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</si>
  <si>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</si>
  <si>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</si>
  <si>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</si>
  <si>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</si>
  <si>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</si>
  <si>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</si>
  <si>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</si>
  <si>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</si>
  <si>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</si>
  <si>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</si>
  <si>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</si>
  <si>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</si>
  <si>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</si>
  <si>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</si>
  <si>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</si>
  <si>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</si>
  <si>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</si>
  <si>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</si>
  <si>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</si>
  <si>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</si>
  <si>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</si>
  <si>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</si>
  <si>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</si>
  <si>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</si>
  <si>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</si>
  <si>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</si>
  <si>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</si>
  <si>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</si>
  <si>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</si>
  <si>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</si>
  <si>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</si>
  <si>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</si>
  <si>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ASC-W-1-LBL</t>
  </si>
  <si>
    <t>Кабель для подключения светодиодных линейных светильников ДБО-60/120/150 белый 1 метр 3x0,75 мм2 EKF</t>
  </si>
  <si>
    <t>35.04.03 Светильники линейные торговые</t>
  </si>
  <si>
    <t>https://cdn.ekfgroup.com/unsafe/fit-in/102x102/center/filters:format(png)/products/F0F0E437BF67B7B623F851D33ED36C5B.jpg</t>
  </si>
  <si>
    <t>ASC-B-1-LBL</t>
  </si>
  <si>
    <t>Кабель для подключения светодиодных линейных светильников ДБО-60/120/150 черный 1 метр 3x0,75 мм2 EKF</t>
  </si>
  <si>
    <t>https://cdn.ekfgroup.com/unsafe/fit-in/102x102/center/filters:format(png)/products/3FB36C3FFE9C4E1E4273205F2781A4D8.jpg</t>
  </si>
  <si>
    <t>RAIL-KIT-LBL</t>
  </si>
  <si>
    <t>Набор для крепления светодиодных линейных светильников ДБО 60/120/150 к реечным потолкам EKF</t>
  </si>
  <si>
    <t>https://cdn.ekfgroup.com/unsafe/fit-in/102x102/center/filters:format(png)/products/6A2930DCD6E7239B964EBB927277F2FE.jpg</t>
  </si>
  <si>
    <t>HMK-V2-LBL</t>
  </si>
  <si>
    <t>Набор для подвесного крепления светодиодных линейных светильников ДБО-60/120/150 EKF</t>
  </si>
  <si>
    <t>https://cdn.ekfgroup.com/unsafe/fit-in/102x102/center/filters:format(png)/products/D621D5A0FEE3FA20BF481EFA36A33B8C.jpg</t>
  </si>
  <si>
    <t>LBL-120-48-W-4000</t>
  </si>
  <si>
    <t>Светильник светодиодный линейный ДБО-120 белый 48Вт 4000К 1180х65х70 IP20 LUMA EKF</t>
  </si>
  <si>
    <t>https://cdn.ekfgroup.com/unsafe/fit-in/102x102/center/filters:format(png)/products/C0E75025D64815D48A9A7A30912C4EB5.jpg</t>
  </si>
  <si>
    <t>LBL-120-48-W-6500</t>
  </si>
  <si>
    <t>Светильник светодиодный линейный ДБО-120 белый 48Вт 6500К 1180х65х70 IP20 LUMA EKF</t>
  </si>
  <si>
    <t>LBL-120-48-B-4000</t>
  </si>
  <si>
    <t>Светильник светодиодный линейный ДБО-120 черный 48Вт 4000К 1180х65х70 IP20 LUMA EKF</t>
  </si>
  <si>
    <t>https://cdn.ekfgroup.com/unsafe/fit-in/102x102/center/filters:format(png)/products/98D29325F3D4FF6C585F69AB501E20CA.jpg</t>
  </si>
  <si>
    <t>LBL-120-48-B-6500</t>
  </si>
  <si>
    <t>Светильник светодиодный линейный ДБО-120 черный 48Вт 6500К 1180х65х70 IP20 LUMA EKF</t>
  </si>
  <si>
    <t>LBL-150-60-W-4000</t>
  </si>
  <si>
    <t>Светильник светодиодный линейный ДБО-150 белый 60Вт 4000К 1480х65х70 IP20 LUMA EKF</t>
  </si>
  <si>
    <t>LBL-150-60-W-6500</t>
  </si>
  <si>
    <t>Светильник светодиодный линейный ДБО-150 белый 60Вт 6500К 1480х65х70 IP20 LUMA EKF</t>
  </si>
  <si>
    <t>LBL-150-60-B-4000</t>
  </si>
  <si>
    <t>Светильник светодиодный линейный ДБО-150 черный 60Вт 4000К 1480х65х70 IP20 LUMA EKF</t>
  </si>
  <si>
    <t>LBL-150-60-B-6500</t>
  </si>
  <si>
    <t>Светильник светодиодный линейный ДБО-150 черный 60Вт 6500К 1480х65х70 IP20 LUMA EKF</t>
  </si>
  <si>
    <t>LBL-60-24-W-4000</t>
  </si>
  <si>
    <t>Светильник светодиодный линейный ДБО-60 белый 24Вт 4000К 590х65х70 IP20 LUMA EKF</t>
  </si>
  <si>
    <t>https://cdn.ekfgroup.com/unsafe/fit-in/102x102/center/filters:format(png)/products/0C927327E43A60B50BC942F6344C9F8C.jpg</t>
  </si>
  <si>
    <t>LBL-60-24-W-6500</t>
  </si>
  <si>
    <t>Светильник светодиодный линейный ДБО-60 белый 24Вт 6500К 590х65х70 IP20 LUMA EKF</t>
  </si>
  <si>
    <t>LBL-60-24-B-4000</t>
  </si>
  <si>
    <t>Светильник светодиодный линейный ДБО-60 черный 24Вт 4000К 590х65х70 IP20 LUMA EKF</t>
  </si>
  <si>
    <t>https://cdn.ekfgroup.com/unsafe/fit-in/102x102/center/filters:format(png)/products/2D0995AFE04B80ACF114027168F828D1.jpg</t>
  </si>
  <si>
    <t>LBL-60-24-B-6500</t>
  </si>
  <si>
    <t>Светильник светодиодный линейный ДБО-60 черный 24Вт 6500К 590х65х70 IP20 LUMA EKF</t>
  </si>
  <si>
    <t>LBL-L-8-W-4000</t>
  </si>
  <si>
    <t>Фигурный коннектор для светодиодных линейных светильников ДБО-L белый 8Вт 4000К IP20 LUMA EKF</t>
  </si>
  <si>
    <t>https://cdn.ekfgroup.com/unsafe/fit-in/102x102/center/filters:format(png)/products/BC5153FBDC8F70C819B426975306048C.jpg</t>
  </si>
  <si>
    <t>LBL-L-8-W-6500</t>
  </si>
  <si>
    <t>Фигурный коннектор для светодиодных линейных светильников ДБО-L белый 8Вт 6500К IP20 LUMA EKF</t>
  </si>
  <si>
    <t>LBL-L-8-B-4000</t>
  </si>
  <si>
    <t>Фигурный коннектор для светодиодных линейных светильников ДБО-L черный 8Вт 4000К IP20 LUMA EKF</t>
  </si>
  <si>
    <t>https://cdn.ekfgroup.com/unsafe/fit-in/102x102/center/filters:format(png)/products/89DED3C912CC1D02FFAD09BEBCB60FAB.jpg</t>
  </si>
  <si>
    <t>LBL-L-8-B-6500</t>
  </si>
  <si>
    <t>Фигурный коннектор для светодиодных линейных светильников ДБО-L черный 8Вт 6500К IP20 LUMA EKF</t>
  </si>
  <si>
    <t>LBL-T-10-W-4000</t>
  </si>
  <si>
    <t>Фигурный коннектор для светодиодных линейных светильников ДБО-T белый 10Вт 4000К IP20 LUMA EKF</t>
  </si>
  <si>
    <t>https://cdn.ekfgroup.com/unsafe/fit-in/102x102/center/filters:format(png)/products/2B2CC567E1FA91F764A4FA40725459B2.jpg</t>
  </si>
  <si>
    <t>LBL-T-10-W-6500</t>
  </si>
  <si>
    <t>Фигурный коннектор для светодиодных линейных светильников ДБО-T белый 10Вт 6500К IP20 LUMA EKF</t>
  </si>
  <si>
    <t>LBL-T-10-B-4000</t>
  </si>
  <si>
    <t>Фигурный коннектор для светодиодных линейных светильников ДБО-T черный 10Вт 4000К IP20 LUMA EKF</t>
  </si>
  <si>
    <t>https://cdn.ekfgroup.com/unsafe/fit-in/102x102/center/filters:format(png)/products/AF504EF1A4CCEF2E2DEE42C972DA3A97.jpg</t>
  </si>
  <si>
    <t>LBL-T-10-B-6500</t>
  </si>
  <si>
    <t>Фигурный коннектор для светодиодных линейных светильников ДБО-T черный 10Вт 6500К IP20 LUMA EKF</t>
  </si>
  <si>
    <t>LBL-X-12-W-4000</t>
  </si>
  <si>
    <t>Фигурный коннектор для светодиодных линейных светильников ДБО-X белый 12Вт 4000К IP20 LUMA EKF</t>
  </si>
  <si>
    <t>https://cdn.ekfgroup.com/unsafe/fit-in/102x102/center/filters:format(png)/products/B5EC1C6836F26EE6F3C3BE28250BFF66.jpg</t>
  </si>
  <si>
    <t>LBL-X-12-W-6500</t>
  </si>
  <si>
    <t>Фигурный коннектор для светодиодных линейных светильников ДБО-X белый 12Вт 6500К IP20 LUMA EKF</t>
  </si>
  <si>
    <t>LBL-X-12-B-4000</t>
  </si>
  <si>
    <t>Фигурный коннектор для светодиодных линейных светильников ДБО-X черный 12Вт 4000К IP20 LUMA EKF</t>
  </si>
  <si>
    <t>https://cdn.ekfgroup.com/unsafe/fit-in/102x102/center/filters:format(png)/products/3803D976A8995ECC3E68EA92111DAD5B.jpg</t>
  </si>
  <si>
    <t>LBL-X-12-B-6500</t>
  </si>
  <si>
    <t>Фигурный коннектор для светодиодных линейных светильников ДБО-X черный 12Вт 6500К IP20 LUMA EKF</t>
  </si>
  <si>
    <t>LBL-Y-10-W-4000</t>
  </si>
  <si>
    <t>Фигурный коннектор для светодиодных линейных светильников ДБО-Y белый 10Вт 4000К IP20 LUMA EKF</t>
  </si>
  <si>
    <t>https://cdn.ekfgroup.com/unsafe/fit-in/102x102/center/filters:format(png)/products/9FBF7F6ABA42FB09B78C2FA813CC59C2.jpg</t>
  </si>
  <si>
    <t>LBL-Y-10-W-6500</t>
  </si>
  <si>
    <t>Фигурный коннектор для светодиодных линейных светильников ДБО-Y белый 10Вт 6500К IP20 LUMA EKF</t>
  </si>
  <si>
    <t>LBL-Y-10-B-4000</t>
  </si>
  <si>
    <t>Фигурный коннектор для светодиодных линейных светильников ДБО-Y черный 10Вт 4000К IP20 LUMA EKF</t>
  </si>
  <si>
    <t>https://cdn.ekfgroup.com/unsafe/fit-in/102x102/center/filters:format(png)/products/FA2ED0F679FF725A93927A00B3252998.jpg</t>
  </si>
  <si>
    <t>LBL-Y-10-B-6500</t>
  </si>
  <si>
    <t>Фигурный коннектор для светодиодных линейных светильников ДБО-Y черный 10Вт 6500К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</si>
  <si>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</si>
  <si>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</si>
  <si>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</si>
  <si>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</si>
  <si>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</si>
  <si>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</si>
  <si>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</si>
  <si>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</si>
  <si>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</si>
  <si>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Временно не производится</t>
  </si>
  <si>
    <t>https://cdn.ekfgroup.com/unsafe/fit-in/102x102/center/filters:format(png)/products/4DC484C3864118C796CE106E46350E78.png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</si>
  <si>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</si>
  <si>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</si>
  <si>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</si>
  <si>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</si>
  <si>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</si>
  <si>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</si>
  <si>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</si>
  <si>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</si>
  <si>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</si>
  <si>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</si>
  <si>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</si>
  <si>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</si>
  <si>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</si>
  <si>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</si>
  <si>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</si>
  <si>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</si>
  <si>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TBL-1103-O-54-4K-40-A</t>
  </si>
  <si>
    <t>Светильник светодиодный линейный ДВО 1103-1500 Опал 54Вт 4000К 1590х60х55 IP40 EKF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</si>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</sst>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FA2ED0F679FF725A93927A00B3252998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F848A3F25A2D9B7561A533B30AA40E1A.jpg" TargetMode="External"/><Relationship Id="rId159" Type="http://schemas.openxmlformats.org/officeDocument/2006/relationships/image" Target="https://cdn.ekfgroup.com/unsafe/fit-in/102x102/center/filters:format(png)/products/349210C849A0C4A27944EED887FB5370.jpg" TargetMode="External"/><Relationship Id="rId170" Type="http://schemas.openxmlformats.org/officeDocument/2006/relationships/image" Target="https://cdn.ekfgroup.com/unsafe/fit-in/102x102/center/filters:format(png)/products/54C6BD2A85348CA4F0FF06AE62634416.jpg" TargetMode="External"/><Relationship Id="rId191" Type="http://schemas.openxmlformats.org/officeDocument/2006/relationships/image" Target="https://cdn.ekfgroup.com/unsafe/fit-in/102x102/center/filters:format(png)/products/4F9EB246EB025C8A63EEBDCDCDC65483.jpg" TargetMode="External"/><Relationship Id="rId107" Type="http://schemas.openxmlformats.org/officeDocument/2006/relationships/image" Target="https://cdn.ekfgroup.com/unsafe/fit-in/102x102/center/filters:format(png)/products/98D29325F3D4FF6C585F69AB501E20CA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13A73BC3DA4F395D3E07A6D7A7658E94.jpg" TargetMode="External"/><Relationship Id="rId149" Type="http://schemas.openxmlformats.org/officeDocument/2006/relationships/image" Target="https://cdn.ekfgroup.com/unsafe/fit-in/102x102/center/filters:format(png)/products/2D0AC3AC4A3021CB22B03EE1F3049636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E5A6C734D3AAA41517C1B33045B9D696.jpg" TargetMode="External"/><Relationship Id="rId181" Type="http://schemas.openxmlformats.org/officeDocument/2006/relationships/image" Target="https://cdn.ekfgroup.com/unsafe/fit-in/102x102/center/filters:format(png)/products/9DDF5637A83408F70312E31868E10657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13F7E488C931AC3B1CAD10C02F7EC11F.jpg" TargetMode="External"/><Relationship Id="rId139" Type="http://schemas.openxmlformats.org/officeDocument/2006/relationships/image" Target="https://cdn.ekfgroup.com/unsafe/fit-in/102x102/center/filters:format(png)/products/7EBC54BB45DE3E5DB39E38175A9B473C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FB989C814371FA2A18A624C9F8069725.jpg" TargetMode="External"/><Relationship Id="rId171" Type="http://schemas.openxmlformats.org/officeDocument/2006/relationships/image" Target="https://cdn.ekfgroup.com/unsafe/fit-in/102x102/center/filters:format(png)/products/D41666C826D46113D8D5E41444850584.jpg" TargetMode="External"/><Relationship Id="rId192" Type="http://schemas.openxmlformats.org/officeDocument/2006/relationships/image" Target="https://cdn.ekfgroup.com/unsafe/fit-in/102x102/center/filters:format(png)/products/C87CF964F9916C9F6EA9C601ABCD05F6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0C927327E43A60B50BC942F6344C9F8C.jpg" TargetMode="External"/><Relationship Id="rId129" Type="http://schemas.openxmlformats.org/officeDocument/2006/relationships/image" Target="https://cdn.ekfgroup.com/unsafe/fit-in/102x102/center/filters:format(png)/products/75E0663E250152ABA4A736F9965A8E5B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FBDFAE1601C17415200EE5A2B87B0483.jpg" TargetMode="External"/><Relationship Id="rId161" Type="http://schemas.openxmlformats.org/officeDocument/2006/relationships/image" Target="https://cdn.ekfgroup.com/unsafe/fit-in/102x102/center/filters:format(png)/products/E9F0479BEEF7336C044150FB6FF1CA28.jpg" TargetMode="External"/><Relationship Id="rId182" Type="http://schemas.openxmlformats.org/officeDocument/2006/relationships/image" Target="https://cdn.ekfgroup.com/unsafe/fit-in/102x102/center/filters:format(png)/products/3ED804F859B78CBBE5E63931C383C810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D6C3C7BFA37510D5F5E26DE74B934AF7.pn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E906FBA20AFCF6B0B20B909E5FE3FD98.jpg" TargetMode="External"/><Relationship Id="rId151" Type="http://schemas.openxmlformats.org/officeDocument/2006/relationships/image" Target="https://cdn.ekfgroup.com/unsafe/fit-in/102x102/center/filters:format(png)/products/92EB48CE1D3EC1F55172DB38C4B695F1.jpg" TargetMode="External"/><Relationship Id="rId172" Type="http://schemas.openxmlformats.org/officeDocument/2006/relationships/image" Target="https://cdn.ekfgroup.com/unsafe/fit-in/102x102/center/filters:format(png)/products/C30827E8A4F170D3FA5A958E252F3CC5.jpg" TargetMode="External"/><Relationship Id="rId193" Type="http://schemas.openxmlformats.org/officeDocument/2006/relationships/image" Target="https://cdn.ekfgroup.com/unsafe/fit-in/102x102/center/filters:format(png)/products/757D9918CC0F6D8A0E241BD7FE364ED6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09" Type="http://schemas.openxmlformats.org/officeDocument/2006/relationships/image" Target="https://cdn.ekfgroup.com/unsafe/fit-in/102x102/center/filters:format(png)/products/2D0995AFE04B80ACF114027168F828D1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20" Type="http://schemas.openxmlformats.org/officeDocument/2006/relationships/image" Target="https://cdn.ekfgroup.com/unsafe/fit-in/102x102/center/filters:format(png)/products/4DC484C3864118C796CE106E46350E78.png" TargetMode="External"/><Relationship Id="rId141" Type="http://schemas.openxmlformats.org/officeDocument/2006/relationships/image" Target="https://cdn.ekfgroup.com/unsafe/fit-in/102x102/center/filters:format(png)/products/158A168204B7B3968A51943D99CC1B5A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162" Type="http://schemas.openxmlformats.org/officeDocument/2006/relationships/image" Target="https://cdn.ekfgroup.com/unsafe/fit-in/102x102/center/filters:format(png)/products/AF4D9C525E36D10730C07583B09F6AE8.jpg" TargetMode="External"/><Relationship Id="rId183" Type="http://schemas.openxmlformats.org/officeDocument/2006/relationships/image" Target="https://cdn.ekfgroup.com/unsafe/fit-in/102x102/center/filters:format(png)/products/FBF0A24EDC465024076C9CC55281675B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BC5153FBDC8F70C819B426975306048C.jpg" TargetMode="External"/><Relationship Id="rId115" Type="http://schemas.openxmlformats.org/officeDocument/2006/relationships/image" Target="https://cdn.ekfgroup.com/unsafe/fit-in/102x102/center/filters:format(png)/products/3803D976A8995ECC3E68EA92111DAD5B.jpg" TargetMode="External"/><Relationship Id="rId131" Type="http://schemas.openxmlformats.org/officeDocument/2006/relationships/image" Target="https://cdn.ekfgroup.com/unsafe/fit-in/102x102/center/filters:format(png)/products/B0B5A9D07932DC0486EAD66CE71BB638.jpg" TargetMode="External"/><Relationship Id="rId136" Type="http://schemas.openxmlformats.org/officeDocument/2006/relationships/image" Target="https://cdn.ekfgroup.com/unsafe/fit-in/102x102/center/filters:format(png)/products/6F38170F9118ACD59B1081065A26F752.jpg" TargetMode="External"/><Relationship Id="rId157" Type="http://schemas.openxmlformats.org/officeDocument/2006/relationships/image" Target="https://cdn.ekfgroup.com/unsafe/fit-in/102x102/center/filters:format(png)/products/72F83C76052DA6CA1E2FA41F34C6281A.jpg" TargetMode="External"/><Relationship Id="rId178" Type="http://schemas.openxmlformats.org/officeDocument/2006/relationships/image" Target="https://cdn.ekfgroup.com/unsafe/fit-in/102x102/center/filters:format(png)/products/863306769317B73EEB06F8E6A83B3F3A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54A95A6C96064145886409006989756B.jpg" TargetMode="External"/><Relationship Id="rId173" Type="http://schemas.openxmlformats.org/officeDocument/2006/relationships/image" Target="https://cdn.ekfgroup.com/unsafe/fit-in/102x102/center/filters:format(png)/products/549A92F18FC874B505BB1E2EBD356F59.jpg" TargetMode="External"/><Relationship Id="rId194" Type="http://schemas.openxmlformats.org/officeDocument/2006/relationships/image" Target="https://cdn.ekfgroup.com/unsafe/fit-in/102x102/center/filters:format(png)/products/D305D804A8D1494E2328B3B5A3F08AF7.jpg" TargetMode="External"/><Relationship Id="rId199" Type="http://schemas.openxmlformats.org/officeDocument/2006/relationships/image" Target="https://cdn.ekfgroup.com/unsafe/fit-in/102x102/center/filters:format(png)/products/2FBF9D8175CB517AE8430EDDB4377948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D621D5A0FEE3FA20BF481EFA36A33B8C.jpg" TargetMode="External"/><Relationship Id="rId126" Type="http://schemas.openxmlformats.org/officeDocument/2006/relationships/image" Target="https://cdn.ekfgroup.com/unsafe/fit-in/102x102/center/filters:format(png)/products/6040DF36B022091521AF296EC40D970D.jpg" TargetMode="External"/><Relationship Id="rId147" Type="http://schemas.openxmlformats.org/officeDocument/2006/relationships/image" Target="https://cdn.ekfgroup.com/unsafe/fit-in/102x102/center/filters:format(png)/products/9D598FAB643037DBD89B77CE2803DAFB.jpg" TargetMode="External"/><Relationship Id="rId168" Type="http://schemas.openxmlformats.org/officeDocument/2006/relationships/image" Target="https://cdn.ekfgroup.com/unsafe/fit-in/102x102/center/filters:format(png)/products/E0D5AB9A1A139D4D7AF15A63A97440EA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A766B2603B4B8B147EE78ECC11CE0B25.jpg" TargetMode="External"/><Relationship Id="rId142" Type="http://schemas.openxmlformats.org/officeDocument/2006/relationships/image" Target="https://cdn.ekfgroup.com/unsafe/fit-in/102x102/center/filters:format(png)/products/F36A9D8F58C6A1107115585F2BFCAD22.jpg" TargetMode="External"/><Relationship Id="rId163" Type="http://schemas.openxmlformats.org/officeDocument/2006/relationships/image" Target="https://cdn.ekfgroup.com/unsafe/fit-in/102x102/center/filters:format(png)/products/69DA12273C14018CA91B8B9CB65E0177.jpg" TargetMode="External"/><Relationship Id="rId184" Type="http://schemas.openxmlformats.org/officeDocument/2006/relationships/image" Target="https://cdn.ekfgroup.com/unsafe/fit-in/102x102/center/filters:format(png)/products/30FF0527C513DD05DD64988A3828D39B.jpg" TargetMode="External"/><Relationship Id="rId189" Type="http://schemas.openxmlformats.org/officeDocument/2006/relationships/image" Target="https://cdn.ekfgroup.com/unsafe/fit-in/102x102/center/filters:format(png)/products/BAC0A4E3DAD84FB0EC4E95782434E1FB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9FBF7F6ABA42FB09B78C2FA813CC59C2.jpg" TargetMode="External"/><Relationship Id="rId137" Type="http://schemas.openxmlformats.org/officeDocument/2006/relationships/image" Target="https://cdn.ekfgroup.com/unsafe/fit-in/102x102/center/filters:format(png)/products/BA6836C9B3BAF311DBE96198A0E1A5F2.jpg" TargetMode="External"/><Relationship Id="rId158" Type="http://schemas.openxmlformats.org/officeDocument/2006/relationships/image" Target="https://cdn.ekfgroup.com/unsafe/fit-in/102x102/center/filters:format(png)/products/9D7AB7322AF5A369877A2701777D600A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89DED3C912CC1D02FFAD09BEBCB60FAB.jpg" TargetMode="External"/><Relationship Id="rId132" Type="http://schemas.openxmlformats.org/officeDocument/2006/relationships/image" Target="https://cdn.ekfgroup.com/unsafe/fit-in/102x102/center/filters:format(png)/products/22E5988B8F473D5231D81663A731E6FD.jpg" TargetMode="External"/><Relationship Id="rId153" Type="http://schemas.openxmlformats.org/officeDocument/2006/relationships/image" Target="https://cdn.ekfgroup.com/unsafe/fit-in/102x102/center/filters:format(png)/products/23397B737F62450D0C68D83752E3252B.jpg" TargetMode="External"/><Relationship Id="rId174" Type="http://schemas.openxmlformats.org/officeDocument/2006/relationships/image" Target="https://cdn.ekfgroup.com/unsafe/fit-in/102x102/center/filters:format(png)/products/37ACB61C5D7A5EF6127AD4374AF8B139.jpg" TargetMode="External"/><Relationship Id="rId179" Type="http://schemas.openxmlformats.org/officeDocument/2006/relationships/image" Target="https://cdn.ekfgroup.com/unsafe/fit-in/102x102/center/filters:format(png)/products/49AD33033F342229EFEBC025064BF66E.jpg" TargetMode="External"/><Relationship Id="rId195" Type="http://schemas.openxmlformats.org/officeDocument/2006/relationships/image" Target="https://cdn.ekfgroup.com/unsafe/fit-in/102x102/center/filters:format(png)/products/243C8977BDDAA481ADC80BD01BE2E03C.jpg" TargetMode="External"/><Relationship Id="rId190" Type="http://schemas.openxmlformats.org/officeDocument/2006/relationships/image" Target="https://cdn.ekfgroup.com/unsafe/fit-in/102x102/center/filters:format(png)/products/294CB177BBE5387542F9F41A7371EED7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C0E75025D64815D48A9A7A30912C4EB5.jpg" TargetMode="External"/><Relationship Id="rId127" Type="http://schemas.openxmlformats.org/officeDocument/2006/relationships/image" Target="https://cdn.ekfgroup.com/unsafe/fit-in/102x102/center/filters:format(png)/products/78A760ECCD0266CC54C5B005B80ED529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EC059DC3DB6104523D2856489CF13506.png" TargetMode="External"/><Relationship Id="rId143" Type="http://schemas.openxmlformats.org/officeDocument/2006/relationships/image" Target="https://cdn.ekfgroup.com/unsafe/fit-in/102x102/center/filters:format(png)/products/B5B0705B5C2DBB5962DA3CB7B72E970B.jpg" TargetMode="External"/><Relationship Id="rId148" Type="http://schemas.openxmlformats.org/officeDocument/2006/relationships/image" Target="https://cdn.ekfgroup.com/unsafe/fit-in/102x102/center/filters:format(png)/products/0EF72C94446EB558AB8BFD767B0DCC5E.jpg" TargetMode="External"/><Relationship Id="rId164" Type="http://schemas.openxmlformats.org/officeDocument/2006/relationships/image" Target="https://cdn.ekfgroup.com/unsafe/fit-in/102x102/center/filters:format(png)/products/A2AE08B3AA5F0068C1889E7D58B977F0.jpg" TargetMode="External"/><Relationship Id="rId169" Type="http://schemas.openxmlformats.org/officeDocument/2006/relationships/image" Target="https://cdn.ekfgroup.com/unsafe/fit-in/102x102/center/filters:format(png)/products/D4E3D1F0B77C0161A4C7A75F53AB6CE5.jpg" TargetMode="External"/><Relationship Id="rId185" Type="http://schemas.openxmlformats.org/officeDocument/2006/relationships/image" Target="https://cdn.ekfgroup.com/unsafe/fit-in/102x102/center/filters:format(png)/products/E7ED10BAAEFF8FF91536E054E4969982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8A45296D3B4267AE5463DAAEB7C99670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2B2CC567E1FA91F764A4FA40725459B2.jpg" TargetMode="External"/><Relationship Id="rId133" Type="http://schemas.openxmlformats.org/officeDocument/2006/relationships/image" Target="https://cdn.ekfgroup.com/unsafe/fit-in/102x102/center/filters:format(png)/products/69DECB087C8C6AB0E6897D5184379ED8.png" TargetMode="External"/><Relationship Id="rId154" Type="http://schemas.openxmlformats.org/officeDocument/2006/relationships/image" Target="https://cdn.ekfgroup.com/unsafe/fit-in/102x102/center/filters:format(png)/products/3DA6BE42EBBAA708C97C1C70ACEB12FC.jpg" TargetMode="External"/><Relationship Id="rId175" Type="http://schemas.openxmlformats.org/officeDocument/2006/relationships/image" Target="https://cdn.ekfgroup.com/unsafe/fit-in/102x102/center/filters:format(png)/products/F335BBDF65655CECB7D2ED79578DC99C.jpg" TargetMode="External"/><Relationship Id="rId196" Type="http://schemas.openxmlformats.org/officeDocument/2006/relationships/image" Target="https://cdn.ekfgroup.com/unsafe/fit-in/102x102/center/filters:format(png)/products/AFC50A5A557FBFE481F6886F50D1B270.jpg" TargetMode="External"/><Relationship Id="rId200" Type="http://schemas.openxmlformats.org/officeDocument/2006/relationships/image" Target="https://cdn.ekfgroup.com/unsafe/fit-in/102x102/center/filters:format(png)/products/7C69F939683BE197B74BD6CB22B6F1DF.pn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F0F0E437BF67B7B623F851D33ED36C5B.jpg" TargetMode="External"/><Relationship Id="rId123" Type="http://schemas.openxmlformats.org/officeDocument/2006/relationships/image" Target="https://cdn.ekfgroup.com/unsafe/fit-in/102x102/center/filters:format(png)/products/6485CAF7B8CD4D15532EA9BDA96E89E8.jpg" TargetMode="External"/><Relationship Id="rId144" Type="http://schemas.openxmlformats.org/officeDocument/2006/relationships/image" Target="https://cdn.ekfgroup.com/unsafe/fit-in/102x102/center/filters:format(png)/products/66A4EC5AB4CB2E7BC3A510F65E0A50EE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87DEF4BC3BB105F19B8CB61A0EF15CC9.jpg" TargetMode="External"/><Relationship Id="rId186" Type="http://schemas.openxmlformats.org/officeDocument/2006/relationships/image" Target="https://cdn.ekfgroup.com/unsafe/fit-in/102x102/center/filters:format(png)/products/1A7441097A7CB53385A1228564131CB5.jp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AF504EF1A4CCEF2E2DEE42C972DA3A97.jpg" TargetMode="External"/><Relationship Id="rId134" Type="http://schemas.openxmlformats.org/officeDocument/2006/relationships/image" Target="https://cdn.ekfgroup.com/unsafe/fit-in/102x102/center/filters:format(png)/products/C85F2225FD4F60B0110B8DA03D39D3FF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D2BCB6750921B299B34C559EF3D41978.jpg" TargetMode="External"/><Relationship Id="rId176" Type="http://schemas.openxmlformats.org/officeDocument/2006/relationships/image" Target="https://cdn.ekfgroup.com/unsafe/fit-in/102x102/center/filters:format(png)/products/AB00481C371D6E45A843102AE7BBAE4C.jpg" TargetMode="External"/><Relationship Id="rId197" Type="http://schemas.openxmlformats.org/officeDocument/2006/relationships/image" Target="https://cdn.ekfgroup.com/unsafe/fit-in/102x102/center/filters:format(png)/products/5008C9ED432197D0B465D8ADDE712A20.jpg" TargetMode="External"/><Relationship Id="rId201" Type="http://schemas.openxmlformats.org/officeDocument/2006/relationships/image" Target="https://cdn.ekfgroup.com/unsafe/fit-in/102x102/center/filters:format(png)/products/C93EEC3CE42C30EF279D36FEB9394276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3FB36C3FFE9C4E1E4273205F2781A4D8.jpg" TargetMode="External"/><Relationship Id="rId124" Type="http://schemas.openxmlformats.org/officeDocument/2006/relationships/image" Target="https://cdn.ekfgroup.com/unsafe/fit-in/102x102/center/filters:format(png)/products/94CF9FEC9A84D02FFA6D2449AE437017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213E6DAAEED500D8993D36D22598ED87.jpg" TargetMode="External"/><Relationship Id="rId166" Type="http://schemas.openxmlformats.org/officeDocument/2006/relationships/image" Target="https://cdn.ekfgroup.com/unsafe/fit-in/102x102/center/filters:format(png)/products/C6159ED79A7E114F25E300FF587B0E36.jpg" TargetMode="External"/><Relationship Id="rId187" Type="http://schemas.openxmlformats.org/officeDocument/2006/relationships/image" Target="https://cdn.ekfgroup.com/unsafe/fit-in/102x102/center/filters:format(png)/products/07DEB2A8399BDF3CEB186A73F6D0A4F5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B5EC1C6836F26EE6F3C3BE28250BFF66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8EF6A33E3361BDD96AB997B6D7047C9F.jpg" TargetMode="External"/><Relationship Id="rId156" Type="http://schemas.openxmlformats.org/officeDocument/2006/relationships/image" Target="https://cdn.ekfgroup.com/unsafe/fit-in/102x102/center/filters:format(png)/products/3945D507D08775558353732E0F9F72DF.jpg" TargetMode="External"/><Relationship Id="rId177" Type="http://schemas.openxmlformats.org/officeDocument/2006/relationships/image" Target="https://cdn.ekfgroup.com/unsafe/fit-in/102x102/center/filters:format(png)/products/B93B52AB933BA17429AAAFF6905EE356.jpg" TargetMode="External"/><Relationship Id="rId198" Type="http://schemas.openxmlformats.org/officeDocument/2006/relationships/image" Target="https://cdn.ekfgroup.com/unsafe/fit-in/102x102/center/filters:format(png)/products/90062A83E0BD603FE269D4E41DF1F668.jpg" TargetMode="External"/><Relationship Id="rId202" Type="http://schemas.openxmlformats.org/officeDocument/2006/relationships/image" Target="https://cdn.ekfgroup.com/unsafe/fit-in/102x102/center/filters:format(png)/products/912628BF897100316D1248EE8261E1D4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104" Type="http://schemas.openxmlformats.org/officeDocument/2006/relationships/image" Target="https://cdn.ekfgroup.com/unsafe/fit-in/102x102/center/filters:format(png)/products/6A2930DCD6E7239B964EBB927277F2FE.jpg" TargetMode="External"/><Relationship Id="rId125" Type="http://schemas.openxmlformats.org/officeDocument/2006/relationships/image" Target="https://cdn.ekfgroup.com/unsafe/fit-in/102x102/center/filters:format(png)/products/428D614042401F4C9FA0F802D8D3D6A3.jpg" TargetMode="External"/><Relationship Id="rId146" Type="http://schemas.openxmlformats.org/officeDocument/2006/relationships/image" Target="https://cdn.ekfgroup.com/unsafe/fit-in/102x102/center/filters:format(png)/products/9A5CFEB578557DFC4BF596F4E1F5FDCD.jpg" TargetMode="External"/><Relationship Id="rId167" Type="http://schemas.openxmlformats.org/officeDocument/2006/relationships/image" Target="https://cdn.ekfgroup.com/unsafe/fit-in/102x102/center/filters:format(png)/products/840990E7B955F7D67B788B05FC5B627E.jpg" TargetMode="External"/><Relationship Id="rId188" Type="http://schemas.openxmlformats.org/officeDocument/2006/relationships/image" Target="https://cdn.ekfgroup.com/unsafe/fit-in/102x102/center/filters:format(png)/products/5033A252BDFF06B4C06468E7CD41DC0C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E3F6DB9E-A7B2-4648-9AE3-DA79E894B4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78244A09-2298-4C6F-8615-0E3D741DCB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19D6C40A-94A0-49F8-8C1F-59CF0B9B3E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D91DB21-2669-4E10-90C7-B9443ABFCC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ABA41A71-93A6-458A-9886-E310326B0E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1B1AAB00-2F7C-4F96-804A-E53D9D0E4E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82FB5005-1183-43A6-B0E1-D57049A4C5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5CE308D7-AC1A-4BA3-8CB9-CB6BEB2C83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C98BF6F0-69FF-40FF-967F-12DCCBF309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CC89F612-1ECF-4733-8E0F-3A6AFB2390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4CFF5E6B-9476-4E5F-B3DD-8A69039F5C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FA08BF41-F262-4563-B43C-2BDA24A72B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ECA409D7-41BD-4006-9FC0-A0431DBA79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C52D7C0B-10DE-4E54-B775-1D51D4229A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644F9F7F-E8B9-428D-8B31-FF9703A2C5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A7AF5612-FAF9-4F84-81C0-5051F1DE54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84522062-23BC-4BCE-9957-5A0557E399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704948E2-972D-4C04-AD80-711DDE0DFA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6F260526-3171-4719-902E-47E461C500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5CDD001D-2A5E-479A-9539-F8806254EC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86150C5C-4F1A-4BBD-A585-5928002811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5954F85A-268A-4A57-9CBC-E087CCE140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F87E7A5C-0686-4A3D-B52A-19D1468B32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AD87700C-C80F-4DCA-A5EA-7479CD75A9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4DB86B3C-ED4B-4884-9A55-3BEA544F49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528103CA-063C-4F06-89B0-F4C5520975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C9B43C25-4101-48F2-B403-6048A4C6AD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4524CC5D-593C-4A64-878A-8E55663C8B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6E6AC448-ED25-4BA9-8AEE-66144E4601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8AC208D9-03B7-4C4F-8A80-A18894EF4F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6F861DCA-2393-493E-8D4E-20B9EDA21D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29043A99-867C-48C2-B6CA-7C5AD07D34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6892426D-4485-489A-A97E-1B8E854DB0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601DA7DE-B0EB-443D-AF7C-889FCD58B5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6C0B20CF-60B0-4584-B1DB-C8B2934E98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6DD79C25-26B5-474A-BB9B-294B185824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A2CDED17-B456-45AE-BB6B-4622157555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66BDEFF1-7E00-4248-AE4A-B79666C9DC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415A5582-168A-440F-8746-322DBF3559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EB5D0963-BE47-42F7-80B0-1153D484A7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04D9218F-4A31-410E-8102-F22B977820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FBC1D828-F989-46A2-8962-D5E96003DE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9E210A36-99DD-4F02-8F05-B94E0B0F4C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FBAC9123-8A86-4B66-8236-56BFB2DF77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C22960EC-8D8E-4929-93D0-56B9452E86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83FA5ACC-4D5D-4E1E-91D8-33A4D683DB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E22A4F9A-E0AC-4123-8C91-B5545A6C22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74C4377B-D37B-407B-9E82-2BA3F7B5AE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E9D3391E-2BEE-40DD-BFE4-06B7FB7B43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374ED944-0A2D-4E35-AC12-CA589FEC54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1D4998EA-FC5A-4EA6-AAB1-DA1DD6D726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5F13E2C6-4E68-4B14-BC12-4C2CCA4CBF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23F6C7DF-24C6-4F0D-B821-FFDF8FB414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9AA90486-80EE-4CE4-AE2D-4F9C32281F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7EC20B5C-3390-4EFA-9FD8-FCD99087DD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5B2FA689-65C4-4F01-A0F9-F240EE5B52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D3F37814-D5F9-4DB5-A78C-D9EF787697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51363739-6D47-4AC0-ACE8-7458787D0D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62DC9F33-A896-46AA-94B3-131DDD7B83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C94BAD90-4AE5-4FF5-93EF-B4490E282A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362999D8-9BAF-496C-9F01-2336462B29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8895F73D-A3B1-415F-B8CD-8C13F32446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7BC02225-D37B-4746-A7A7-46EBD0FB9A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12C33A7B-28C8-41C7-AD63-F135724678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BF28C664-C3D8-4FB5-A196-DFF3A26388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DA20324E-D5D9-400F-8684-A68E5FBED2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57F7C37F-0929-4AA2-B2D8-46FC5B44A1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4A67813C-F8C5-4C91-8432-0E010AEB43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84540051-2B71-4243-9CE7-03F74D738E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3B72064A-C34A-420F-90E2-7735A7080C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320B971D-AB69-47F5-A942-C2ACA5CDEC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97745A23-B6FE-402D-BE83-E2A057D482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BBFD03FD-3142-4DCE-BFAC-A150CBF021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6C2C8387-B9A0-4263-B913-939249DDA5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B4EA4256-4233-4F69-93EE-ED1A18B296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8B014DA0-7D6F-4A67-9A25-0FC814A2E9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81BD17C1-CE0A-4E27-9485-F101DD76E4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F799B535-251E-4415-B8E6-5FB85E0068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0FD95AEE-AA3C-470C-810B-25BE19F2F9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839E5CCD-F90E-416B-8365-4E8DAB5AB1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8CD207F0-6854-4D53-9A6C-2C22BC0DE5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40985C8E-A3DF-4DEA-9AB4-5182220E54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5B3010AF-39E1-4570-A123-CAFEF017FC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3218A12E-C19B-461A-A39B-A5DD2C3E48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704BE6F7-BB06-4C0A-B2C3-52B185B02B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3A2DB359-46C3-4AC7-A028-DA078C2BDA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8ED851BD-AF29-499C-AAD0-A2AE0024E8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BF1DDC5B-0DE9-48FC-AE2D-49CAE2B4B1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A3010268-2493-49D8-B95E-A0928FEA16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E0CC7514-E2E2-4CF6-BE99-CD9A812D3B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556EE2E4-87C9-4D96-9DC9-17AA64F41D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285F080F-4F8C-442F-A14D-0F6A895061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064C4F45-FF81-4751-9C52-C172C3F330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984AD523-B166-4CDE-A4BD-7E5C6FA46B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6644E8A1-4DB1-46F0-8A90-5A4546F228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349C24F8-127E-4F7C-AEFF-E8237820EE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26941C3B-50AB-4E5D-BF7F-E8B9B612A4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96CBA7B3-560A-46D0-ABE8-36285E0EDC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EA5FDBD5-44CF-4F2D-9DAA-84ED2DEC1B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97362B25-4A76-45A0-8C9F-FAF6C91D0D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49A09A93-BDD3-430F-ACDD-85917BCF45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705D1C33-E1DD-4EC7-A42A-1991204F80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760D8908-117B-4B41-A587-12E773FFA1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C96EDBF2-584F-4D2C-BF82-AC5D50651E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A1755058-CA21-4ED5-A333-FF8871E61E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113659CF-4B32-4DDC-BE8C-8CE4D5D21B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EDF4B6AC-F341-46C0-AED9-DF401A89D6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6C8A9174-1CB3-4BDC-9FCE-5CEEEA6885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C7864DC7-55AB-48A2-9AFA-4E9E18CBD5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92C02FB2-3E1D-4314-999B-E8BB7B56C4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785B4E9A-BF7D-4B65-A624-68D9930A96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A27A6B31-D98C-48A1-BB6E-D92BB146DD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FD93E0DD-130D-4811-8DA5-7D310421D6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7092DF4D-858F-4936-821F-A2505159BC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9E6B6F06-51FB-4AA4-A3CE-5403100E2C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AD2F5A87-7374-4836-9352-29C6DD4883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766CED1E-BEF2-468E-807D-A38258717F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96B95D1F-2A5A-4B7F-A535-7D71982ECD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70A1283C-16D4-4C56-AD45-7925051F54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0C4DCA09-4966-41C8-B4F9-08EE7664AF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04C14E6F-9730-4AD2-996A-6799AC8FFF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6D051341-4418-44E8-88EA-28D7943E6E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C90916AB-4769-4622-AB3F-FD12F87D05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66698E9E-2AD9-4E42-84C3-D8D3A0722D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F2FB044D-68E6-48CD-9BCA-80FF127389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D50A0BC4-EA5C-4ECC-91F7-340CFCE60B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EBDEFAA4-8BCE-4819-98A0-094FCA2D3E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9A14C7F8-A2FE-412A-9A03-725D7D69E7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4888B732-CB3F-414E-BA97-139F398BFC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A9D445B0-E88B-4499-B883-20D70FAA6E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8F58AD9B-C81A-490C-A748-4439C8ECB0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71BDF2E2-8B4B-4AED-967F-32E4AD6FEA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2FDEAF08-4DAB-415C-832D-26544923F7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6B418AA1-A7AF-410D-B53E-0694B4A20F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4763341F-5EFE-4AD6-8BB9-C8AAB1CD27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9EFD9FEE-B37A-4BA9-B5FF-EEDABE6035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33601BB3-1EBA-48F0-99DB-4D90003617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B569B8C9-852A-4B0B-98CF-F363FBBB88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7D1F5E41-778E-47F0-96F8-B483617D11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8BAE2303-D122-4A34-8168-BBDEFB7688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DB23EF2E-014D-4F2C-9B10-3BFC003E3F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FDBDB602-E298-449E-B5C1-29128EC686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2E418E11-B630-41EC-82C9-A0CC6D40B5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6BBE1CA3-0458-483D-A106-768692DBA0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5EE93D19-0643-41FB-B868-0B613AF17D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EB3333C5-F4BF-4174-9A70-4D1064768E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95B48900-8AB4-4D06-ADE9-4F4F7109D6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8527193C-FC97-45BB-A9B5-C058D11D0C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8157DF8D-A4E6-4C6A-B8EA-C5598BC12B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B5567A67-7AC3-4547-AA17-F02C948FB6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05892F29-C178-466A-A6F6-CD6632124F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6025983F-6425-46DC-AF0B-8AEE45418C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12643FB6-F950-49EC-99BF-7F5A663BF2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C1FA9207-0B5A-493F-8F80-ABD1661F93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877BFACB-75F6-462F-9335-888BF9E95F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10AAD16C-81A2-40C7-BA2F-2D6639D619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B6A2504C-7243-42CC-8536-D9E17970EC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27CCCB5E-AFC6-4936-809A-165C671882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E6194528-233E-4291-B379-26486B9FA5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4C561779-100B-4106-BBE4-3A0593BA53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49872D48-8513-456D-BA2C-23097F79D4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6BE11E1F-5CED-41C0-8D73-3C1E4DB06A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D07433E3-1FD2-480E-8875-E7954B0A2E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2A25C49D-1E9C-4ACD-8003-7750705062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0DC9C072-9D2D-498D-A9BC-E9FE5D48A6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B62D6F95-0A89-4127-A941-5292E94ACA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64C4A179-C1FB-407D-BD7E-1A113F3D45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FED09580-63D4-4374-B015-BF2E70D68A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C5072F71-196B-44CB-86DA-6B56051713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98FB1C37-4B62-4A4C-8AE8-DE6BC2A97E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2D888283-46C7-44ED-BA22-D7888A71C2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E7F19387-B79C-4224-BF1E-1D82F33ABD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53578AC0-9301-491B-8A28-377F64674E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07B96F9D-3533-48C2-AB27-7B2608B1CD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8D43FCCF-73F4-467D-84C7-C2997EF3A6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7674F27E-C94A-42D0-9C6C-C91FAB6EC1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8EA32518-7BDD-4345-B051-F2F13BEB24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DE3E0403-7916-4C66-AC25-E44EFCB09E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A248CCDE-330E-45E1-90A3-AFEC981CB6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5B42CF38-E5C1-4993-9E32-9D9D929881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6B6FD857-E863-49F4-939C-7C9D73241C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10572F92-2EAB-41D8-BEB7-7BE76B8966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391D7E1F-E93A-4014-B3F8-952958A024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8892F733-3B9E-4920-BC56-A25202423C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F8E05018-3DE3-4614-92C5-994421614B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20C3E024-769F-442B-B0AF-4A766BC536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DDD4D8FB-9AAA-436E-B7B5-2AA252DCA9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BE293FE4-8986-4FA4-A834-B57C3369D3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8A60A9CD-020B-4ADA-9666-0F8EC95BD9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BF549F23-8DA8-4C28-BC7C-B685803EF9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BE0FAF4D-6447-443B-9C0B-EA6E32CB34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0A01B998-A7BE-4919-982E-974C32D13F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EAABF5F3-2F01-4BE1-8B91-35EF63B141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61D9297C-BA0E-4D68-B9CA-0B8D347B54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BBF0D1B4-0389-4148-8C49-E36E0DD833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2D7D5B0D-4301-41E1-8EF1-AC75CDC00F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C5A00C74-43A6-4887-97A4-BFBA894073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0DFAEA32-A34C-43B7-A521-87661547C8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0478E169-DFCC-44BF-A1A3-153BCC6EFF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2208E031-03A8-4B3F-AE61-4E863BA2E6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ED700854-D850-493F-9D4C-E430FD7F80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6807EE86-07E9-4B4C-AD55-F0D46F5CB7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FB0A7282-D7AD-40A6-9A71-9747F7BCEF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1CE1B890-6B63-47F3-956C-BC80F09023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2DD792CC-9009-417D-A253-886DAF1365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0C91A173-4F0A-4DAA-BF60-C6081B360A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110F6369-4119-4F68-83A1-9B72ECD98E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F871244B-AFAE-44B0-9007-201F1F0106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8DA7D6A7-028F-47CC-92BD-A7839FFFA3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564FB89C-0FEF-4034-9288-9FE41044FC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19330AA6-910D-43DC-85C4-A40F672A99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5B742671-D094-44AE-89A9-CF6AC465D5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D91A0179-E34F-48E4-9BC3-9B237E94DD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9FB2E3A5-0CB8-422E-83DB-CC649D09CA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E5C56149-5A26-4FD8-A483-8B6C110762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EE2ED317-7C6A-44F7-B686-E5537CF934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53FD66F1-83C6-4AA1-BFE6-FE5FA95107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4C8284A7-C607-4AF0-A824-8E5FA19F13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3E1CAC6A-C06C-44D2-981A-48CE70B309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CEA68B0B-3CB3-455E-A4E5-BB8CE83AE2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37E2C01D-EA13-4847-8E0C-D10FCB3C3D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D02D514D-AD7E-4553-B175-9BAF7BAACD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50965724-8AB5-4296-AD7A-780F2DC81A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65BB89E8-4F0F-46DF-A586-24E3BA0C68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3D069961-0BBC-4BF1-995C-A6A685F71E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1DCDCC32-8FCC-4E02-97DB-B8266CDD2B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03F16722-6598-4E80-BF75-16A46D84EB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8CEDDA2B-C974-4AD7-832A-3CEE879B5A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C9389F19-3E9D-47C3-8E6A-591BB4E74D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7F80E52C-C9F1-4040-80DE-FFAC949D80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EA202637-6416-40BF-8BDD-E869CC3DAA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9B5EF71F-DB07-4BEC-9044-F68A4B8EFF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0C2508E4-295E-4632-A844-015EB669EE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43B88A9B-5691-4241-AB4D-BAA3C9E0D2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3E0D9666-6398-43FA-9574-B82ADA7E2A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FFAC3F6F-4F22-4D1E-9557-3029B4818B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DE10ABE0-E0C3-4F89-9F3C-8D631912DF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CD29EED5-8CDD-49B4-B39E-5434F46746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76E8CEFF-78E6-487D-9BAA-DD5F41E72F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5CA029F0-D457-49FB-8162-BE1CC2C458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275D1891-CF05-4942-BDAD-8BAC1FE30A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27BC6A6A-27BC-4C57-9A00-1330D30028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E9863154-072C-4872-AF78-684EEC3235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5A85FAA4-A9BD-450B-97C7-46D66A9DE8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A2AF2DBE-5E8F-4449-A3E8-6DC2ED0B44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C71358CD-5324-4C7C-A566-B9146B1C9C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CC84862C-E500-4722-888D-ECC1E4B03D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50037D30-66FF-49A7-A857-7C41673288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F2EC7D7B-8BE2-424B-BA33-A621428C09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3FAB1529-4D30-4410-A0A9-5BC82A38BC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AA23DEC8-3A88-435E-BBCC-98D8BDE3AA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BA6A55B8-4665-48B0-986E-8D703A3342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966768F4-1F91-42E8-B9D2-631EFB6425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2E5F6DBD-8EDE-4AC8-A215-23E2BEA1A0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4F03F7CD-47A4-47F5-846D-0AA3BC424B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A9597888-7CBC-4F73-9CA0-B409ACA222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1B2E77AA-2AE8-4078-80B0-B3B60017F1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A0B75AFE-03B4-4783-9A6B-1DFF59E6FC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65734BF9-42E6-4A6C-A7DF-EF15C34822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74CED784-3C0E-403B-8A9D-1B5D36011A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EF532120-5CAC-486A-8019-229D30F198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99AB4542-C776-4614-A7F2-5914772177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B2BE8A1C-4E8C-42CA-B03B-563C217F55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A841F2BC-9F3F-48BB-828F-9352F43F3C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129A5999-A321-4D1D-8937-FB4B26939B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58AF1AA5-227E-461E-9CA4-4AFCAE06C4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7D1C2613-4A80-42D7-BD35-D8AA7FFD7F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F1EEBE1A-21F7-466E-89D7-633735ED2E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5649D465-6129-43A5-8355-9033780CDB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C05A8C91-B899-4980-9623-416D3C520A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E7AB7419-D894-4E19-B4DE-6E3B8679D5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EE749A2F-78EA-416F-8267-F3AD42FCDB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5D884250-435F-4312-A10F-5B000BE85C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E3ECA010-B78F-494C-A34A-7129977D8C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CBAA0DED-3193-4788-B1EE-A146760833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C0BA5DA1-55E6-4BEA-9849-E9B52FEB63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7C76FC63-C43A-4DAF-A160-B7D51EB7CB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F41EC506-5BD5-4DB9-AE00-DC5D974DC2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669C5E0A-8552-4D81-AF8F-0D95AACFA1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2E7F2045-F6AF-4D73-B52B-59358C9595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292</xdr:row>
      <xdr:rowOff>12700</xdr:rowOff>
    </xdr:from>
    <xdr:to>
      <xdr:col>3</xdr:col>
      <xdr:colOff>952500</xdr:colOff>
      <xdr:row>292</xdr:row>
      <xdr:rowOff>950819</xdr:rowOff>
    </xdr:to>
    <xdr:pic>
      <xdr:nvPicPr>
        <xdr:cNvPr id="564" name="Рисунок 563">
          <a:extLst>
            <a:ext uri="{FF2B5EF4-FFF2-40B4-BE49-F238E27FC236}">
              <a16:creationId xmlns:a16="http://schemas.microsoft.com/office/drawing/2014/main" id="{E99FD6B0-C588-4CD5-98C8-0D9FFDF018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91405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293</xdr:row>
      <xdr:rowOff>12700</xdr:rowOff>
    </xdr:from>
    <xdr:to>
      <xdr:col>3</xdr:col>
      <xdr:colOff>952500</xdr:colOff>
      <xdr:row>293</xdr:row>
      <xdr:rowOff>950819</xdr:rowOff>
    </xdr:to>
    <xdr:pic>
      <xdr:nvPicPr>
        <xdr:cNvPr id="566" name="Рисунок 565">
          <a:extLst>
            <a:ext uri="{FF2B5EF4-FFF2-40B4-BE49-F238E27FC236}">
              <a16:creationId xmlns:a16="http://schemas.microsoft.com/office/drawing/2014/main" id="{A25D53E3-29D7-4AFB-B365-9C5C026A7F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91719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294</xdr:row>
      <xdr:rowOff>12700</xdr:rowOff>
    </xdr:from>
    <xdr:to>
      <xdr:col>3</xdr:col>
      <xdr:colOff>952500</xdr:colOff>
      <xdr:row>294</xdr:row>
      <xdr:rowOff>950819</xdr:rowOff>
    </xdr:to>
    <xdr:pic>
      <xdr:nvPicPr>
        <xdr:cNvPr id="568" name="Рисунок 567">
          <a:extLst>
            <a:ext uri="{FF2B5EF4-FFF2-40B4-BE49-F238E27FC236}">
              <a16:creationId xmlns:a16="http://schemas.microsoft.com/office/drawing/2014/main" id="{F4BF51DA-2C08-4B07-B855-CB17DB187B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92033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295</xdr:row>
      <xdr:rowOff>12700</xdr:rowOff>
    </xdr:from>
    <xdr:to>
      <xdr:col>3</xdr:col>
      <xdr:colOff>952500</xdr:colOff>
      <xdr:row>295</xdr:row>
      <xdr:rowOff>950819</xdr:rowOff>
    </xdr:to>
    <xdr:pic>
      <xdr:nvPicPr>
        <xdr:cNvPr id="570" name="Рисунок 569">
          <a:extLst>
            <a:ext uri="{FF2B5EF4-FFF2-40B4-BE49-F238E27FC236}">
              <a16:creationId xmlns:a16="http://schemas.microsoft.com/office/drawing/2014/main" id="{E44C292A-1D81-4EFD-9A5A-ADD9E46AF5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92348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296</xdr:row>
      <xdr:rowOff>12700</xdr:rowOff>
    </xdr:from>
    <xdr:to>
      <xdr:col>3</xdr:col>
      <xdr:colOff>952500</xdr:colOff>
      <xdr:row>296</xdr:row>
      <xdr:rowOff>950819</xdr:rowOff>
    </xdr:to>
    <xdr:pic>
      <xdr:nvPicPr>
        <xdr:cNvPr id="572" name="Рисунок 571">
          <a:extLst>
            <a:ext uri="{FF2B5EF4-FFF2-40B4-BE49-F238E27FC236}">
              <a16:creationId xmlns:a16="http://schemas.microsoft.com/office/drawing/2014/main" id="{EE61470B-F130-4BF3-ABF8-08079CB7F5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92662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297</xdr:row>
      <xdr:rowOff>12700</xdr:rowOff>
    </xdr:from>
    <xdr:to>
      <xdr:col>3</xdr:col>
      <xdr:colOff>952500</xdr:colOff>
      <xdr:row>297</xdr:row>
      <xdr:rowOff>950819</xdr:rowOff>
    </xdr:to>
    <xdr:pic>
      <xdr:nvPicPr>
        <xdr:cNvPr id="574" name="Рисунок 573">
          <a:extLst>
            <a:ext uri="{FF2B5EF4-FFF2-40B4-BE49-F238E27FC236}">
              <a16:creationId xmlns:a16="http://schemas.microsoft.com/office/drawing/2014/main" id="{C41B5462-F410-4EB1-BB27-9EB70D497F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92976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298</xdr:row>
      <xdr:rowOff>12700</xdr:rowOff>
    </xdr:from>
    <xdr:to>
      <xdr:col>3</xdr:col>
      <xdr:colOff>952500</xdr:colOff>
      <xdr:row>298</xdr:row>
      <xdr:rowOff>950819</xdr:rowOff>
    </xdr:to>
    <xdr:pic>
      <xdr:nvPicPr>
        <xdr:cNvPr id="576" name="Рисунок 575">
          <a:extLst>
            <a:ext uri="{FF2B5EF4-FFF2-40B4-BE49-F238E27FC236}">
              <a16:creationId xmlns:a16="http://schemas.microsoft.com/office/drawing/2014/main" id="{D5236B77-9542-43E2-98ED-DF7B2600B1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93291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299</xdr:row>
      <xdr:rowOff>12700</xdr:rowOff>
    </xdr:from>
    <xdr:to>
      <xdr:col>3</xdr:col>
      <xdr:colOff>952500</xdr:colOff>
      <xdr:row>299</xdr:row>
      <xdr:rowOff>950819</xdr:rowOff>
    </xdr:to>
    <xdr:pic>
      <xdr:nvPicPr>
        <xdr:cNvPr id="578" name="Рисунок 577">
          <a:extLst>
            <a:ext uri="{FF2B5EF4-FFF2-40B4-BE49-F238E27FC236}">
              <a16:creationId xmlns:a16="http://schemas.microsoft.com/office/drawing/2014/main" id="{B0AF5D2A-9084-40FE-BD94-E9216FA50D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93605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300</xdr:row>
      <xdr:rowOff>12700</xdr:rowOff>
    </xdr:from>
    <xdr:to>
      <xdr:col>3</xdr:col>
      <xdr:colOff>952500</xdr:colOff>
      <xdr:row>300</xdr:row>
      <xdr:rowOff>950819</xdr:rowOff>
    </xdr:to>
    <xdr:pic>
      <xdr:nvPicPr>
        <xdr:cNvPr id="580" name="Рисунок 579">
          <a:extLst>
            <a:ext uri="{FF2B5EF4-FFF2-40B4-BE49-F238E27FC236}">
              <a16:creationId xmlns:a16="http://schemas.microsoft.com/office/drawing/2014/main" id="{C30985DF-5FDA-466B-813A-893C7FBF23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93919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301</xdr:row>
      <xdr:rowOff>12700</xdr:rowOff>
    </xdr:from>
    <xdr:to>
      <xdr:col>3</xdr:col>
      <xdr:colOff>952500</xdr:colOff>
      <xdr:row>301</xdr:row>
      <xdr:rowOff>950820</xdr:rowOff>
    </xdr:to>
    <xdr:pic>
      <xdr:nvPicPr>
        <xdr:cNvPr id="582" name="Рисунок 581">
          <a:extLst>
            <a:ext uri="{FF2B5EF4-FFF2-40B4-BE49-F238E27FC236}">
              <a16:creationId xmlns:a16="http://schemas.microsoft.com/office/drawing/2014/main" id="{A5F3C048-F3C4-4720-A55A-F04F26B04D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94234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302</xdr:row>
      <xdr:rowOff>12700</xdr:rowOff>
    </xdr:from>
    <xdr:to>
      <xdr:col>3</xdr:col>
      <xdr:colOff>952500</xdr:colOff>
      <xdr:row>302</xdr:row>
      <xdr:rowOff>950819</xdr:rowOff>
    </xdr:to>
    <xdr:pic>
      <xdr:nvPicPr>
        <xdr:cNvPr id="584" name="Рисунок 583">
          <a:extLst>
            <a:ext uri="{FF2B5EF4-FFF2-40B4-BE49-F238E27FC236}">
              <a16:creationId xmlns:a16="http://schemas.microsoft.com/office/drawing/2014/main" id="{8B6EEA03-7121-49A3-8898-E0903CF325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94548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303</xdr:row>
      <xdr:rowOff>12700</xdr:rowOff>
    </xdr:from>
    <xdr:to>
      <xdr:col>3</xdr:col>
      <xdr:colOff>952500</xdr:colOff>
      <xdr:row>303</xdr:row>
      <xdr:rowOff>950819</xdr:rowOff>
    </xdr:to>
    <xdr:pic>
      <xdr:nvPicPr>
        <xdr:cNvPr id="586" name="Рисунок 585">
          <a:extLst>
            <a:ext uri="{FF2B5EF4-FFF2-40B4-BE49-F238E27FC236}">
              <a16:creationId xmlns:a16="http://schemas.microsoft.com/office/drawing/2014/main" id="{A723557D-BD4C-4EF0-8B8B-3E56AC96CF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4862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304</xdr:row>
      <xdr:rowOff>12700</xdr:rowOff>
    </xdr:from>
    <xdr:to>
      <xdr:col>3</xdr:col>
      <xdr:colOff>952500</xdr:colOff>
      <xdr:row>304</xdr:row>
      <xdr:rowOff>950819</xdr:rowOff>
    </xdr:to>
    <xdr:pic>
      <xdr:nvPicPr>
        <xdr:cNvPr id="588" name="Рисунок 587">
          <a:extLst>
            <a:ext uri="{FF2B5EF4-FFF2-40B4-BE49-F238E27FC236}">
              <a16:creationId xmlns:a16="http://schemas.microsoft.com/office/drawing/2014/main" id="{75B3D01E-D64B-4D4F-8EE5-4EF1CFA7CE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5176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305</xdr:row>
      <xdr:rowOff>12700</xdr:rowOff>
    </xdr:from>
    <xdr:to>
      <xdr:col>3</xdr:col>
      <xdr:colOff>952500</xdr:colOff>
      <xdr:row>305</xdr:row>
      <xdr:rowOff>950819</xdr:rowOff>
    </xdr:to>
    <xdr:pic>
      <xdr:nvPicPr>
        <xdr:cNvPr id="590" name="Рисунок 589">
          <a:extLst>
            <a:ext uri="{FF2B5EF4-FFF2-40B4-BE49-F238E27FC236}">
              <a16:creationId xmlns:a16="http://schemas.microsoft.com/office/drawing/2014/main" id="{53CA6CD8-6CAE-4D99-AA7E-33AF730A6C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5491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306</xdr:row>
      <xdr:rowOff>12700</xdr:rowOff>
    </xdr:from>
    <xdr:to>
      <xdr:col>3</xdr:col>
      <xdr:colOff>952500</xdr:colOff>
      <xdr:row>306</xdr:row>
      <xdr:rowOff>950819</xdr:rowOff>
    </xdr:to>
    <xdr:pic>
      <xdr:nvPicPr>
        <xdr:cNvPr id="592" name="Рисунок 591">
          <a:extLst>
            <a:ext uri="{FF2B5EF4-FFF2-40B4-BE49-F238E27FC236}">
              <a16:creationId xmlns:a16="http://schemas.microsoft.com/office/drawing/2014/main" id="{E6C3C758-93BD-4B3D-8719-54710EBAB3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5805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307</xdr:row>
      <xdr:rowOff>12700</xdr:rowOff>
    </xdr:from>
    <xdr:to>
      <xdr:col>3</xdr:col>
      <xdr:colOff>952500</xdr:colOff>
      <xdr:row>307</xdr:row>
      <xdr:rowOff>950819</xdr:rowOff>
    </xdr:to>
    <xdr:pic>
      <xdr:nvPicPr>
        <xdr:cNvPr id="594" name="Рисунок 593">
          <a:extLst>
            <a:ext uri="{FF2B5EF4-FFF2-40B4-BE49-F238E27FC236}">
              <a16:creationId xmlns:a16="http://schemas.microsoft.com/office/drawing/2014/main" id="{B2BD00BA-7472-4394-9641-9B8179FA04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6119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308</xdr:row>
      <xdr:rowOff>12700</xdr:rowOff>
    </xdr:from>
    <xdr:to>
      <xdr:col>3</xdr:col>
      <xdr:colOff>952500</xdr:colOff>
      <xdr:row>308</xdr:row>
      <xdr:rowOff>950820</xdr:rowOff>
    </xdr:to>
    <xdr:pic>
      <xdr:nvPicPr>
        <xdr:cNvPr id="596" name="Рисунок 595">
          <a:extLst>
            <a:ext uri="{FF2B5EF4-FFF2-40B4-BE49-F238E27FC236}">
              <a16:creationId xmlns:a16="http://schemas.microsoft.com/office/drawing/2014/main" id="{A8B57B9C-585F-4DA5-A83C-76189781EB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4784725" y="96434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309</xdr:row>
      <xdr:rowOff>12700</xdr:rowOff>
    </xdr:from>
    <xdr:to>
      <xdr:col>3</xdr:col>
      <xdr:colOff>952500</xdr:colOff>
      <xdr:row>309</xdr:row>
      <xdr:rowOff>950819</xdr:rowOff>
    </xdr:to>
    <xdr:pic>
      <xdr:nvPicPr>
        <xdr:cNvPr id="598" name="Рисунок 597">
          <a:extLst>
            <a:ext uri="{FF2B5EF4-FFF2-40B4-BE49-F238E27FC236}">
              <a16:creationId xmlns:a16="http://schemas.microsoft.com/office/drawing/2014/main" id="{21304D9A-F7FD-40DB-B796-52DB7CACDE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4784725" y="96748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310</xdr:row>
      <xdr:rowOff>12700</xdr:rowOff>
    </xdr:from>
    <xdr:to>
      <xdr:col>3</xdr:col>
      <xdr:colOff>952500</xdr:colOff>
      <xdr:row>310</xdr:row>
      <xdr:rowOff>950819</xdr:rowOff>
    </xdr:to>
    <xdr:pic>
      <xdr:nvPicPr>
        <xdr:cNvPr id="600" name="Рисунок 599">
          <a:extLst>
            <a:ext uri="{FF2B5EF4-FFF2-40B4-BE49-F238E27FC236}">
              <a16:creationId xmlns:a16="http://schemas.microsoft.com/office/drawing/2014/main" id="{1B4E116E-D925-4B8A-BD4C-EAED74E6D4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4784725" y="97062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311</xdr:row>
      <xdr:rowOff>12700</xdr:rowOff>
    </xdr:from>
    <xdr:to>
      <xdr:col>3</xdr:col>
      <xdr:colOff>952500</xdr:colOff>
      <xdr:row>311</xdr:row>
      <xdr:rowOff>950819</xdr:rowOff>
    </xdr:to>
    <xdr:pic>
      <xdr:nvPicPr>
        <xdr:cNvPr id="602" name="Рисунок 601">
          <a:extLst>
            <a:ext uri="{FF2B5EF4-FFF2-40B4-BE49-F238E27FC236}">
              <a16:creationId xmlns:a16="http://schemas.microsoft.com/office/drawing/2014/main" id="{BBA69DF5-E091-4325-8B4F-4B5F9776EF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4784725" y="97377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312</xdr:row>
      <xdr:rowOff>12700</xdr:rowOff>
    </xdr:from>
    <xdr:to>
      <xdr:col>3</xdr:col>
      <xdr:colOff>952500</xdr:colOff>
      <xdr:row>312</xdr:row>
      <xdr:rowOff>950819</xdr:rowOff>
    </xdr:to>
    <xdr:pic>
      <xdr:nvPicPr>
        <xdr:cNvPr id="604" name="Рисунок 603">
          <a:extLst>
            <a:ext uri="{FF2B5EF4-FFF2-40B4-BE49-F238E27FC236}">
              <a16:creationId xmlns:a16="http://schemas.microsoft.com/office/drawing/2014/main" id="{20F7AED4-6038-46E3-B9F0-5F21B6187D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4784725" y="97691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313</xdr:row>
      <xdr:rowOff>12700</xdr:rowOff>
    </xdr:from>
    <xdr:to>
      <xdr:col>3</xdr:col>
      <xdr:colOff>952500</xdr:colOff>
      <xdr:row>313</xdr:row>
      <xdr:rowOff>950819</xdr:rowOff>
    </xdr:to>
    <xdr:pic>
      <xdr:nvPicPr>
        <xdr:cNvPr id="606" name="Рисунок 605">
          <a:extLst>
            <a:ext uri="{FF2B5EF4-FFF2-40B4-BE49-F238E27FC236}">
              <a16:creationId xmlns:a16="http://schemas.microsoft.com/office/drawing/2014/main" id="{E73D8424-342E-43CD-B0D5-395B70642F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4784725" y="9800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314</xdr:row>
      <xdr:rowOff>12700</xdr:rowOff>
    </xdr:from>
    <xdr:to>
      <xdr:col>3</xdr:col>
      <xdr:colOff>952500</xdr:colOff>
      <xdr:row>314</xdr:row>
      <xdr:rowOff>950819</xdr:rowOff>
    </xdr:to>
    <xdr:pic>
      <xdr:nvPicPr>
        <xdr:cNvPr id="608" name="Рисунок 607">
          <a:extLst>
            <a:ext uri="{FF2B5EF4-FFF2-40B4-BE49-F238E27FC236}">
              <a16:creationId xmlns:a16="http://schemas.microsoft.com/office/drawing/2014/main" id="{43F577CF-9AA4-440D-87B3-1248D28C19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4784725" y="98320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315</xdr:row>
      <xdr:rowOff>12700</xdr:rowOff>
    </xdr:from>
    <xdr:to>
      <xdr:col>3</xdr:col>
      <xdr:colOff>952500</xdr:colOff>
      <xdr:row>315</xdr:row>
      <xdr:rowOff>950819</xdr:rowOff>
    </xdr:to>
    <xdr:pic>
      <xdr:nvPicPr>
        <xdr:cNvPr id="610" name="Рисунок 609">
          <a:extLst>
            <a:ext uri="{FF2B5EF4-FFF2-40B4-BE49-F238E27FC236}">
              <a16:creationId xmlns:a16="http://schemas.microsoft.com/office/drawing/2014/main" id="{102FDD92-6E50-4D91-8513-C3F11AD2C3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4784725" y="98634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316</xdr:row>
      <xdr:rowOff>12700</xdr:rowOff>
    </xdr:from>
    <xdr:to>
      <xdr:col>3</xdr:col>
      <xdr:colOff>952500</xdr:colOff>
      <xdr:row>316</xdr:row>
      <xdr:rowOff>950819</xdr:rowOff>
    </xdr:to>
    <xdr:pic>
      <xdr:nvPicPr>
        <xdr:cNvPr id="612" name="Рисунок 611">
          <a:extLst>
            <a:ext uri="{FF2B5EF4-FFF2-40B4-BE49-F238E27FC236}">
              <a16:creationId xmlns:a16="http://schemas.microsoft.com/office/drawing/2014/main" id="{16A6D215-2062-42F1-9626-307610E0EA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4784725" y="98948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317</xdr:row>
      <xdr:rowOff>12700</xdr:rowOff>
    </xdr:from>
    <xdr:to>
      <xdr:col>3</xdr:col>
      <xdr:colOff>952500</xdr:colOff>
      <xdr:row>317</xdr:row>
      <xdr:rowOff>950819</xdr:rowOff>
    </xdr:to>
    <xdr:pic>
      <xdr:nvPicPr>
        <xdr:cNvPr id="614" name="Рисунок 613">
          <a:extLst>
            <a:ext uri="{FF2B5EF4-FFF2-40B4-BE49-F238E27FC236}">
              <a16:creationId xmlns:a16="http://schemas.microsoft.com/office/drawing/2014/main" id="{D750D7D0-2FFF-4955-BB97-7A8C44AE03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4784725" y="99263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318</xdr:row>
      <xdr:rowOff>12700</xdr:rowOff>
    </xdr:from>
    <xdr:to>
      <xdr:col>3</xdr:col>
      <xdr:colOff>952500</xdr:colOff>
      <xdr:row>318</xdr:row>
      <xdr:rowOff>950820</xdr:rowOff>
    </xdr:to>
    <xdr:pic>
      <xdr:nvPicPr>
        <xdr:cNvPr id="616" name="Рисунок 615">
          <a:extLst>
            <a:ext uri="{FF2B5EF4-FFF2-40B4-BE49-F238E27FC236}">
              <a16:creationId xmlns:a16="http://schemas.microsoft.com/office/drawing/2014/main" id="{F4928438-0621-4A70-91AB-39088AE676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4784725" y="99577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319</xdr:row>
      <xdr:rowOff>12700</xdr:rowOff>
    </xdr:from>
    <xdr:to>
      <xdr:col>3</xdr:col>
      <xdr:colOff>952500</xdr:colOff>
      <xdr:row>319</xdr:row>
      <xdr:rowOff>950819</xdr:rowOff>
    </xdr:to>
    <xdr:pic>
      <xdr:nvPicPr>
        <xdr:cNvPr id="618" name="Рисунок 617">
          <a:extLst>
            <a:ext uri="{FF2B5EF4-FFF2-40B4-BE49-F238E27FC236}">
              <a16:creationId xmlns:a16="http://schemas.microsoft.com/office/drawing/2014/main" id="{1EAF604C-3588-4BCB-919D-DB1F111A3A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4784725" y="99891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320</xdr:row>
      <xdr:rowOff>12700</xdr:rowOff>
    </xdr:from>
    <xdr:to>
      <xdr:col>3</xdr:col>
      <xdr:colOff>952500</xdr:colOff>
      <xdr:row>320</xdr:row>
      <xdr:rowOff>950819</xdr:rowOff>
    </xdr:to>
    <xdr:pic>
      <xdr:nvPicPr>
        <xdr:cNvPr id="620" name="Рисунок 619">
          <a:extLst>
            <a:ext uri="{FF2B5EF4-FFF2-40B4-BE49-F238E27FC236}">
              <a16:creationId xmlns:a16="http://schemas.microsoft.com/office/drawing/2014/main" id="{83B295B3-0AAA-41FA-9267-A418985A31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1"/>
        <a:stretch>
          <a:fillRect/>
        </a:stretch>
      </xdr:blipFill>
      <xdr:spPr>
        <a:xfrm>
          <a:off x="4784725" y="100206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321</xdr:row>
      <xdr:rowOff>12700</xdr:rowOff>
    </xdr:from>
    <xdr:to>
      <xdr:col>3</xdr:col>
      <xdr:colOff>952500</xdr:colOff>
      <xdr:row>321</xdr:row>
      <xdr:rowOff>950819</xdr:rowOff>
    </xdr:to>
    <xdr:pic>
      <xdr:nvPicPr>
        <xdr:cNvPr id="622" name="Рисунок 621">
          <a:extLst>
            <a:ext uri="{FF2B5EF4-FFF2-40B4-BE49-F238E27FC236}">
              <a16:creationId xmlns:a16="http://schemas.microsoft.com/office/drawing/2014/main" id="{8AAEA15D-F8A1-4A04-87EB-38924C7C3B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2"/>
        <a:stretch>
          <a:fillRect/>
        </a:stretch>
      </xdr:blipFill>
      <xdr:spPr>
        <a:xfrm>
          <a:off x="4784725" y="100520500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322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45860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SUM(Z13:Z332)</f>
        <v>0</v>
      </c>
      <c r="AA10" s="73">
        <f t="shared" ref="AA10:AB10" si="0">SUM(AA13:AA332)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1206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1206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1613.59</v>
      </c>
      <c r="H15" s="80">
        <v>1344.66</v>
      </c>
      <c r="I15" s="80">
        <f t="shared" si="1"/>
        <v>1032.6976</v>
      </c>
      <c r="J15" s="80">
        <f t="shared" si="2"/>
        <v>1210.1924999999999</v>
      </c>
      <c r="K15" s="81">
        <f t="shared" si="3"/>
        <v>1032.6976</v>
      </c>
      <c r="L15" s="81">
        <f t="shared" si="4"/>
        <v>860.58240000000012</v>
      </c>
      <c r="M15" s="80" t="s">
        <v>1206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1595.56</v>
      </c>
      <c r="H16" s="80">
        <v>1329.63</v>
      </c>
      <c r="I16" s="80">
        <f t="shared" si="1"/>
        <v>1021.1584</v>
      </c>
      <c r="J16" s="80">
        <f t="shared" si="2"/>
        <v>1196.67</v>
      </c>
      <c r="K16" s="81">
        <f t="shared" si="3"/>
        <v>1021.1584</v>
      </c>
      <c r="L16" s="81">
        <f t="shared" si="4"/>
        <v>850.96320000000014</v>
      </c>
      <c r="M16" s="80" t="s">
        <v>1206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0.65</v>
      </c>
      <c r="Y16" s="86">
        <v>5.1440000000000001E-3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1161.95</v>
      </c>
      <c r="H17" s="80">
        <v>968.29</v>
      </c>
      <c r="I17" s="80">
        <f t="shared" si="1"/>
        <v>743.64800000000002</v>
      </c>
      <c r="J17" s="80">
        <f t="shared" si="2"/>
        <v>871.46250000000009</v>
      </c>
      <c r="K17" s="81">
        <f t="shared" si="3"/>
        <v>743.64800000000002</v>
      </c>
      <c r="L17" s="81">
        <f t="shared" si="4"/>
        <v>619.7056</v>
      </c>
      <c r="M17" s="80" t="s">
        <v>1206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1161.95</v>
      </c>
      <c r="H18" s="80">
        <v>968.29</v>
      </c>
      <c r="I18" s="80">
        <f t="shared" si="1"/>
        <v>743.64800000000002</v>
      </c>
      <c r="J18" s="80">
        <f t="shared" si="2"/>
        <v>871.46250000000009</v>
      </c>
      <c r="K18" s="81">
        <f t="shared" si="3"/>
        <v>743.64800000000002</v>
      </c>
      <c r="L18" s="81">
        <f t="shared" si="4"/>
        <v>619.7056</v>
      </c>
      <c r="M18" s="80" t="s">
        <v>1206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1658.05</v>
      </c>
      <c r="H19" s="80">
        <v>1381.71</v>
      </c>
      <c r="I19" s="80">
        <f t="shared" si="1"/>
        <v>1061.152</v>
      </c>
      <c r="J19" s="80">
        <f t="shared" si="2"/>
        <v>1243.5374999999999</v>
      </c>
      <c r="K19" s="81">
        <f t="shared" si="3"/>
        <v>1061.152</v>
      </c>
      <c r="L19" s="81">
        <f t="shared" si="4"/>
        <v>884.2944</v>
      </c>
      <c r="M19" s="80" t="s">
        <v>1206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1658.05</v>
      </c>
      <c r="H20" s="80">
        <v>1381.71</v>
      </c>
      <c r="I20" s="80">
        <f t="shared" si="1"/>
        <v>1061.152</v>
      </c>
      <c r="J20" s="80">
        <f t="shared" si="2"/>
        <v>1243.5374999999999</v>
      </c>
      <c r="K20" s="81">
        <f t="shared" si="3"/>
        <v>1061.152</v>
      </c>
      <c r="L20" s="81">
        <f t="shared" si="4"/>
        <v>884.2944</v>
      </c>
      <c r="M20" s="80" t="s">
        <v>1206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2088.88</v>
      </c>
      <c r="H21" s="80">
        <v>1740.73</v>
      </c>
      <c r="I21" s="80">
        <f t="shared" si="1"/>
        <v>1336.8832</v>
      </c>
      <c r="J21" s="80">
        <f t="shared" si="2"/>
        <v>1566.66</v>
      </c>
      <c r="K21" s="81">
        <f t="shared" si="3"/>
        <v>1336.8832</v>
      </c>
      <c r="L21" s="81">
        <f t="shared" si="4"/>
        <v>1114.0672</v>
      </c>
      <c r="M21" s="80" t="s">
        <v>1206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2088.88</v>
      </c>
      <c r="H22" s="80">
        <v>1740.73</v>
      </c>
      <c r="I22" s="80">
        <f t="shared" si="1"/>
        <v>1336.8832</v>
      </c>
      <c r="J22" s="80">
        <f t="shared" si="2"/>
        <v>1566.66</v>
      </c>
      <c r="K22" s="81">
        <f t="shared" si="3"/>
        <v>1336.8832</v>
      </c>
      <c r="L22" s="81">
        <f t="shared" si="4"/>
        <v>1114.0672</v>
      </c>
      <c r="M22" s="80" t="s">
        <v>1206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1997.48</v>
      </c>
      <c r="H23" s="80">
        <v>1664.57</v>
      </c>
      <c r="I23" s="80">
        <f t="shared" si="1"/>
        <v>1278.3872000000001</v>
      </c>
      <c r="J23" s="80">
        <f t="shared" si="2"/>
        <v>1498.1100000000001</v>
      </c>
      <c r="K23" s="81">
        <f t="shared" si="3"/>
        <v>1278.3872000000001</v>
      </c>
      <c r="L23" s="81">
        <f t="shared" si="4"/>
        <v>1065.3247999999999</v>
      </c>
      <c r="M23" s="80" t="s">
        <v>1206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1997.48</v>
      </c>
      <c r="H24" s="80">
        <v>1664.57</v>
      </c>
      <c r="I24" s="80">
        <f t="shared" si="1"/>
        <v>1278.3872000000001</v>
      </c>
      <c r="J24" s="80">
        <f t="shared" si="2"/>
        <v>1498.1100000000001</v>
      </c>
      <c r="K24" s="81">
        <f t="shared" si="3"/>
        <v>1278.3872000000001</v>
      </c>
      <c r="L24" s="81">
        <f t="shared" si="4"/>
        <v>1065.3247999999999</v>
      </c>
      <c r="M24" s="80" t="s">
        <v>1206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3019.78</v>
      </c>
      <c r="H25" s="80">
        <v>2516.48</v>
      </c>
      <c r="I25" s="80">
        <f t="shared" si="1"/>
        <v>1932.6592000000003</v>
      </c>
      <c r="J25" s="80">
        <f t="shared" si="2"/>
        <v>2264.835</v>
      </c>
      <c r="K25" s="81">
        <f t="shared" si="3"/>
        <v>1932.6592000000001</v>
      </c>
      <c r="L25" s="81">
        <f t="shared" si="4"/>
        <v>1610.5472</v>
      </c>
      <c r="M25" s="80" t="s">
        <v>1206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3019.78</v>
      </c>
      <c r="H26" s="80">
        <v>2516.48</v>
      </c>
      <c r="I26" s="80">
        <f t="shared" si="1"/>
        <v>1932.6592000000003</v>
      </c>
      <c r="J26" s="80">
        <f t="shared" si="2"/>
        <v>2264.835</v>
      </c>
      <c r="K26" s="81">
        <f t="shared" si="3"/>
        <v>1932.6592000000001</v>
      </c>
      <c r="L26" s="81">
        <f t="shared" si="4"/>
        <v>1610.5472</v>
      </c>
      <c r="M26" s="80" t="s">
        <v>1206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3371.46</v>
      </c>
      <c r="H27" s="80">
        <v>2809.55</v>
      </c>
      <c r="I27" s="80">
        <f t="shared" si="1"/>
        <v>2157.7344000000003</v>
      </c>
      <c r="J27" s="80">
        <f t="shared" si="2"/>
        <v>2528.5950000000003</v>
      </c>
      <c r="K27" s="81">
        <f t="shared" si="3"/>
        <v>2157.7344000000003</v>
      </c>
      <c r="L27" s="81">
        <f t="shared" si="4"/>
        <v>1798.1120000000001</v>
      </c>
      <c r="M27" s="80" t="s">
        <v>1206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3371.46</v>
      </c>
      <c r="H28" s="80">
        <v>2809.55</v>
      </c>
      <c r="I28" s="80">
        <f t="shared" si="1"/>
        <v>2157.7344000000003</v>
      </c>
      <c r="J28" s="80">
        <f t="shared" si="2"/>
        <v>2528.5950000000003</v>
      </c>
      <c r="K28" s="81">
        <f t="shared" si="3"/>
        <v>2157.7344000000003</v>
      </c>
      <c r="L28" s="81">
        <f t="shared" si="4"/>
        <v>1798.1120000000001</v>
      </c>
      <c r="M28" s="80" t="s">
        <v>1206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10583.17</v>
      </c>
      <c r="H29" s="80">
        <v>8819.31</v>
      </c>
      <c r="I29" s="80">
        <f t="shared" si="1"/>
        <v>6773.2288000000008</v>
      </c>
      <c r="J29" s="80">
        <f t="shared" si="2"/>
        <v>7937.3775000000005</v>
      </c>
      <c r="K29" s="81">
        <f t="shared" si="3"/>
        <v>6773.2287999999999</v>
      </c>
      <c r="L29" s="81">
        <f t="shared" si="4"/>
        <v>5644.3584000000001</v>
      </c>
      <c r="M29" s="80" t="s">
        <v>1206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10583.17</v>
      </c>
      <c r="H30" s="80">
        <v>8819.31</v>
      </c>
      <c r="I30" s="80">
        <f t="shared" si="1"/>
        <v>6773.2288000000008</v>
      </c>
      <c r="J30" s="80">
        <f t="shared" si="2"/>
        <v>7937.3775000000005</v>
      </c>
      <c r="K30" s="81">
        <f t="shared" si="3"/>
        <v>6773.2287999999999</v>
      </c>
      <c r="L30" s="81">
        <f t="shared" si="4"/>
        <v>5644.3584000000001</v>
      </c>
      <c r="M30" s="80" t="s">
        <v>1206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3880.58</v>
      </c>
      <c r="H31" s="80">
        <v>3233.82</v>
      </c>
      <c r="I31" s="80">
        <f t="shared" si="1"/>
        <v>2483.5711999999999</v>
      </c>
      <c r="J31" s="80">
        <f t="shared" si="2"/>
        <v>2910.4349999999999</v>
      </c>
      <c r="K31" s="81">
        <f t="shared" si="3"/>
        <v>2483.5711999999999</v>
      </c>
      <c r="L31" s="81">
        <f t="shared" si="4"/>
        <v>2069.6448</v>
      </c>
      <c r="M31" s="80" t="s">
        <v>1206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3880.58</v>
      </c>
      <c r="H32" s="80">
        <v>3233.82</v>
      </c>
      <c r="I32" s="80">
        <f t="shared" si="1"/>
        <v>2483.5711999999999</v>
      </c>
      <c r="J32" s="80">
        <f t="shared" si="2"/>
        <v>2910.4349999999999</v>
      </c>
      <c r="K32" s="81">
        <f t="shared" si="3"/>
        <v>2483.5711999999999</v>
      </c>
      <c r="L32" s="81">
        <f t="shared" si="4"/>
        <v>2069.6448</v>
      </c>
      <c r="M32" s="80" t="s">
        <v>1206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5997.26</v>
      </c>
      <c r="H33" s="80">
        <v>4997.72</v>
      </c>
      <c r="I33" s="80">
        <f t="shared" si="1"/>
        <v>3838.2464</v>
      </c>
      <c r="J33" s="80">
        <f t="shared" si="2"/>
        <v>4497.9449999999997</v>
      </c>
      <c r="K33" s="81">
        <f t="shared" si="3"/>
        <v>3838.2464</v>
      </c>
      <c r="L33" s="81">
        <f t="shared" si="4"/>
        <v>3198.5408000000002</v>
      </c>
      <c r="M33" s="80" t="s">
        <v>1206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5997.26</v>
      </c>
      <c r="H34" s="80">
        <v>4997.72</v>
      </c>
      <c r="I34" s="80">
        <f t="shared" si="1"/>
        <v>3838.2464</v>
      </c>
      <c r="J34" s="80">
        <f t="shared" si="2"/>
        <v>4497.9449999999997</v>
      </c>
      <c r="K34" s="81">
        <f t="shared" si="3"/>
        <v>3838.2464</v>
      </c>
      <c r="L34" s="81">
        <f t="shared" si="4"/>
        <v>3198.5408000000002</v>
      </c>
      <c r="M34" s="80" t="s">
        <v>1206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1206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7408.38</v>
      </c>
      <c r="H36" s="80">
        <v>6173.65</v>
      </c>
      <c r="I36" s="80">
        <f t="shared" si="1"/>
        <v>4741.3631999999998</v>
      </c>
      <c r="J36" s="80">
        <f t="shared" si="2"/>
        <v>5556.2849999999999</v>
      </c>
      <c r="K36" s="81">
        <f t="shared" si="3"/>
        <v>4741.3631999999998</v>
      </c>
      <c r="L36" s="81">
        <f t="shared" si="4"/>
        <v>3951.136</v>
      </c>
      <c r="M36" s="80" t="s">
        <v>1206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1206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16064.07</v>
      </c>
      <c r="H38" s="80">
        <v>13386.73</v>
      </c>
      <c r="I38" s="80">
        <f t="shared" si="1"/>
        <v>10281.004799999999</v>
      </c>
      <c r="J38" s="80">
        <f t="shared" si="2"/>
        <v>12048.0525</v>
      </c>
      <c r="K38" s="81">
        <f t="shared" si="3"/>
        <v>10281.004800000001</v>
      </c>
      <c r="L38" s="81">
        <f t="shared" si="4"/>
        <v>8567.5072</v>
      </c>
      <c r="M38" s="80" t="s">
        <v>1206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4203.78</v>
      </c>
      <c r="H39" s="80">
        <v>3503.15</v>
      </c>
      <c r="I39" s="80">
        <f t="shared" si="1"/>
        <v>2690.4191999999998</v>
      </c>
      <c r="J39" s="80">
        <f t="shared" si="2"/>
        <v>3152.835</v>
      </c>
      <c r="K39" s="81">
        <f t="shared" si="3"/>
        <v>2690.4191999999998</v>
      </c>
      <c r="L39" s="81">
        <f t="shared" si="4"/>
        <v>2242.0160000000001</v>
      </c>
      <c r="M39" s="80" t="s">
        <v>1206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6038.65</v>
      </c>
      <c r="H40" s="80">
        <v>5032.21</v>
      </c>
      <c r="I40" s="80">
        <f t="shared" si="1"/>
        <v>3864.7359999999999</v>
      </c>
      <c r="J40" s="80">
        <f t="shared" si="2"/>
        <v>4528.9874999999993</v>
      </c>
      <c r="K40" s="81">
        <f t="shared" si="3"/>
        <v>3864.7359999999999</v>
      </c>
      <c r="L40" s="81">
        <f t="shared" si="4"/>
        <v>3220.6143999999999</v>
      </c>
      <c r="M40" s="80" t="s">
        <v>1206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7868.61</v>
      </c>
      <c r="H41" s="80">
        <v>6557.18</v>
      </c>
      <c r="I41" s="80">
        <f t="shared" si="1"/>
        <v>5035.9104000000007</v>
      </c>
      <c r="J41" s="80">
        <f t="shared" si="2"/>
        <v>5901.4574999999995</v>
      </c>
      <c r="K41" s="81">
        <f t="shared" si="3"/>
        <v>5035.9103999999998</v>
      </c>
      <c r="L41" s="81">
        <f t="shared" si="4"/>
        <v>4196.5952000000007</v>
      </c>
      <c r="M41" s="80" t="s">
        <v>1206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15427.85</v>
      </c>
      <c r="H42" s="80">
        <v>12856.54</v>
      </c>
      <c r="I42" s="80">
        <f t="shared" si="1"/>
        <v>9873.8240000000005</v>
      </c>
      <c r="J42" s="80">
        <f t="shared" si="2"/>
        <v>11570.887500000001</v>
      </c>
      <c r="K42" s="81">
        <f t="shared" si="3"/>
        <v>9873.8240000000005</v>
      </c>
      <c r="L42" s="81">
        <f t="shared" si="4"/>
        <v>8228.1856000000007</v>
      </c>
      <c r="M42" s="80" t="s">
        <v>1206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15427.85</v>
      </c>
      <c r="H43" s="80">
        <v>12856.54</v>
      </c>
      <c r="I43" s="80">
        <f t="shared" si="1"/>
        <v>9873.8240000000005</v>
      </c>
      <c r="J43" s="80">
        <f t="shared" si="2"/>
        <v>11570.887500000001</v>
      </c>
      <c r="K43" s="81">
        <f t="shared" si="3"/>
        <v>9873.8240000000005</v>
      </c>
      <c r="L43" s="81">
        <f t="shared" si="4"/>
        <v>8228.1856000000007</v>
      </c>
      <c r="M43" s="80" t="s">
        <v>1206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17742.03</v>
      </c>
      <c r="H44" s="80">
        <v>14785.03</v>
      </c>
      <c r="I44" s="80">
        <f t="shared" si="1"/>
        <v>11354.8992</v>
      </c>
      <c r="J44" s="80">
        <f t="shared" si="2"/>
        <v>13306.522499999999</v>
      </c>
      <c r="K44" s="81">
        <f t="shared" si="3"/>
        <v>11354.8992</v>
      </c>
      <c r="L44" s="81">
        <f t="shared" si="4"/>
        <v>9462.4192000000003</v>
      </c>
      <c r="M44" s="80" t="s">
        <v>1206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17742.03</v>
      </c>
      <c r="H45" s="80">
        <v>14785.03</v>
      </c>
      <c r="I45" s="80">
        <f t="shared" si="1"/>
        <v>11354.8992</v>
      </c>
      <c r="J45" s="80">
        <f t="shared" si="2"/>
        <v>13306.522499999999</v>
      </c>
      <c r="K45" s="81">
        <f t="shared" si="3"/>
        <v>11354.8992</v>
      </c>
      <c r="L45" s="81">
        <f t="shared" si="4"/>
        <v>9462.4192000000003</v>
      </c>
      <c r="M45" s="80" t="s">
        <v>1206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21599.01</v>
      </c>
      <c r="H46" s="80">
        <v>17999.18</v>
      </c>
      <c r="I46" s="80">
        <f t="shared" si="1"/>
        <v>13823.366399999999</v>
      </c>
      <c r="J46" s="80">
        <f t="shared" si="2"/>
        <v>16199.2575</v>
      </c>
      <c r="K46" s="81">
        <f t="shared" si="3"/>
        <v>13823.366399999999</v>
      </c>
      <c r="L46" s="81">
        <f t="shared" si="4"/>
        <v>11519.475200000001</v>
      </c>
      <c r="M46" s="80" t="s">
        <v>1206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1206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359.04</v>
      </c>
      <c r="H48" s="80">
        <v>299.2</v>
      </c>
      <c r="I48" s="80">
        <f t="shared" si="1"/>
        <v>229.78560000000002</v>
      </c>
      <c r="J48" s="80">
        <f t="shared" si="2"/>
        <v>269.28000000000003</v>
      </c>
      <c r="K48" s="81">
        <f t="shared" si="3"/>
        <v>229.78560000000002</v>
      </c>
      <c r="L48" s="81">
        <f t="shared" si="4"/>
        <v>191.488</v>
      </c>
      <c r="M48" s="80" t="s">
        <v>1206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1206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1206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1206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569.5</v>
      </c>
      <c r="H52" s="80">
        <v>474.58</v>
      </c>
      <c r="I52" s="80">
        <f t="shared" si="1"/>
        <v>364.48</v>
      </c>
      <c r="J52" s="80">
        <f t="shared" si="2"/>
        <v>427.125</v>
      </c>
      <c r="K52" s="81">
        <f t="shared" si="3"/>
        <v>364.48</v>
      </c>
      <c r="L52" s="81">
        <f t="shared" si="4"/>
        <v>303.7312</v>
      </c>
      <c r="M52" s="80" t="s">
        <v>1206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1206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693.31</v>
      </c>
      <c r="H54" s="80">
        <v>577.76</v>
      </c>
      <c r="I54" s="80">
        <f t="shared" si="1"/>
        <v>443.71839999999997</v>
      </c>
      <c r="J54" s="80">
        <f t="shared" si="2"/>
        <v>519.98249999999996</v>
      </c>
      <c r="K54" s="81">
        <f t="shared" si="3"/>
        <v>443.71839999999997</v>
      </c>
      <c r="L54" s="81">
        <f t="shared" si="4"/>
        <v>369.76639999999998</v>
      </c>
      <c r="M54" s="80" t="s">
        <v>1206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495.22</v>
      </c>
      <c r="H55" s="80">
        <v>412.68</v>
      </c>
      <c r="I55" s="80">
        <f t="shared" si="1"/>
        <v>316.94079999999997</v>
      </c>
      <c r="J55" s="80">
        <f t="shared" si="2"/>
        <v>371.41500000000002</v>
      </c>
      <c r="K55" s="81">
        <f t="shared" si="3"/>
        <v>316.94080000000002</v>
      </c>
      <c r="L55" s="81">
        <f t="shared" si="4"/>
        <v>264.11520000000002</v>
      </c>
      <c r="M55" s="80" t="s">
        <v>1206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643.79999999999995</v>
      </c>
      <c r="H56" s="80">
        <v>536.5</v>
      </c>
      <c r="I56" s="80">
        <f t="shared" si="1"/>
        <v>412.03199999999993</v>
      </c>
      <c r="J56" s="80">
        <f t="shared" si="2"/>
        <v>482.84999999999997</v>
      </c>
      <c r="K56" s="81">
        <f t="shared" si="3"/>
        <v>412.03199999999998</v>
      </c>
      <c r="L56" s="81">
        <f t="shared" si="4"/>
        <v>343.36</v>
      </c>
      <c r="M56" s="80" t="s">
        <v>1206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643.79999999999995</v>
      </c>
      <c r="H57" s="80">
        <v>536.5</v>
      </c>
      <c r="I57" s="80">
        <f t="shared" si="1"/>
        <v>412.03199999999993</v>
      </c>
      <c r="J57" s="80">
        <f t="shared" si="2"/>
        <v>482.84999999999997</v>
      </c>
      <c r="K57" s="81">
        <f t="shared" si="3"/>
        <v>412.03199999999998</v>
      </c>
      <c r="L57" s="81">
        <f t="shared" si="4"/>
        <v>343.36</v>
      </c>
      <c r="M57" s="80" t="s">
        <v>1206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7.8000000000000005E-7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1206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779.98</v>
      </c>
      <c r="H59" s="80">
        <v>649.98</v>
      </c>
      <c r="I59" s="80">
        <f t="shared" si="1"/>
        <v>499.18720000000002</v>
      </c>
      <c r="J59" s="80">
        <f t="shared" si="2"/>
        <v>584.98500000000001</v>
      </c>
      <c r="K59" s="81">
        <f t="shared" si="3"/>
        <v>499.18720000000002</v>
      </c>
      <c r="L59" s="81">
        <f t="shared" si="4"/>
        <v>415.98720000000003</v>
      </c>
      <c r="M59" s="80" t="s">
        <v>1206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1206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667.49</v>
      </c>
      <c r="H61" s="80">
        <v>556.24</v>
      </c>
      <c r="I61" s="80">
        <f t="shared" si="1"/>
        <v>427.1936</v>
      </c>
      <c r="J61" s="80">
        <f t="shared" si="2"/>
        <v>500.61750000000001</v>
      </c>
      <c r="K61" s="81">
        <f t="shared" si="3"/>
        <v>427.1936</v>
      </c>
      <c r="L61" s="81">
        <f t="shared" si="4"/>
        <v>355.99360000000001</v>
      </c>
      <c r="M61" s="80" t="s">
        <v>1206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971.88</v>
      </c>
      <c r="H62" s="80">
        <v>809.9</v>
      </c>
      <c r="I62" s="80">
        <f t="shared" si="1"/>
        <v>622.00319999999999</v>
      </c>
      <c r="J62" s="80">
        <f t="shared" si="2"/>
        <v>728.91</v>
      </c>
      <c r="K62" s="81">
        <f t="shared" si="3"/>
        <v>622.00319999999999</v>
      </c>
      <c r="L62" s="81">
        <f t="shared" si="4"/>
        <v>518.33600000000001</v>
      </c>
      <c r="M62" s="80" t="s">
        <v>1206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1182.3499999999999</v>
      </c>
      <c r="H63" s="80">
        <v>985.29</v>
      </c>
      <c r="I63" s="80">
        <f t="shared" si="1"/>
        <v>756.70399999999995</v>
      </c>
      <c r="J63" s="80">
        <f t="shared" si="2"/>
        <v>886.76249999999993</v>
      </c>
      <c r="K63" s="81">
        <f t="shared" si="3"/>
        <v>756.70399999999995</v>
      </c>
      <c r="L63" s="81">
        <f t="shared" si="4"/>
        <v>630.5856</v>
      </c>
      <c r="M63" s="80" t="s">
        <v>1206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1448.52</v>
      </c>
      <c r="H64" s="80">
        <v>1207.0999999999999</v>
      </c>
      <c r="I64" s="80">
        <f t="shared" si="1"/>
        <v>927.05279999999993</v>
      </c>
      <c r="J64" s="80">
        <f t="shared" si="2"/>
        <v>1086.3899999999999</v>
      </c>
      <c r="K64" s="81">
        <f t="shared" si="3"/>
        <v>927.05280000000005</v>
      </c>
      <c r="L64" s="81">
        <f t="shared" si="4"/>
        <v>772.54399999999998</v>
      </c>
      <c r="M64" s="80" t="s">
        <v>1206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1621.86</v>
      </c>
      <c r="H65" s="80">
        <v>1351.55</v>
      </c>
      <c r="I65" s="80">
        <f t="shared" si="1"/>
        <v>1037.9903999999999</v>
      </c>
      <c r="J65" s="80">
        <f t="shared" si="2"/>
        <v>1216.395</v>
      </c>
      <c r="K65" s="81">
        <f t="shared" si="3"/>
        <v>1037.9903999999999</v>
      </c>
      <c r="L65" s="81">
        <f t="shared" si="4"/>
        <v>864.99199999999996</v>
      </c>
      <c r="M65" s="80" t="s">
        <v>1206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667.49</v>
      </c>
      <c r="H66" s="80">
        <v>556.24</v>
      </c>
      <c r="I66" s="80">
        <f t="shared" si="1"/>
        <v>427.1936</v>
      </c>
      <c r="J66" s="80">
        <f t="shared" si="2"/>
        <v>500.61750000000001</v>
      </c>
      <c r="K66" s="81">
        <f t="shared" si="3"/>
        <v>427.1936</v>
      </c>
      <c r="L66" s="81">
        <f t="shared" si="4"/>
        <v>355.99360000000001</v>
      </c>
      <c r="M66" s="80" t="s">
        <v>1206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1206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1182.3499999999999</v>
      </c>
      <c r="H68" s="80">
        <v>985.29</v>
      </c>
      <c r="I68" s="80">
        <f t="shared" si="1"/>
        <v>756.70399999999995</v>
      </c>
      <c r="J68" s="80">
        <f t="shared" si="2"/>
        <v>886.76249999999993</v>
      </c>
      <c r="K68" s="81">
        <f t="shared" si="3"/>
        <v>756.70399999999995</v>
      </c>
      <c r="L68" s="81">
        <f t="shared" si="4"/>
        <v>630.5856</v>
      </c>
      <c r="M68" s="80" t="s">
        <v>1206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1448.52</v>
      </c>
      <c r="H69" s="80">
        <v>1207.0999999999999</v>
      </c>
      <c r="I69" s="80">
        <f t="shared" si="1"/>
        <v>927.05279999999993</v>
      </c>
      <c r="J69" s="80">
        <f t="shared" si="2"/>
        <v>1086.3899999999999</v>
      </c>
      <c r="K69" s="81">
        <f t="shared" si="3"/>
        <v>927.05280000000005</v>
      </c>
      <c r="L69" s="81">
        <f t="shared" si="4"/>
        <v>772.54399999999998</v>
      </c>
      <c r="M69" s="80" t="s">
        <v>1206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1688.05</v>
      </c>
      <c r="H70" s="80">
        <v>1406.71</v>
      </c>
      <c r="I70" s="80">
        <f t="shared" si="1"/>
        <v>1080.3519999999999</v>
      </c>
      <c r="J70" s="80">
        <f t="shared" si="2"/>
        <v>1266.0374999999999</v>
      </c>
      <c r="K70" s="81">
        <f t="shared" si="3"/>
        <v>1080.3520000000001</v>
      </c>
      <c r="L70" s="81">
        <f t="shared" si="4"/>
        <v>900.2944</v>
      </c>
      <c r="M70" s="80" t="s">
        <v>1206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1426.02</v>
      </c>
      <c r="H71" s="80">
        <v>1188.3499999999999</v>
      </c>
      <c r="I71" s="80">
        <f t="shared" si="1"/>
        <v>912.65279999999996</v>
      </c>
      <c r="J71" s="80">
        <f t="shared" si="2"/>
        <v>1069.5149999999999</v>
      </c>
      <c r="K71" s="81">
        <f t="shared" si="3"/>
        <v>912.65279999999996</v>
      </c>
      <c r="L71" s="81">
        <f t="shared" si="4"/>
        <v>760.54399999999998</v>
      </c>
      <c r="M71" s="80" t="s">
        <v>1206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1426.02</v>
      </c>
      <c r="H72" s="80">
        <v>1188.3499999999999</v>
      </c>
      <c r="I72" s="80">
        <f t="shared" si="1"/>
        <v>912.65279999999996</v>
      </c>
      <c r="J72" s="80">
        <f t="shared" si="2"/>
        <v>1069.5149999999999</v>
      </c>
      <c r="K72" s="81">
        <f t="shared" si="3"/>
        <v>912.65279999999996</v>
      </c>
      <c r="L72" s="81">
        <f t="shared" si="4"/>
        <v>760.54399999999998</v>
      </c>
      <c r="M72" s="80" t="s">
        <v>1206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1744.59</v>
      </c>
      <c r="H73" s="80">
        <v>1453.83</v>
      </c>
      <c r="I73" s="80">
        <f t="shared" si="1"/>
        <v>1116.5375999999999</v>
      </c>
      <c r="J73" s="80">
        <f t="shared" si="2"/>
        <v>1308.4424999999999</v>
      </c>
      <c r="K73" s="81">
        <f t="shared" si="3"/>
        <v>1116.5375999999999</v>
      </c>
      <c r="L73" s="81">
        <f t="shared" si="4"/>
        <v>930.45119999999997</v>
      </c>
      <c r="M73" s="80" t="s">
        <v>1206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1720.91</v>
      </c>
      <c r="H74" s="80">
        <v>1434.09</v>
      </c>
      <c r="I74" s="80">
        <f t="shared" si="1"/>
        <v>1101.3824</v>
      </c>
      <c r="J74" s="80">
        <f t="shared" si="2"/>
        <v>1290.6825000000001</v>
      </c>
      <c r="K74" s="81">
        <f t="shared" si="3"/>
        <v>1101.3824000000002</v>
      </c>
      <c r="L74" s="81">
        <f t="shared" si="4"/>
        <v>917.81759999999997</v>
      </c>
      <c r="M74" s="80" t="s">
        <v>1206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1206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2030.42</v>
      </c>
      <c r="H76" s="80">
        <v>1692.02</v>
      </c>
      <c r="I76" s="80">
        <f t="shared" si="1"/>
        <v>1299.4688000000001</v>
      </c>
      <c r="J76" s="80">
        <f t="shared" si="2"/>
        <v>1522.8150000000001</v>
      </c>
      <c r="K76" s="81">
        <f t="shared" si="3"/>
        <v>1299.4688000000001</v>
      </c>
      <c r="L76" s="81">
        <f t="shared" si="4"/>
        <v>1082.8928000000001</v>
      </c>
      <c r="M76" s="80" t="s">
        <v>1206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1206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1206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2105</v>
      </c>
      <c r="H79" s="80">
        <v>1754.17</v>
      </c>
      <c r="I79" s="80">
        <f t="shared" si="8"/>
        <v>1347.2</v>
      </c>
      <c r="J79" s="80">
        <f t="shared" si="9"/>
        <v>1578.75</v>
      </c>
      <c r="K79" s="81">
        <f t="shared" si="10"/>
        <v>1347.2</v>
      </c>
      <c r="L79" s="81">
        <f t="shared" si="11"/>
        <v>1122.6688000000001</v>
      </c>
      <c r="M79" s="80" t="s">
        <v>1206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340.47</v>
      </c>
      <c r="H80" s="80">
        <v>283.73</v>
      </c>
      <c r="I80" s="80">
        <f t="shared" si="8"/>
        <v>217.9008</v>
      </c>
      <c r="J80" s="80">
        <f t="shared" si="9"/>
        <v>255.35250000000002</v>
      </c>
      <c r="K80" s="81">
        <f t="shared" si="10"/>
        <v>217.90080000000003</v>
      </c>
      <c r="L80" s="81">
        <f t="shared" si="11"/>
        <v>181.58720000000002</v>
      </c>
      <c r="M80" s="80" t="s">
        <v>1206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1206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637.59</v>
      </c>
      <c r="H82" s="80">
        <v>531.33000000000004</v>
      </c>
      <c r="I82" s="80">
        <f t="shared" si="8"/>
        <v>408.05759999999998</v>
      </c>
      <c r="J82" s="80">
        <f t="shared" si="9"/>
        <v>478.1925</v>
      </c>
      <c r="K82" s="81">
        <f t="shared" si="10"/>
        <v>408.05760000000004</v>
      </c>
      <c r="L82" s="81">
        <f t="shared" si="11"/>
        <v>340.05120000000005</v>
      </c>
      <c r="M82" s="80" t="s">
        <v>1206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897.59</v>
      </c>
      <c r="H83" s="80">
        <v>747.99</v>
      </c>
      <c r="I83" s="80">
        <f t="shared" si="8"/>
        <v>574.45759999999996</v>
      </c>
      <c r="J83" s="80">
        <f t="shared" si="9"/>
        <v>673.1925</v>
      </c>
      <c r="K83" s="81">
        <f t="shared" si="10"/>
        <v>574.45760000000007</v>
      </c>
      <c r="L83" s="81">
        <f t="shared" si="11"/>
        <v>478.71360000000004</v>
      </c>
      <c r="M83" s="80" t="s">
        <v>1206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1206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1206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1206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1206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1206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754.81</v>
      </c>
      <c r="H89" s="80">
        <v>629.01</v>
      </c>
      <c r="I89" s="80">
        <f t="shared" si="8"/>
        <v>483.07839999999999</v>
      </c>
      <c r="J89" s="80">
        <f t="shared" si="9"/>
        <v>566.10749999999996</v>
      </c>
      <c r="K89" s="81">
        <f t="shared" si="10"/>
        <v>483.07839999999999</v>
      </c>
      <c r="L89" s="81">
        <f t="shared" si="11"/>
        <v>402.56639999999999</v>
      </c>
      <c r="M89" s="80" t="s">
        <v>1206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1133.56</v>
      </c>
      <c r="H90" s="80">
        <v>944.63</v>
      </c>
      <c r="I90" s="80">
        <f t="shared" si="8"/>
        <v>725.47839999999997</v>
      </c>
      <c r="J90" s="80">
        <f t="shared" si="9"/>
        <v>850.17</v>
      </c>
      <c r="K90" s="81">
        <f t="shared" si="10"/>
        <v>725.47839999999997</v>
      </c>
      <c r="L90" s="81">
        <f t="shared" si="11"/>
        <v>604.56320000000005</v>
      </c>
      <c r="M90" s="80" t="s">
        <v>1206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1133.56</v>
      </c>
      <c r="H91" s="80">
        <v>944.63</v>
      </c>
      <c r="I91" s="80">
        <f t="shared" si="8"/>
        <v>725.47839999999997</v>
      </c>
      <c r="J91" s="80">
        <f t="shared" si="9"/>
        <v>850.17</v>
      </c>
      <c r="K91" s="81">
        <f t="shared" si="10"/>
        <v>725.47839999999997</v>
      </c>
      <c r="L91" s="81">
        <f t="shared" si="11"/>
        <v>604.56320000000005</v>
      </c>
      <c r="M91" s="80" t="s">
        <v>1206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1206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1206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1206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1206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1206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1206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586.32000000000005</v>
      </c>
      <c r="H98" s="80">
        <v>488.6</v>
      </c>
      <c r="I98" s="80">
        <f t="shared" si="8"/>
        <v>375.24480000000005</v>
      </c>
      <c r="J98" s="80">
        <f t="shared" si="9"/>
        <v>439.74</v>
      </c>
      <c r="K98" s="81">
        <f t="shared" si="10"/>
        <v>375.24480000000005</v>
      </c>
      <c r="L98" s="81">
        <f t="shared" si="11"/>
        <v>312.70400000000001</v>
      </c>
      <c r="M98" s="80" t="s">
        <v>1206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706.29</v>
      </c>
      <c r="H99" s="80">
        <v>588.58000000000004</v>
      </c>
      <c r="I99" s="80">
        <f t="shared" si="8"/>
        <v>452.02559999999994</v>
      </c>
      <c r="J99" s="80">
        <f t="shared" si="9"/>
        <v>529.71749999999997</v>
      </c>
      <c r="K99" s="81">
        <f t="shared" si="10"/>
        <v>452.0256</v>
      </c>
      <c r="L99" s="81">
        <f t="shared" si="11"/>
        <v>376.69120000000004</v>
      </c>
      <c r="M99" s="80" t="s">
        <v>1206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778.09</v>
      </c>
      <c r="H100" s="80">
        <v>648.41</v>
      </c>
      <c r="I100" s="80">
        <f t="shared" si="8"/>
        <v>497.9776</v>
      </c>
      <c r="J100" s="80">
        <f t="shared" si="9"/>
        <v>583.5675</v>
      </c>
      <c r="K100" s="81">
        <f t="shared" si="10"/>
        <v>497.97760000000005</v>
      </c>
      <c r="L100" s="81">
        <f t="shared" si="11"/>
        <v>414.98239999999998</v>
      </c>
      <c r="M100" s="80" t="s">
        <v>1206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890.54</v>
      </c>
      <c r="H101" s="80">
        <v>742.12</v>
      </c>
      <c r="I101" s="80">
        <f t="shared" si="8"/>
        <v>569.94560000000001</v>
      </c>
      <c r="J101" s="80">
        <f t="shared" si="9"/>
        <v>667.90499999999997</v>
      </c>
      <c r="K101" s="81">
        <f t="shared" si="10"/>
        <v>569.94560000000001</v>
      </c>
      <c r="L101" s="81">
        <f t="shared" si="11"/>
        <v>474.95679999999999</v>
      </c>
      <c r="M101" s="80" t="s">
        <v>1206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700</v>
      </c>
      <c r="H102" s="80">
        <v>583.33000000000004</v>
      </c>
      <c r="I102" s="80">
        <f t="shared" si="8"/>
        <v>448</v>
      </c>
      <c r="J102" s="80">
        <f t="shared" si="9"/>
        <v>525</v>
      </c>
      <c r="K102" s="81">
        <f t="shared" si="10"/>
        <v>448</v>
      </c>
      <c r="L102" s="81">
        <f t="shared" si="11"/>
        <v>373.33120000000002</v>
      </c>
      <c r="M102" s="80" t="s">
        <v>1206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2400</v>
      </c>
      <c r="H103" s="80">
        <v>2000</v>
      </c>
      <c r="I103" s="80">
        <f t="shared" si="8"/>
        <v>1536</v>
      </c>
      <c r="J103" s="80">
        <f t="shared" si="9"/>
        <v>1800</v>
      </c>
      <c r="K103" s="81">
        <f t="shared" si="10"/>
        <v>1536</v>
      </c>
      <c r="L103" s="81">
        <f t="shared" si="11"/>
        <v>1280</v>
      </c>
      <c r="M103" s="80" t="s">
        <v>1206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2400</v>
      </c>
      <c r="H104" s="80">
        <v>2000</v>
      </c>
      <c r="I104" s="80">
        <f t="shared" si="8"/>
        <v>1536</v>
      </c>
      <c r="J104" s="80">
        <f t="shared" si="9"/>
        <v>1800</v>
      </c>
      <c r="K104" s="81">
        <f t="shared" si="10"/>
        <v>1536</v>
      </c>
      <c r="L104" s="81">
        <f t="shared" si="11"/>
        <v>1280</v>
      </c>
      <c r="M104" s="80" t="s">
        <v>1206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2400</v>
      </c>
      <c r="H105" s="80">
        <v>2000</v>
      </c>
      <c r="I105" s="80">
        <f t="shared" si="8"/>
        <v>1536</v>
      </c>
      <c r="J105" s="80">
        <f t="shared" si="9"/>
        <v>1800</v>
      </c>
      <c r="K105" s="81">
        <f t="shared" si="10"/>
        <v>1536</v>
      </c>
      <c r="L105" s="81">
        <f t="shared" si="11"/>
        <v>1280</v>
      </c>
      <c r="M105" s="80" t="s">
        <v>1206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2400</v>
      </c>
      <c r="H106" s="80">
        <v>2000</v>
      </c>
      <c r="I106" s="80">
        <f t="shared" si="8"/>
        <v>1536</v>
      </c>
      <c r="J106" s="80">
        <f t="shared" si="9"/>
        <v>1800</v>
      </c>
      <c r="K106" s="81">
        <f t="shared" si="10"/>
        <v>1536</v>
      </c>
      <c r="L106" s="81">
        <f t="shared" si="11"/>
        <v>1280</v>
      </c>
      <c r="M106" s="80" t="s">
        <v>1206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612</v>
      </c>
      <c r="D107" s="128"/>
      <c r="E107" s="78"/>
      <c r="F107" s="79" t="s">
        <v>39</v>
      </c>
      <c r="G107" s="80">
        <v>1272.5999999999999</v>
      </c>
      <c r="H107" s="80">
        <v>1060.5</v>
      </c>
      <c r="I107" s="80">
        <f t="shared" si="8"/>
        <v>814.46399999999994</v>
      </c>
      <c r="J107" s="80">
        <f t="shared" si="9"/>
        <v>954.44999999999993</v>
      </c>
      <c r="K107" s="81">
        <f t="shared" si="10"/>
        <v>814.46399999999994</v>
      </c>
      <c r="L107" s="81">
        <f t="shared" si="11"/>
        <v>678.72</v>
      </c>
      <c r="M107" s="80" t="s">
        <v>1206</v>
      </c>
      <c r="N107" s="82">
        <v>1</v>
      </c>
      <c r="O107" s="82">
        <v>12</v>
      </c>
      <c r="P107" s="82">
        <v>12</v>
      </c>
      <c r="Q107" s="83" t="s">
        <v>348</v>
      </c>
      <c r="R107" s="83" t="s">
        <v>598</v>
      </c>
      <c r="S107" s="83" t="s">
        <v>599</v>
      </c>
      <c r="T107" s="83"/>
      <c r="U107" s="79" t="s">
        <v>615</v>
      </c>
      <c r="V107" s="79" t="s">
        <v>351</v>
      </c>
      <c r="W107" s="84"/>
      <c r="X107" s="85">
        <v>1.63</v>
      </c>
      <c r="Y107" s="86">
        <v>2.539E-3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616</v>
      </c>
      <c r="B108" s="77" t="s">
        <v>617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1206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618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2400</v>
      </c>
      <c r="H109" s="80">
        <v>2000</v>
      </c>
      <c r="I109" s="80">
        <f t="shared" si="8"/>
        <v>1536</v>
      </c>
      <c r="J109" s="80">
        <f t="shared" si="9"/>
        <v>1800</v>
      </c>
      <c r="K109" s="81">
        <f t="shared" si="10"/>
        <v>1536</v>
      </c>
      <c r="L109" s="81">
        <f t="shared" si="11"/>
        <v>1280</v>
      </c>
      <c r="M109" s="80" t="s">
        <v>1206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618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8.8509999999999995E-3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625</v>
      </c>
      <c r="D110" s="128"/>
      <c r="E110" s="78"/>
      <c r="F110" s="79" t="s">
        <v>39</v>
      </c>
      <c r="G110" s="80">
        <v>2350</v>
      </c>
      <c r="H110" s="80">
        <v>1958.33</v>
      </c>
      <c r="I110" s="80">
        <f t="shared" si="8"/>
        <v>1504</v>
      </c>
      <c r="J110" s="80">
        <f t="shared" si="9"/>
        <v>1762.5</v>
      </c>
      <c r="K110" s="81">
        <f t="shared" si="10"/>
        <v>1504</v>
      </c>
      <c r="L110" s="81">
        <f t="shared" si="11"/>
        <v>1253.3312000000001</v>
      </c>
      <c r="M110" s="80" t="s">
        <v>1206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618</v>
      </c>
      <c r="T110" s="83"/>
      <c r="U110" s="79" t="s">
        <v>40</v>
      </c>
      <c r="V110" s="79" t="s">
        <v>351</v>
      </c>
      <c r="W110" s="84"/>
      <c r="X110" s="85">
        <v>1.2</v>
      </c>
      <c r="Y110" s="86">
        <v>8.7025000000000002E-3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626</v>
      </c>
      <c r="B111" s="77" t="s">
        <v>627</v>
      </c>
      <c r="C111" s="129" t="s">
        <v>625</v>
      </c>
      <c r="D111" s="128"/>
      <c r="E111" s="78"/>
      <c r="F111" s="79" t="s">
        <v>39</v>
      </c>
      <c r="G111" s="80">
        <v>2350</v>
      </c>
      <c r="H111" s="80">
        <v>1958.33</v>
      </c>
      <c r="I111" s="80">
        <f t="shared" si="8"/>
        <v>1504</v>
      </c>
      <c r="J111" s="80">
        <f t="shared" si="9"/>
        <v>1762.5</v>
      </c>
      <c r="K111" s="81">
        <f t="shared" si="10"/>
        <v>1504</v>
      </c>
      <c r="L111" s="81">
        <f t="shared" si="11"/>
        <v>1253.3312000000001</v>
      </c>
      <c r="M111" s="80" t="s">
        <v>1206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618</v>
      </c>
      <c r="T111" s="83"/>
      <c r="U111" s="79" t="s">
        <v>40</v>
      </c>
      <c r="V111" s="79" t="s">
        <v>351</v>
      </c>
      <c r="W111" s="84"/>
      <c r="X111" s="85">
        <v>1.216</v>
      </c>
      <c r="Y111" s="86">
        <v>9.7040000000000008E-3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628</v>
      </c>
      <c r="B112" s="77" t="s">
        <v>629</v>
      </c>
      <c r="C112" s="129" t="s">
        <v>631</v>
      </c>
      <c r="D112" s="128"/>
      <c r="E112" s="78"/>
      <c r="F112" s="79" t="s">
        <v>39</v>
      </c>
      <c r="G112" s="80">
        <v>1633</v>
      </c>
      <c r="H112" s="80">
        <v>1360.83</v>
      </c>
      <c r="I112" s="80">
        <f t="shared" si="8"/>
        <v>1045.1199999999999</v>
      </c>
      <c r="J112" s="80">
        <f t="shared" si="9"/>
        <v>1224.75</v>
      </c>
      <c r="K112" s="81">
        <f t="shared" si="10"/>
        <v>1045.1200000000001</v>
      </c>
      <c r="L112" s="81">
        <f t="shared" si="11"/>
        <v>870.93119999999999</v>
      </c>
      <c r="M112" s="80" t="s">
        <v>1206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630</v>
      </c>
      <c r="T112" s="83"/>
      <c r="U112" s="79" t="s">
        <v>40</v>
      </c>
      <c r="V112" s="79" t="s">
        <v>351</v>
      </c>
      <c r="W112" s="84"/>
      <c r="X112" s="85">
        <v>0.96599999999999997</v>
      </c>
      <c r="Y112" s="86">
        <v>7.0920000000000002E-3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632</v>
      </c>
      <c r="B113" s="77" t="s">
        <v>633</v>
      </c>
      <c r="C113" s="129" t="s">
        <v>631</v>
      </c>
      <c r="D113" s="128"/>
      <c r="E113" s="78"/>
      <c r="F113" s="79" t="s">
        <v>39</v>
      </c>
      <c r="G113" s="80">
        <v>1633</v>
      </c>
      <c r="H113" s="80">
        <v>1360.83</v>
      </c>
      <c r="I113" s="80">
        <f t="shared" si="8"/>
        <v>1045.1199999999999</v>
      </c>
      <c r="J113" s="80">
        <f t="shared" si="9"/>
        <v>1224.75</v>
      </c>
      <c r="K113" s="81">
        <f t="shared" si="10"/>
        <v>1045.1200000000001</v>
      </c>
      <c r="L113" s="81">
        <f t="shared" si="11"/>
        <v>870.93119999999999</v>
      </c>
      <c r="M113" s="80" t="s">
        <v>1206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630</v>
      </c>
      <c r="T113" s="83"/>
      <c r="U113" s="79" t="s">
        <v>40</v>
      </c>
      <c r="V113" s="79" t="s">
        <v>351</v>
      </c>
      <c r="W113" s="84"/>
      <c r="X113" s="85">
        <v>0.85</v>
      </c>
      <c r="Y113" s="86">
        <v>7.0809999999999996E-3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1825.05</v>
      </c>
      <c r="H114" s="80">
        <v>1520.88</v>
      </c>
      <c r="I114" s="80">
        <f t="shared" si="8"/>
        <v>1168.0319999999999</v>
      </c>
      <c r="J114" s="80">
        <f t="shared" si="9"/>
        <v>1368.7874999999999</v>
      </c>
      <c r="K114" s="81">
        <f t="shared" si="10"/>
        <v>1168.0319999999999</v>
      </c>
      <c r="L114" s="81">
        <f t="shared" si="11"/>
        <v>973.36320000000012</v>
      </c>
      <c r="M114" s="80" t="s">
        <v>1206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630</v>
      </c>
      <c r="T114" s="83"/>
      <c r="U114" s="79" t="s">
        <v>40</v>
      </c>
      <c r="V114" s="79" t="s">
        <v>351</v>
      </c>
      <c r="W114" s="84"/>
      <c r="X114" s="85">
        <v>0.98499999999999999</v>
      </c>
      <c r="Y114" s="86">
        <v>7.0679999999999996E-3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1825.05</v>
      </c>
      <c r="H115" s="80">
        <v>1520.88</v>
      </c>
      <c r="I115" s="80">
        <f t="shared" si="8"/>
        <v>1168.0319999999999</v>
      </c>
      <c r="J115" s="80">
        <f t="shared" si="9"/>
        <v>1368.7874999999999</v>
      </c>
      <c r="K115" s="81">
        <f t="shared" si="10"/>
        <v>1168.0319999999999</v>
      </c>
      <c r="L115" s="81">
        <f t="shared" si="11"/>
        <v>973.36320000000012</v>
      </c>
      <c r="M115" s="80" t="s">
        <v>1206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630</v>
      </c>
      <c r="T115" s="83"/>
      <c r="U115" s="79" t="s">
        <v>40</v>
      </c>
      <c r="V115" s="79" t="s">
        <v>351</v>
      </c>
      <c r="W115" s="84"/>
      <c r="X115" s="85">
        <v>1.0009999999999999</v>
      </c>
      <c r="Y115" s="86">
        <v>6.6249999999999998E-3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642</v>
      </c>
      <c r="D116" s="128"/>
      <c r="E116" s="78"/>
      <c r="F116" s="79" t="s">
        <v>39</v>
      </c>
      <c r="G116" s="80">
        <v>1531.53</v>
      </c>
      <c r="H116" s="80">
        <v>1276.28</v>
      </c>
      <c r="I116" s="80">
        <f t="shared" si="8"/>
        <v>980.17919999999992</v>
      </c>
      <c r="J116" s="80">
        <f t="shared" si="9"/>
        <v>1148.6475</v>
      </c>
      <c r="K116" s="81">
        <f t="shared" si="10"/>
        <v>980.17920000000004</v>
      </c>
      <c r="L116" s="81">
        <f t="shared" si="11"/>
        <v>816.81920000000002</v>
      </c>
      <c r="M116" s="80" t="s">
        <v>1206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630</v>
      </c>
      <c r="T116" s="83"/>
      <c r="U116" s="79" t="s">
        <v>40</v>
      </c>
      <c r="V116" s="79" t="s">
        <v>351</v>
      </c>
      <c r="W116" s="84"/>
      <c r="X116" s="85">
        <v>0.82</v>
      </c>
      <c r="Y116" s="86">
        <v>4.3090000000000003E-3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643</v>
      </c>
      <c r="B117" s="77" t="s">
        <v>644</v>
      </c>
      <c r="C117" s="129" t="s">
        <v>642</v>
      </c>
      <c r="D117" s="128"/>
      <c r="E117" s="78"/>
      <c r="F117" s="79" t="s">
        <v>39</v>
      </c>
      <c r="G117" s="80">
        <v>1649.34</v>
      </c>
      <c r="H117" s="80">
        <v>1374.45</v>
      </c>
      <c r="I117" s="80">
        <f t="shared" si="8"/>
        <v>1055.5776000000001</v>
      </c>
      <c r="J117" s="80">
        <f t="shared" si="9"/>
        <v>1237.0049999999999</v>
      </c>
      <c r="K117" s="81">
        <f t="shared" si="10"/>
        <v>1055.5776000000001</v>
      </c>
      <c r="L117" s="81">
        <f t="shared" si="11"/>
        <v>879.64800000000002</v>
      </c>
      <c r="M117" s="80" t="s">
        <v>1206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630</v>
      </c>
      <c r="T117" s="83"/>
      <c r="U117" s="79" t="s">
        <v>40</v>
      </c>
      <c r="V117" s="79" t="s">
        <v>351</v>
      </c>
      <c r="W117" s="84"/>
      <c r="X117" s="85">
        <v>0.83</v>
      </c>
      <c r="Y117" s="86">
        <v>4.3020000000000003E-3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647</v>
      </c>
      <c r="D118" s="128"/>
      <c r="E118" s="78"/>
      <c r="F118" s="79" t="s">
        <v>39</v>
      </c>
      <c r="G118" s="80">
        <v>1531.53</v>
      </c>
      <c r="H118" s="80">
        <v>1276.28</v>
      </c>
      <c r="I118" s="80">
        <f t="shared" si="8"/>
        <v>980.17919999999992</v>
      </c>
      <c r="J118" s="80">
        <f t="shared" si="9"/>
        <v>1148.6475</v>
      </c>
      <c r="K118" s="81">
        <f t="shared" si="10"/>
        <v>980.17920000000004</v>
      </c>
      <c r="L118" s="81">
        <f t="shared" si="11"/>
        <v>816.81920000000002</v>
      </c>
      <c r="M118" s="80" t="s">
        <v>1206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630</v>
      </c>
      <c r="T118" s="83"/>
      <c r="U118" s="79" t="s">
        <v>40</v>
      </c>
      <c r="V118" s="79" t="s">
        <v>351</v>
      </c>
      <c r="W118" s="84"/>
      <c r="X118" s="85">
        <v>0.82</v>
      </c>
      <c r="Y118" s="86">
        <v>4.3020000000000003E-3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648</v>
      </c>
      <c r="B119" s="77" t="s">
        <v>649</v>
      </c>
      <c r="C119" s="129" t="s">
        <v>647</v>
      </c>
      <c r="D119" s="128"/>
      <c r="E119" s="78"/>
      <c r="F119" s="79" t="s">
        <v>39</v>
      </c>
      <c r="G119" s="80">
        <v>1649.34</v>
      </c>
      <c r="H119" s="80">
        <v>1374.45</v>
      </c>
      <c r="I119" s="80">
        <f t="shared" si="8"/>
        <v>1055.5776000000001</v>
      </c>
      <c r="J119" s="80">
        <f t="shared" si="9"/>
        <v>1237.0049999999999</v>
      </c>
      <c r="K119" s="81">
        <f t="shared" si="10"/>
        <v>1055.5776000000001</v>
      </c>
      <c r="L119" s="81">
        <f t="shared" si="11"/>
        <v>879.64800000000002</v>
      </c>
      <c r="M119" s="80" t="s">
        <v>1206</v>
      </c>
      <c r="N119" s="82">
        <v>1</v>
      </c>
      <c r="O119" s="82">
        <v>1</v>
      </c>
      <c r="P119" s="82">
        <v>4</v>
      </c>
      <c r="Q119" s="83" t="s">
        <v>348</v>
      </c>
      <c r="R119" s="83" t="s">
        <v>598</v>
      </c>
      <c r="S119" s="83" t="s">
        <v>630</v>
      </c>
      <c r="T119" s="83"/>
      <c r="U119" s="79" t="s">
        <v>40</v>
      </c>
      <c r="V119" s="79" t="s">
        <v>351</v>
      </c>
      <c r="W119" s="84"/>
      <c r="X119" s="85">
        <v>0.86</v>
      </c>
      <c r="Y119" s="86">
        <v>4.3020000000000003E-3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650</v>
      </c>
      <c r="B120" s="77" t="s">
        <v>651</v>
      </c>
      <c r="C120" s="129" t="s">
        <v>653</v>
      </c>
      <c r="D120" s="128"/>
      <c r="E120" s="78"/>
      <c r="F120" s="79" t="s">
        <v>39</v>
      </c>
      <c r="G120" s="80">
        <v>6194.46</v>
      </c>
      <c r="H120" s="80">
        <v>5162.05</v>
      </c>
      <c r="I120" s="80">
        <f t="shared" si="8"/>
        <v>3964.4544000000001</v>
      </c>
      <c r="J120" s="80">
        <f t="shared" si="9"/>
        <v>4645.8450000000003</v>
      </c>
      <c r="K120" s="81">
        <f t="shared" si="10"/>
        <v>3964.4544000000001</v>
      </c>
      <c r="L120" s="81">
        <f t="shared" si="11"/>
        <v>3303.712</v>
      </c>
      <c r="M120" s="80" t="s">
        <v>1206</v>
      </c>
      <c r="N120" s="82">
        <v>1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652</v>
      </c>
      <c r="T120" s="83"/>
      <c r="U120" s="79" t="s">
        <v>40</v>
      </c>
      <c r="V120" s="79" t="s">
        <v>351</v>
      </c>
      <c r="W120" s="84"/>
      <c r="X120" s="85">
        <v>2.4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654</v>
      </c>
      <c r="B121" s="77" t="s">
        <v>655</v>
      </c>
      <c r="C121" s="129" t="s">
        <v>657</v>
      </c>
      <c r="D121" s="128"/>
      <c r="E121" s="78"/>
      <c r="F121" s="79" t="s">
        <v>39</v>
      </c>
      <c r="G121" s="80">
        <v>11466.44</v>
      </c>
      <c r="H121" s="80">
        <v>9555.3700000000008</v>
      </c>
      <c r="I121" s="80">
        <f t="shared" si="8"/>
        <v>7338.5216</v>
      </c>
      <c r="J121" s="80">
        <f t="shared" si="9"/>
        <v>8599.83</v>
      </c>
      <c r="K121" s="81">
        <f t="shared" si="10"/>
        <v>7338.5216</v>
      </c>
      <c r="L121" s="81">
        <f t="shared" si="11"/>
        <v>6115.4368000000004</v>
      </c>
      <c r="M121" s="80" t="s">
        <v>1206</v>
      </c>
      <c r="N121" s="82">
        <v>1</v>
      </c>
      <c r="O121" s="82">
        <v>1</v>
      </c>
      <c r="P121" s="82">
        <v>5</v>
      </c>
      <c r="Q121" s="83" t="s">
        <v>348</v>
      </c>
      <c r="R121" s="83" t="s">
        <v>598</v>
      </c>
      <c r="S121" s="83" t="s">
        <v>652</v>
      </c>
      <c r="T121" s="83"/>
      <c r="U121" s="79" t="s">
        <v>656</v>
      </c>
      <c r="V121" s="79" t="s">
        <v>351</v>
      </c>
      <c r="W121" s="84"/>
      <c r="X121" s="85">
        <v>2.6</v>
      </c>
      <c r="Y121" s="86">
        <v>1.4161E-2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658</v>
      </c>
      <c r="B122" s="77" t="s">
        <v>659</v>
      </c>
      <c r="C122" s="129" t="s">
        <v>657</v>
      </c>
      <c r="D122" s="128"/>
      <c r="E122" s="78"/>
      <c r="F122" s="79" t="s">
        <v>39</v>
      </c>
      <c r="G122" s="80">
        <v>7745.21</v>
      </c>
      <c r="H122" s="80">
        <v>6454.34</v>
      </c>
      <c r="I122" s="80">
        <f t="shared" si="8"/>
        <v>4956.9344000000001</v>
      </c>
      <c r="J122" s="80">
        <f t="shared" si="9"/>
        <v>5808.9075000000003</v>
      </c>
      <c r="K122" s="81">
        <f t="shared" si="10"/>
        <v>4956.9344000000001</v>
      </c>
      <c r="L122" s="81">
        <f t="shared" si="11"/>
        <v>4130.7776000000003</v>
      </c>
      <c r="M122" s="80" t="s">
        <v>1206</v>
      </c>
      <c r="N122" s="82">
        <v>3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652</v>
      </c>
      <c r="T122" s="83"/>
      <c r="U122" s="79" t="s">
        <v>656</v>
      </c>
      <c r="V122" s="79" t="s">
        <v>351</v>
      </c>
      <c r="W122" s="84"/>
      <c r="X122" s="85">
        <v>2.5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660</v>
      </c>
      <c r="B123" s="77" t="s">
        <v>661</v>
      </c>
      <c r="C123" s="129" t="s">
        <v>657</v>
      </c>
      <c r="D123" s="128"/>
      <c r="E123" s="78"/>
      <c r="F123" s="79" t="s">
        <v>39</v>
      </c>
      <c r="G123" s="80">
        <v>14581.49</v>
      </c>
      <c r="H123" s="80">
        <v>12151.24</v>
      </c>
      <c r="I123" s="80">
        <f t="shared" si="8"/>
        <v>9332.1535999999996</v>
      </c>
      <c r="J123" s="80">
        <f t="shared" si="9"/>
        <v>10936.1175</v>
      </c>
      <c r="K123" s="81">
        <f t="shared" si="10"/>
        <v>9332.1535999999996</v>
      </c>
      <c r="L123" s="81">
        <f t="shared" si="11"/>
        <v>7776.7936</v>
      </c>
      <c r="M123" s="80" t="s">
        <v>1206</v>
      </c>
      <c r="N123" s="82">
        <v>1</v>
      </c>
      <c r="O123" s="82">
        <v>1</v>
      </c>
      <c r="P123" s="82">
        <v>3</v>
      </c>
      <c r="Q123" s="83" t="s">
        <v>348</v>
      </c>
      <c r="R123" s="83" t="s">
        <v>598</v>
      </c>
      <c r="S123" s="83" t="s">
        <v>652</v>
      </c>
      <c r="T123" s="83"/>
      <c r="U123" s="79" t="s">
        <v>40</v>
      </c>
      <c r="V123" s="79" t="s">
        <v>351</v>
      </c>
      <c r="W123" s="84"/>
      <c r="X123" s="85">
        <v>2.7</v>
      </c>
      <c r="Y123" s="86">
        <v>1.9470999999999999E-2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6194.46</v>
      </c>
      <c r="H124" s="80">
        <v>5162.05</v>
      </c>
      <c r="I124" s="80">
        <f t="shared" si="8"/>
        <v>3964.4544000000001</v>
      </c>
      <c r="J124" s="80">
        <f t="shared" si="9"/>
        <v>4645.8450000000003</v>
      </c>
      <c r="K124" s="81">
        <f t="shared" si="10"/>
        <v>3964.4544000000001</v>
      </c>
      <c r="L124" s="81">
        <f t="shared" si="11"/>
        <v>3303.712</v>
      </c>
      <c r="M124" s="80" t="s">
        <v>1206</v>
      </c>
      <c r="N124" s="82">
        <v>1</v>
      </c>
      <c r="O124" s="82">
        <v>1</v>
      </c>
      <c r="P124" s="82">
        <v>5</v>
      </c>
      <c r="Q124" s="83" t="s">
        <v>348</v>
      </c>
      <c r="R124" s="83" t="s">
        <v>598</v>
      </c>
      <c r="S124" s="83" t="s">
        <v>652</v>
      </c>
      <c r="T124" s="83"/>
      <c r="U124" s="79" t="s">
        <v>40</v>
      </c>
      <c r="V124" s="79" t="s">
        <v>351</v>
      </c>
      <c r="W124" s="84"/>
      <c r="X124" s="85">
        <v>2.81</v>
      </c>
      <c r="Y124" s="86">
        <v>1.4368000000000001E-2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667</v>
      </c>
      <c r="D125" s="128"/>
      <c r="E125" s="78"/>
      <c r="F125" s="79" t="s">
        <v>39</v>
      </c>
      <c r="G125" s="80">
        <v>6876.29</v>
      </c>
      <c r="H125" s="80">
        <v>5730.24</v>
      </c>
      <c r="I125" s="80">
        <f t="shared" si="8"/>
        <v>4400.8256000000001</v>
      </c>
      <c r="J125" s="80">
        <f t="shared" si="9"/>
        <v>5157.2174999999997</v>
      </c>
      <c r="K125" s="81">
        <f t="shared" si="10"/>
        <v>4400.8256000000001</v>
      </c>
      <c r="L125" s="81">
        <f t="shared" si="11"/>
        <v>3667.3535999999999</v>
      </c>
      <c r="M125" s="80" t="s">
        <v>1206</v>
      </c>
      <c r="N125" s="82">
        <v>1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652</v>
      </c>
      <c r="T125" s="83"/>
      <c r="U125" s="79" t="s">
        <v>656</v>
      </c>
      <c r="V125" s="79" t="s">
        <v>351</v>
      </c>
      <c r="W125" s="84"/>
      <c r="X125" s="85">
        <v>2.2999999999999998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668</v>
      </c>
      <c r="B126" s="77" t="s">
        <v>669</v>
      </c>
      <c r="C126" s="129" t="s">
        <v>667</v>
      </c>
      <c r="D126" s="128"/>
      <c r="E126" s="78"/>
      <c r="F126" s="79" t="s">
        <v>39</v>
      </c>
      <c r="G126" s="80">
        <v>14001.79</v>
      </c>
      <c r="H126" s="80">
        <v>11668.16</v>
      </c>
      <c r="I126" s="80">
        <f t="shared" si="8"/>
        <v>8961.1455999999998</v>
      </c>
      <c r="J126" s="80">
        <f t="shared" si="9"/>
        <v>10501.342500000001</v>
      </c>
      <c r="K126" s="81">
        <f t="shared" si="10"/>
        <v>8961.1456000000017</v>
      </c>
      <c r="L126" s="81">
        <f t="shared" si="11"/>
        <v>7467.6224000000002</v>
      </c>
      <c r="M126" s="80" t="s">
        <v>1206</v>
      </c>
      <c r="N126" s="82">
        <v>1</v>
      </c>
      <c r="O126" s="82">
        <v>1</v>
      </c>
      <c r="P126" s="82">
        <v>4</v>
      </c>
      <c r="Q126" s="83" t="s">
        <v>348</v>
      </c>
      <c r="R126" s="83" t="s">
        <v>598</v>
      </c>
      <c r="S126" s="83" t="s">
        <v>652</v>
      </c>
      <c r="T126" s="83"/>
      <c r="U126" s="79" t="s">
        <v>656</v>
      </c>
      <c r="V126" s="79" t="s">
        <v>351</v>
      </c>
      <c r="W126" s="84"/>
      <c r="X126" s="85">
        <v>2.6</v>
      </c>
      <c r="Y126" s="86">
        <v>1.7701250000000002E-2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6194.46</v>
      </c>
      <c r="H127" s="80">
        <v>5162.05</v>
      </c>
      <c r="I127" s="80">
        <f t="shared" si="8"/>
        <v>3964.4544000000001</v>
      </c>
      <c r="J127" s="80">
        <f t="shared" si="9"/>
        <v>4645.8450000000003</v>
      </c>
      <c r="K127" s="81">
        <f t="shared" si="10"/>
        <v>3964.4544000000001</v>
      </c>
      <c r="L127" s="81">
        <f t="shared" si="11"/>
        <v>3303.712</v>
      </c>
      <c r="M127" s="80" t="s">
        <v>1206</v>
      </c>
      <c r="N127" s="82">
        <v>1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652</v>
      </c>
      <c r="T127" s="83"/>
      <c r="U127" s="79" t="s">
        <v>40</v>
      </c>
      <c r="V127" s="79" t="s">
        <v>351</v>
      </c>
      <c r="W127" s="84"/>
      <c r="X127" s="85">
        <v>2.375</v>
      </c>
      <c r="Y127" s="86">
        <v>1.4491E-2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5735.61</v>
      </c>
      <c r="H128" s="80">
        <v>4779.68</v>
      </c>
      <c r="I128" s="80">
        <f t="shared" si="8"/>
        <v>3670.7903999999999</v>
      </c>
      <c r="J128" s="80">
        <f t="shared" si="9"/>
        <v>4301.7074999999995</v>
      </c>
      <c r="K128" s="81">
        <f t="shared" si="10"/>
        <v>3670.7903999999999</v>
      </c>
      <c r="L128" s="81">
        <f t="shared" si="11"/>
        <v>3058.9952000000003</v>
      </c>
      <c r="M128" s="80" t="s">
        <v>1206</v>
      </c>
      <c r="N128" s="82">
        <v>5</v>
      </c>
      <c r="O128" s="82">
        <v>1</v>
      </c>
      <c r="P128" s="82">
        <v>5</v>
      </c>
      <c r="Q128" s="83" t="s">
        <v>348</v>
      </c>
      <c r="R128" s="83" t="s">
        <v>598</v>
      </c>
      <c r="S128" s="83" t="s">
        <v>652</v>
      </c>
      <c r="T128" s="83"/>
      <c r="U128" s="79" t="s">
        <v>656</v>
      </c>
      <c r="V128" s="79" t="s">
        <v>351</v>
      </c>
      <c r="W128" s="84"/>
      <c r="X128" s="85">
        <v>2.3780000000000001</v>
      </c>
      <c r="Y128" s="86">
        <v>1.4296E-2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678</v>
      </c>
      <c r="D129" s="128"/>
      <c r="E129" s="78"/>
      <c r="F129" s="79" t="s">
        <v>39</v>
      </c>
      <c r="G129" s="80">
        <v>20540.509999999998</v>
      </c>
      <c r="H129" s="80">
        <v>17117.09</v>
      </c>
      <c r="I129" s="80">
        <f t="shared" si="8"/>
        <v>13145.926399999998</v>
      </c>
      <c r="J129" s="80">
        <f t="shared" si="9"/>
        <v>15405.3825</v>
      </c>
      <c r="K129" s="81">
        <f t="shared" si="10"/>
        <v>13145.926399999998</v>
      </c>
      <c r="L129" s="81">
        <f t="shared" si="11"/>
        <v>10954.937600000001</v>
      </c>
      <c r="M129" s="80" t="s">
        <v>1206</v>
      </c>
      <c r="N129" s="82">
        <v>3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652</v>
      </c>
      <c r="T129" s="83"/>
      <c r="U129" s="79" t="s">
        <v>656</v>
      </c>
      <c r="V129" s="79" t="s">
        <v>351</v>
      </c>
      <c r="W129" s="84"/>
      <c r="X129" s="85">
        <v>3</v>
      </c>
      <c r="Y129" s="86">
        <v>1.947138E-2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679</v>
      </c>
      <c r="B130" s="77" t="s">
        <v>680</v>
      </c>
      <c r="C130" s="129" t="s">
        <v>667</v>
      </c>
      <c r="D130" s="128"/>
      <c r="E130" s="78"/>
      <c r="F130" s="79" t="s">
        <v>39</v>
      </c>
      <c r="G130" s="80">
        <v>14269.35</v>
      </c>
      <c r="H130" s="80">
        <v>11891.13</v>
      </c>
      <c r="I130" s="80">
        <f t="shared" si="8"/>
        <v>9132.384</v>
      </c>
      <c r="J130" s="80">
        <f t="shared" si="9"/>
        <v>10702.012500000001</v>
      </c>
      <c r="K130" s="81">
        <f t="shared" si="10"/>
        <v>9132.384</v>
      </c>
      <c r="L130" s="81">
        <f t="shared" si="11"/>
        <v>7610.3231999999998</v>
      </c>
      <c r="M130" s="80" t="s">
        <v>1206</v>
      </c>
      <c r="N130" s="82">
        <v>1</v>
      </c>
      <c r="O130" s="82">
        <v>1</v>
      </c>
      <c r="P130" s="82">
        <v>3</v>
      </c>
      <c r="Q130" s="83" t="s">
        <v>348</v>
      </c>
      <c r="R130" s="83" t="s">
        <v>598</v>
      </c>
      <c r="S130" s="83" t="s">
        <v>652</v>
      </c>
      <c r="T130" s="83"/>
      <c r="U130" s="79" t="s">
        <v>40</v>
      </c>
      <c r="V130" s="79" t="s">
        <v>351</v>
      </c>
      <c r="W130" s="84"/>
      <c r="X130" s="85">
        <v>2.8</v>
      </c>
      <c r="Y130" s="86">
        <v>1.9470999999999999E-2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681</v>
      </c>
      <c r="B131" s="77" t="s">
        <v>682</v>
      </c>
      <c r="C131" s="129" t="s">
        <v>683</v>
      </c>
      <c r="D131" s="128"/>
      <c r="E131" s="78"/>
      <c r="F131" s="79" t="s">
        <v>39</v>
      </c>
      <c r="G131" s="80">
        <v>6504.18</v>
      </c>
      <c r="H131" s="80">
        <v>5420.15</v>
      </c>
      <c r="I131" s="80">
        <f t="shared" si="8"/>
        <v>4162.6751999999997</v>
      </c>
      <c r="J131" s="80">
        <f t="shared" si="9"/>
        <v>4878.1350000000002</v>
      </c>
      <c r="K131" s="81">
        <f t="shared" si="10"/>
        <v>4162.6752000000006</v>
      </c>
      <c r="L131" s="81">
        <f t="shared" si="11"/>
        <v>3468.8959999999997</v>
      </c>
      <c r="M131" s="80" t="s">
        <v>1206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652</v>
      </c>
      <c r="T131" s="83"/>
      <c r="U131" s="79" t="s">
        <v>40</v>
      </c>
      <c r="V131" s="79" t="s">
        <v>351</v>
      </c>
      <c r="W131" s="84"/>
      <c r="X131" s="85">
        <v>2.3180000000000001</v>
      </c>
      <c r="Y131" s="86">
        <v>1.5247999999999999E-2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684</v>
      </c>
      <c r="B132" s="77" t="s">
        <v>685</v>
      </c>
      <c r="C132" s="129" t="s">
        <v>653</v>
      </c>
      <c r="D132" s="128"/>
      <c r="E132" s="78"/>
      <c r="F132" s="79" t="s">
        <v>39</v>
      </c>
      <c r="G132" s="80">
        <v>14203.01</v>
      </c>
      <c r="H132" s="80">
        <v>11835.84</v>
      </c>
      <c r="I132" s="80">
        <f t="shared" si="8"/>
        <v>9089.9264000000003</v>
      </c>
      <c r="J132" s="80">
        <f t="shared" si="9"/>
        <v>10652.2575</v>
      </c>
      <c r="K132" s="81">
        <f t="shared" si="10"/>
        <v>9089.9264000000003</v>
      </c>
      <c r="L132" s="81">
        <f t="shared" si="11"/>
        <v>7574.9376000000002</v>
      </c>
      <c r="M132" s="80" t="s">
        <v>1206</v>
      </c>
      <c r="N132" s="82">
        <v>1</v>
      </c>
      <c r="O132" s="82">
        <v>1</v>
      </c>
      <c r="P132" s="82">
        <v>5</v>
      </c>
      <c r="Q132" s="83" t="s">
        <v>348</v>
      </c>
      <c r="R132" s="83" t="s">
        <v>598</v>
      </c>
      <c r="S132" s="83" t="s">
        <v>652</v>
      </c>
      <c r="T132" s="83"/>
      <c r="U132" s="79" t="s">
        <v>40</v>
      </c>
      <c r="V132" s="79" t="s">
        <v>351</v>
      </c>
      <c r="W132" s="84"/>
      <c r="X132" s="85">
        <v>2.399</v>
      </c>
      <c r="Y132" s="86">
        <v>1.7422E-2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686</v>
      </c>
      <c r="B133" s="77" t="s">
        <v>687</v>
      </c>
      <c r="C133" s="129" t="s">
        <v>688</v>
      </c>
      <c r="D133" s="128"/>
      <c r="E133" s="78"/>
      <c r="F133" s="79" t="s">
        <v>39</v>
      </c>
      <c r="G133" s="80">
        <v>9601.42</v>
      </c>
      <c r="H133" s="80">
        <v>8001.18</v>
      </c>
      <c r="I133" s="80">
        <f t="shared" si="8"/>
        <v>6144.9088000000002</v>
      </c>
      <c r="J133" s="80">
        <f t="shared" si="9"/>
        <v>7201.0650000000005</v>
      </c>
      <c r="K133" s="81">
        <f t="shared" si="10"/>
        <v>6144.9088000000002</v>
      </c>
      <c r="L133" s="81">
        <f t="shared" si="11"/>
        <v>5120.7552000000005</v>
      </c>
      <c r="M133" s="80" t="s">
        <v>1206</v>
      </c>
      <c r="N133" s="82">
        <v>1</v>
      </c>
      <c r="O133" s="82">
        <v>1</v>
      </c>
      <c r="P133" s="82">
        <v>3</v>
      </c>
      <c r="Q133" s="83" t="s">
        <v>348</v>
      </c>
      <c r="R133" s="83" t="s">
        <v>598</v>
      </c>
      <c r="S133" s="83" t="s">
        <v>652</v>
      </c>
      <c r="T133" s="83"/>
      <c r="U133" s="79" t="s">
        <v>40</v>
      </c>
      <c r="V133" s="79" t="s">
        <v>351</v>
      </c>
      <c r="W133" s="84"/>
      <c r="X133" s="85">
        <v>2.8</v>
      </c>
      <c r="Y133" s="86">
        <v>1.9470999999999999E-2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689</v>
      </c>
      <c r="B134" s="77" t="s">
        <v>690</v>
      </c>
      <c r="C134" s="129" t="s">
        <v>664</v>
      </c>
      <c r="D134" s="128"/>
      <c r="E134" s="78"/>
      <c r="F134" s="79" t="s">
        <v>39</v>
      </c>
      <c r="G134" s="80">
        <v>6504.18</v>
      </c>
      <c r="H134" s="80">
        <v>5420.15</v>
      </c>
      <c r="I134" s="80">
        <f t="shared" si="8"/>
        <v>4162.6751999999997</v>
      </c>
      <c r="J134" s="80">
        <f t="shared" si="9"/>
        <v>4878.1350000000002</v>
      </c>
      <c r="K134" s="81">
        <f t="shared" si="10"/>
        <v>4162.6752000000006</v>
      </c>
      <c r="L134" s="81">
        <f t="shared" si="11"/>
        <v>3468.8959999999997</v>
      </c>
      <c r="M134" s="80" t="s">
        <v>1206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652</v>
      </c>
      <c r="T134" s="83"/>
      <c r="U134" s="79" t="s">
        <v>40</v>
      </c>
      <c r="V134" s="79" t="s">
        <v>351</v>
      </c>
      <c r="W134" s="84"/>
      <c r="X134" s="85">
        <v>2.4009999999999998</v>
      </c>
      <c r="Y134" s="86">
        <v>1.5499000000000001E-2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691</v>
      </c>
      <c r="B135" s="77" t="s">
        <v>692</v>
      </c>
      <c r="C135" s="129" t="s">
        <v>653</v>
      </c>
      <c r="D135" s="128"/>
      <c r="E135" s="78"/>
      <c r="F135" s="79" t="s">
        <v>39</v>
      </c>
      <c r="G135" s="80">
        <v>14203.01</v>
      </c>
      <c r="H135" s="80">
        <v>11835.84</v>
      </c>
      <c r="I135" s="80">
        <f t="shared" si="8"/>
        <v>9089.9264000000003</v>
      </c>
      <c r="J135" s="80">
        <f t="shared" si="9"/>
        <v>10652.2575</v>
      </c>
      <c r="K135" s="81">
        <f t="shared" si="10"/>
        <v>9089.9264000000003</v>
      </c>
      <c r="L135" s="81">
        <f t="shared" si="11"/>
        <v>7574.9376000000002</v>
      </c>
      <c r="M135" s="80" t="s">
        <v>1206</v>
      </c>
      <c r="N135" s="82">
        <v>1</v>
      </c>
      <c r="O135" s="82">
        <v>1</v>
      </c>
      <c r="P135" s="82">
        <v>5</v>
      </c>
      <c r="Q135" s="83" t="s">
        <v>348</v>
      </c>
      <c r="R135" s="83" t="s">
        <v>598</v>
      </c>
      <c r="S135" s="83" t="s">
        <v>652</v>
      </c>
      <c r="T135" s="83"/>
      <c r="U135" s="79" t="s">
        <v>40</v>
      </c>
      <c r="V135" s="79" t="s">
        <v>351</v>
      </c>
      <c r="W135" s="84"/>
      <c r="X135" s="85">
        <v>2.8</v>
      </c>
      <c r="Y135" s="86">
        <v>1.4161E-2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693</v>
      </c>
      <c r="B136" s="77" t="s">
        <v>694</v>
      </c>
      <c r="C136" s="129" t="s">
        <v>688</v>
      </c>
      <c r="D136" s="128"/>
      <c r="E136" s="78"/>
      <c r="F136" s="79" t="s">
        <v>39</v>
      </c>
      <c r="G136" s="80">
        <v>9601.42</v>
      </c>
      <c r="H136" s="80">
        <v>8001.18</v>
      </c>
      <c r="I136" s="80">
        <f t="shared" si="8"/>
        <v>6144.9088000000002</v>
      </c>
      <c r="J136" s="80">
        <f t="shared" si="9"/>
        <v>7201.0650000000005</v>
      </c>
      <c r="K136" s="81">
        <f t="shared" si="10"/>
        <v>6144.9088000000002</v>
      </c>
      <c r="L136" s="81">
        <f t="shared" si="11"/>
        <v>5120.7552000000005</v>
      </c>
      <c r="M136" s="80" t="s">
        <v>1206</v>
      </c>
      <c r="N136" s="82">
        <v>1</v>
      </c>
      <c r="O136" s="82">
        <v>1</v>
      </c>
      <c r="P136" s="82">
        <v>3</v>
      </c>
      <c r="Q136" s="83" t="s">
        <v>348</v>
      </c>
      <c r="R136" s="83" t="s">
        <v>598</v>
      </c>
      <c r="S136" s="83" t="s">
        <v>652</v>
      </c>
      <c r="T136" s="83"/>
      <c r="U136" s="79" t="s">
        <v>40</v>
      </c>
      <c r="V136" s="79" t="s">
        <v>351</v>
      </c>
      <c r="W136" s="84"/>
      <c r="X136" s="85">
        <v>2.68</v>
      </c>
      <c r="Y136" s="86">
        <v>2.0601999999999999E-2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697</v>
      </c>
      <c r="D137" s="128"/>
      <c r="E137" s="78"/>
      <c r="F137" s="79" t="s">
        <v>39</v>
      </c>
      <c r="G137" s="80">
        <v>7588.21</v>
      </c>
      <c r="H137" s="80">
        <v>6323.51</v>
      </c>
      <c r="I137" s="80">
        <f t="shared" si="8"/>
        <v>4856.4544000000005</v>
      </c>
      <c r="J137" s="80">
        <f t="shared" si="9"/>
        <v>5691.1575000000003</v>
      </c>
      <c r="K137" s="81">
        <f t="shared" si="10"/>
        <v>4856.4544000000005</v>
      </c>
      <c r="L137" s="81">
        <f t="shared" si="11"/>
        <v>4047.0464000000002</v>
      </c>
      <c r="M137" s="80" t="s">
        <v>1206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652</v>
      </c>
      <c r="T137" s="83"/>
      <c r="U137" s="79" t="s">
        <v>40</v>
      </c>
      <c r="V137" s="79" t="s">
        <v>351</v>
      </c>
      <c r="W137" s="84"/>
      <c r="X137" s="85">
        <v>2.4</v>
      </c>
      <c r="Y137" s="86">
        <v>1.7701250000000002E-2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698</v>
      </c>
      <c r="B138" s="77" t="s">
        <v>699</v>
      </c>
      <c r="C138" s="129" t="s">
        <v>653</v>
      </c>
      <c r="D138" s="128"/>
      <c r="E138" s="78"/>
      <c r="F138" s="79" t="s">
        <v>39</v>
      </c>
      <c r="G138" s="80">
        <v>15465.5</v>
      </c>
      <c r="H138" s="80">
        <v>12887.92</v>
      </c>
      <c r="I138" s="80">
        <f t="shared" si="8"/>
        <v>9897.92</v>
      </c>
      <c r="J138" s="80">
        <f t="shared" si="9"/>
        <v>11599.125</v>
      </c>
      <c r="K138" s="81">
        <f t="shared" si="10"/>
        <v>9897.92</v>
      </c>
      <c r="L138" s="81">
        <f t="shared" si="11"/>
        <v>8248.2687999999998</v>
      </c>
      <c r="M138" s="80" t="s">
        <v>1206</v>
      </c>
      <c r="N138" s="82">
        <v>1</v>
      </c>
      <c r="O138" s="82">
        <v>1</v>
      </c>
      <c r="P138" s="82">
        <v>4</v>
      </c>
      <c r="Q138" s="83" t="s">
        <v>348</v>
      </c>
      <c r="R138" s="83" t="s">
        <v>598</v>
      </c>
      <c r="S138" s="83" t="s">
        <v>652</v>
      </c>
      <c r="T138" s="83"/>
      <c r="U138" s="79" t="s">
        <v>40</v>
      </c>
      <c r="V138" s="79" t="s">
        <v>351</v>
      </c>
      <c r="W138" s="84"/>
      <c r="X138" s="85">
        <v>2.8</v>
      </c>
      <c r="Y138" s="86">
        <v>1.4161E-2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700</v>
      </c>
      <c r="B139" s="77" t="s">
        <v>701</v>
      </c>
      <c r="C139" s="129" t="s">
        <v>688</v>
      </c>
      <c r="D139" s="128"/>
      <c r="E139" s="78"/>
      <c r="F139" s="79" t="s">
        <v>39</v>
      </c>
      <c r="G139" s="80">
        <v>10530.59</v>
      </c>
      <c r="H139" s="80">
        <v>8775.49</v>
      </c>
      <c r="I139" s="80">
        <f t="shared" si="8"/>
        <v>6739.5776000000005</v>
      </c>
      <c r="J139" s="80">
        <f t="shared" si="9"/>
        <v>7897.9425000000001</v>
      </c>
      <c r="K139" s="81">
        <f t="shared" si="10"/>
        <v>6739.5776000000005</v>
      </c>
      <c r="L139" s="81">
        <f t="shared" si="11"/>
        <v>5616.3136000000004</v>
      </c>
      <c r="M139" s="80" t="s">
        <v>1206</v>
      </c>
      <c r="N139" s="82">
        <v>1</v>
      </c>
      <c r="O139" s="82">
        <v>1</v>
      </c>
      <c r="P139" s="82">
        <v>3</v>
      </c>
      <c r="Q139" s="83" t="s">
        <v>348</v>
      </c>
      <c r="R139" s="83" t="s">
        <v>598</v>
      </c>
      <c r="S139" s="83" t="s">
        <v>652</v>
      </c>
      <c r="T139" s="83"/>
      <c r="U139" s="79" t="s">
        <v>656</v>
      </c>
      <c r="V139" s="79" t="s">
        <v>351</v>
      </c>
      <c r="W139" s="84"/>
      <c r="X139" s="85">
        <v>2.8</v>
      </c>
      <c r="Y139" s="86">
        <v>1.9470999999999999E-2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702</v>
      </c>
      <c r="B140" s="77" t="s">
        <v>703</v>
      </c>
      <c r="C140" s="129" t="s">
        <v>664</v>
      </c>
      <c r="D140" s="128"/>
      <c r="E140" s="78"/>
      <c r="F140" s="79" t="s">
        <v>39</v>
      </c>
      <c r="G140" s="80">
        <v>6504.18</v>
      </c>
      <c r="H140" s="80">
        <v>5420.15</v>
      </c>
      <c r="I140" s="80">
        <f t="shared" si="8"/>
        <v>4162.6751999999997</v>
      </c>
      <c r="J140" s="80">
        <f t="shared" si="9"/>
        <v>4878.1350000000002</v>
      </c>
      <c r="K140" s="81">
        <f t="shared" si="10"/>
        <v>4162.6752000000006</v>
      </c>
      <c r="L140" s="81">
        <f t="shared" si="11"/>
        <v>3468.8959999999997</v>
      </c>
      <c r="M140" s="80" t="s">
        <v>1206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652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704</v>
      </c>
      <c r="B141" s="77" t="s">
        <v>705</v>
      </c>
      <c r="C141" s="129" t="s">
        <v>664</v>
      </c>
      <c r="D141" s="128"/>
      <c r="E141" s="78"/>
      <c r="F141" s="79" t="s">
        <v>39</v>
      </c>
      <c r="G141" s="80">
        <v>6504.18</v>
      </c>
      <c r="H141" s="80">
        <v>5420.15</v>
      </c>
      <c r="I141" s="80">
        <f t="shared" si="8"/>
        <v>4162.6751999999997</v>
      </c>
      <c r="J141" s="80">
        <f t="shared" si="9"/>
        <v>4878.1350000000002</v>
      </c>
      <c r="K141" s="81">
        <f t="shared" si="10"/>
        <v>4162.6752000000006</v>
      </c>
      <c r="L141" s="81">
        <f t="shared" si="11"/>
        <v>3468.8959999999997</v>
      </c>
      <c r="M141" s="80" t="s">
        <v>1206</v>
      </c>
      <c r="N141" s="82">
        <v>1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652</v>
      </c>
      <c r="T141" s="83"/>
      <c r="U141" s="79" t="s">
        <v>40</v>
      </c>
      <c r="V141" s="79" t="s">
        <v>351</v>
      </c>
      <c r="W141" s="84"/>
      <c r="X141" s="85">
        <v>2.4</v>
      </c>
      <c r="Y141" s="86">
        <v>1.4161E-2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706</v>
      </c>
      <c r="B142" s="77" t="s">
        <v>707</v>
      </c>
      <c r="C142" s="129" t="s">
        <v>678</v>
      </c>
      <c r="D142" s="128"/>
      <c r="E142" s="78"/>
      <c r="F142" s="79" t="s">
        <v>39</v>
      </c>
      <c r="G142" s="80">
        <v>13630.38</v>
      </c>
      <c r="H142" s="80">
        <v>11358.65</v>
      </c>
      <c r="I142" s="80">
        <f t="shared" ref="I142:I205" si="15">G142-(36 *G142/100)</f>
        <v>8723.4431999999997</v>
      </c>
      <c r="J142" s="80">
        <f t="shared" ref="J142:J205" si="16">G142-(25 *G142/100)</f>
        <v>10222.785</v>
      </c>
      <c r="K142" s="81">
        <f t="shared" ref="K142:K205" si="17">IF(G142="","",G142*(1-$G$4))</f>
        <v>8723.4431999999997</v>
      </c>
      <c r="L142" s="81">
        <f t="shared" ref="L142:L205" si="18">IF(H142="","",H142*(1-$G$4))</f>
        <v>7269.5360000000001</v>
      </c>
      <c r="M142" s="80" t="s">
        <v>1206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652</v>
      </c>
      <c r="T142" s="83"/>
      <c r="U142" s="79" t="s">
        <v>656</v>
      </c>
      <c r="V142" s="79" t="s">
        <v>351</v>
      </c>
      <c r="W142" s="84"/>
      <c r="X142" s="85">
        <v>4.5999999999999996</v>
      </c>
      <c r="Y142" s="86">
        <v>1.947138E-2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708</v>
      </c>
      <c r="B143" s="77" t="s">
        <v>709</v>
      </c>
      <c r="C143" s="129" t="s">
        <v>653</v>
      </c>
      <c r="D143" s="128"/>
      <c r="E143" s="78"/>
      <c r="F143" s="79" t="s">
        <v>39</v>
      </c>
      <c r="G143" s="80">
        <v>7278.5</v>
      </c>
      <c r="H143" s="80">
        <v>6065.42</v>
      </c>
      <c r="I143" s="80">
        <f t="shared" si="15"/>
        <v>4658.24</v>
      </c>
      <c r="J143" s="80">
        <f t="shared" si="16"/>
        <v>5458.875</v>
      </c>
      <c r="K143" s="81">
        <f t="shared" si="17"/>
        <v>4658.24</v>
      </c>
      <c r="L143" s="81">
        <f t="shared" si="18"/>
        <v>3881.8688000000002</v>
      </c>
      <c r="M143" s="80" t="s">
        <v>1206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652</v>
      </c>
      <c r="T143" s="83"/>
      <c r="U143" s="79" t="s">
        <v>656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710</v>
      </c>
      <c r="B144" s="77" t="s">
        <v>711</v>
      </c>
      <c r="C144" s="129" t="s">
        <v>653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1206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652</v>
      </c>
      <c r="T144" s="83"/>
      <c r="U144" s="79" t="s">
        <v>656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712</v>
      </c>
      <c r="B145" s="77" t="s">
        <v>713</v>
      </c>
      <c r="C145" s="129" t="s">
        <v>653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1206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652</v>
      </c>
      <c r="T145" s="83"/>
      <c r="U145" s="79" t="s">
        <v>656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714</v>
      </c>
      <c r="B146" s="77" t="s">
        <v>715</v>
      </c>
      <c r="C146" s="129" t="s">
        <v>653</v>
      </c>
      <c r="D146" s="128"/>
      <c r="E146" s="78"/>
      <c r="F146" s="79" t="s">
        <v>39</v>
      </c>
      <c r="G146" s="80">
        <v>7278.5</v>
      </c>
      <c r="H146" s="80">
        <v>6065.42</v>
      </c>
      <c r="I146" s="80">
        <f t="shared" si="15"/>
        <v>4658.24</v>
      </c>
      <c r="J146" s="80">
        <f t="shared" si="16"/>
        <v>5458.875</v>
      </c>
      <c r="K146" s="81">
        <f t="shared" si="17"/>
        <v>4658.24</v>
      </c>
      <c r="L146" s="81">
        <f t="shared" si="18"/>
        <v>3881.8688000000002</v>
      </c>
      <c r="M146" s="80" t="s">
        <v>1206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652</v>
      </c>
      <c r="T146" s="83"/>
      <c r="U146" s="79" t="s">
        <v>656</v>
      </c>
      <c r="V146" s="79" t="s">
        <v>351</v>
      </c>
      <c r="W146" s="84"/>
      <c r="X146" s="85">
        <v>2.4</v>
      </c>
      <c r="Y146" s="86">
        <v>1.4161E-2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716</v>
      </c>
      <c r="B147" s="77" t="s">
        <v>717</v>
      </c>
      <c r="C147" s="129" t="s">
        <v>653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1206</v>
      </c>
      <c r="N147" s="82">
        <v>1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652</v>
      </c>
      <c r="T147" s="83"/>
      <c r="U147" s="79" t="s">
        <v>656</v>
      </c>
      <c r="V147" s="79" t="s">
        <v>351</v>
      </c>
      <c r="W147" s="84"/>
      <c r="X147" s="85">
        <v>2.2949999999999999</v>
      </c>
      <c r="Y147" s="86">
        <v>1.507E-2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718</v>
      </c>
      <c r="B148" s="77" t="s">
        <v>719</v>
      </c>
      <c r="C148" s="129" t="s">
        <v>653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1206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652</v>
      </c>
      <c r="T148" s="83"/>
      <c r="U148" s="79" t="s">
        <v>656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720</v>
      </c>
      <c r="B149" s="77" t="s">
        <v>721</v>
      </c>
      <c r="C149" s="129" t="s">
        <v>653</v>
      </c>
      <c r="D149" s="128"/>
      <c r="E149" s="78"/>
      <c r="F149" s="79" t="s">
        <v>39</v>
      </c>
      <c r="G149" s="80">
        <v>6659.06</v>
      </c>
      <c r="H149" s="80">
        <v>5549.22</v>
      </c>
      <c r="I149" s="80">
        <f t="shared" si="15"/>
        <v>4261.7984000000006</v>
      </c>
      <c r="J149" s="80">
        <f t="shared" si="16"/>
        <v>4994.2950000000001</v>
      </c>
      <c r="K149" s="81">
        <f t="shared" si="17"/>
        <v>4261.7984000000006</v>
      </c>
      <c r="L149" s="81">
        <f t="shared" si="18"/>
        <v>3551.5008000000003</v>
      </c>
      <c r="M149" s="80" t="s">
        <v>1206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652</v>
      </c>
      <c r="T149" s="83"/>
      <c r="U149" s="79" t="s">
        <v>656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722</v>
      </c>
      <c r="B150" s="77" t="s">
        <v>723</v>
      </c>
      <c r="C150" s="129" t="s">
        <v>653</v>
      </c>
      <c r="D150" s="128"/>
      <c r="E150" s="78"/>
      <c r="F150" s="79" t="s">
        <v>39</v>
      </c>
      <c r="G150" s="80">
        <v>6659.06</v>
      </c>
      <c r="H150" s="80">
        <v>5549.22</v>
      </c>
      <c r="I150" s="80">
        <f t="shared" si="15"/>
        <v>4261.7984000000006</v>
      </c>
      <c r="J150" s="80">
        <f t="shared" si="16"/>
        <v>4994.2950000000001</v>
      </c>
      <c r="K150" s="81">
        <f t="shared" si="17"/>
        <v>4261.7984000000006</v>
      </c>
      <c r="L150" s="81">
        <f t="shared" si="18"/>
        <v>3551.5008000000003</v>
      </c>
      <c r="M150" s="80" t="s">
        <v>1206</v>
      </c>
      <c r="N150" s="82">
        <v>5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652</v>
      </c>
      <c r="T150" s="83"/>
      <c r="U150" s="79" t="s">
        <v>656</v>
      </c>
      <c r="V150" s="79" t="s">
        <v>351</v>
      </c>
      <c r="W150" s="84"/>
      <c r="X150" s="85">
        <v>2.2999999999999998</v>
      </c>
      <c r="Y150" s="86">
        <v>1.3924000000000001E-2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6504.18</v>
      </c>
      <c r="H151" s="80">
        <v>5420.15</v>
      </c>
      <c r="I151" s="80">
        <f t="shared" si="15"/>
        <v>4162.6751999999997</v>
      </c>
      <c r="J151" s="80">
        <f t="shared" si="16"/>
        <v>4878.1350000000002</v>
      </c>
      <c r="K151" s="81">
        <f t="shared" si="17"/>
        <v>4162.6752000000006</v>
      </c>
      <c r="L151" s="81">
        <f t="shared" si="18"/>
        <v>3468.8959999999997</v>
      </c>
      <c r="M151" s="80" t="s">
        <v>1206</v>
      </c>
      <c r="N151" s="82">
        <v>1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652</v>
      </c>
      <c r="T151" s="83"/>
      <c r="U151" s="79" t="s">
        <v>40</v>
      </c>
      <c r="V151" s="79" t="s">
        <v>351</v>
      </c>
      <c r="W151" s="84"/>
      <c r="X151" s="85">
        <v>1.9</v>
      </c>
      <c r="Y151" s="86">
        <v>8.6040000000000005E-3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729</v>
      </c>
      <c r="D152" s="128"/>
      <c r="E152" s="78"/>
      <c r="F152" s="79" t="s">
        <v>39</v>
      </c>
      <c r="G152" s="80">
        <v>11466.44</v>
      </c>
      <c r="H152" s="80">
        <v>9555.3700000000008</v>
      </c>
      <c r="I152" s="80">
        <f t="shared" si="15"/>
        <v>7338.5216</v>
      </c>
      <c r="J152" s="80">
        <f t="shared" si="16"/>
        <v>8599.83</v>
      </c>
      <c r="K152" s="81">
        <f t="shared" si="17"/>
        <v>7338.5216</v>
      </c>
      <c r="L152" s="81">
        <f t="shared" si="18"/>
        <v>6115.4368000000004</v>
      </c>
      <c r="M152" s="80" t="s">
        <v>1206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652</v>
      </c>
      <c r="T152" s="83"/>
      <c r="U152" s="79" t="s">
        <v>656</v>
      </c>
      <c r="V152" s="79" t="s">
        <v>351</v>
      </c>
      <c r="W152" s="84"/>
      <c r="X152" s="85">
        <v>2.2999999999999998</v>
      </c>
      <c r="Y152" s="86">
        <v>8.6040000000000005E-2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730</v>
      </c>
      <c r="B153" s="77" t="s">
        <v>731</v>
      </c>
      <c r="C153" s="129" t="s">
        <v>726</v>
      </c>
      <c r="D153" s="128"/>
      <c r="E153" s="78"/>
      <c r="F153" s="79" t="s">
        <v>39</v>
      </c>
      <c r="G153" s="80">
        <v>6504.18</v>
      </c>
      <c r="H153" s="80">
        <v>5420.15</v>
      </c>
      <c r="I153" s="80">
        <f t="shared" si="15"/>
        <v>4162.6751999999997</v>
      </c>
      <c r="J153" s="80">
        <f t="shared" si="16"/>
        <v>4878.1350000000002</v>
      </c>
      <c r="K153" s="81">
        <f t="shared" si="17"/>
        <v>4162.6752000000006</v>
      </c>
      <c r="L153" s="81">
        <f t="shared" si="18"/>
        <v>3468.8959999999997</v>
      </c>
      <c r="M153" s="80" t="s">
        <v>1206</v>
      </c>
      <c r="N153" s="82">
        <v>5</v>
      </c>
      <c r="O153" s="82">
        <v>1</v>
      </c>
      <c r="P153" s="82">
        <v>5</v>
      </c>
      <c r="Q153" s="83" t="s">
        <v>348</v>
      </c>
      <c r="R153" s="83" t="s">
        <v>598</v>
      </c>
      <c r="S153" s="83" t="s">
        <v>652</v>
      </c>
      <c r="T153" s="83"/>
      <c r="U153" s="79" t="s">
        <v>656</v>
      </c>
      <c r="V153" s="79" t="s">
        <v>351</v>
      </c>
      <c r="W153" s="84"/>
      <c r="X153" s="85">
        <v>1.9</v>
      </c>
      <c r="Y153" s="86">
        <v>8.6040000000000005E-3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734</v>
      </c>
      <c r="D154" s="128"/>
      <c r="E154" s="78"/>
      <c r="F154" s="79" t="s">
        <v>39</v>
      </c>
      <c r="G154" s="80">
        <v>5110.42</v>
      </c>
      <c r="H154" s="80">
        <v>4258.68</v>
      </c>
      <c r="I154" s="80">
        <f t="shared" si="15"/>
        <v>3270.6688000000004</v>
      </c>
      <c r="J154" s="80">
        <f t="shared" si="16"/>
        <v>3832.8150000000001</v>
      </c>
      <c r="K154" s="81">
        <f t="shared" si="17"/>
        <v>3270.6687999999999</v>
      </c>
      <c r="L154" s="81">
        <f t="shared" si="18"/>
        <v>2725.5552000000002</v>
      </c>
      <c r="M154" s="80" t="s">
        <v>1206</v>
      </c>
      <c r="N154" s="82">
        <v>10</v>
      </c>
      <c r="O154" s="82">
        <v>1</v>
      </c>
      <c r="P154" s="82">
        <v>10</v>
      </c>
      <c r="Q154" s="83" t="s">
        <v>348</v>
      </c>
      <c r="R154" s="83" t="s">
        <v>598</v>
      </c>
      <c r="S154" s="83" t="s">
        <v>652</v>
      </c>
      <c r="T154" s="83"/>
      <c r="U154" s="79" t="s">
        <v>656</v>
      </c>
      <c r="V154" s="79" t="s">
        <v>351</v>
      </c>
      <c r="W154" s="84"/>
      <c r="X154" s="85">
        <v>1</v>
      </c>
      <c r="Y154" s="86">
        <v>4.2839999999999996E-3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735</v>
      </c>
      <c r="B155" s="77" t="s">
        <v>736</v>
      </c>
      <c r="C155" s="129" t="s">
        <v>734</v>
      </c>
      <c r="D155" s="128"/>
      <c r="E155" s="78"/>
      <c r="F155" s="79" t="s">
        <v>39</v>
      </c>
      <c r="G155" s="80">
        <v>5110.42</v>
      </c>
      <c r="H155" s="80">
        <v>4258.68</v>
      </c>
      <c r="I155" s="80">
        <f t="shared" si="15"/>
        <v>3270.6688000000004</v>
      </c>
      <c r="J155" s="80">
        <f t="shared" si="16"/>
        <v>3832.8150000000001</v>
      </c>
      <c r="K155" s="81">
        <f t="shared" si="17"/>
        <v>3270.6687999999999</v>
      </c>
      <c r="L155" s="81">
        <f t="shared" si="18"/>
        <v>2725.5552000000002</v>
      </c>
      <c r="M155" s="80" t="s">
        <v>1206</v>
      </c>
      <c r="N155" s="82">
        <v>10</v>
      </c>
      <c r="O155" s="82">
        <v>1</v>
      </c>
      <c r="P155" s="82">
        <v>10</v>
      </c>
      <c r="Q155" s="83" t="s">
        <v>348</v>
      </c>
      <c r="R155" s="83" t="s">
        <v>598</v>
      </c>
      <c r="S155" s="83" t="s">
        <v>652</v>
      </c>
      <c r="T155" s="83"/>
      <c r="U155" s="79" t="s">
        <v>656</v>
      </c>
      <c r="V155" s="79" t="s">
        <v>351</v>
      </c>
      <c r="W155" s="84"/>
      <c r="X155" s="85">
        <v>1</v>
      </c>
      <c r="Y155" s="86">
        <v>4.2839999999999996E-3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739</v>
      </c>
      <c r="D156" s="128"/>
      <c r="E156" s="78"/>
      <c r="F156" s="79" t="s">
        <v>39</v>
      </c>
      <c r="G156" s="80">
        <v>6149.5</v>
      </c>
      <c r="H156" s="80">
        <v>5124.58</v>
      </c>
      <c r="I156" s="80">
        <f t="shared" si="15"/>
        <v>3935.68</v>
      </c>
      <c r="J156" s="80">
        <f t="shared" si="16"/>
        <v>4612.125</v>
      </c>
      <c r="K156" s="81">
        <f t="shared" si="17"/>
        <v>3935.6800000000003</v>
      </c>
      <c r="L156" s="81">
        <f t="shared" si="18"/>
        <v>3279.7312000000002</v>
      </c>
      <c r="M156" s="80" t="s">
        <v>1206</v>
      </c>
      <c r="N156" s="82">
        <v>9</v>
      </c>
      <c r="O156" s="82">
        <v>1</v>
      </c>
      <c r="P156" s="82">
        <v>9</v>
      </c>
      <c r="Q156" s="83" t="s">
        <v>348</v>
      </c>
      <c r="R156" s="83" t="s">
        <v>598</v>
      </c>
      <c r="S156" s="83" t="s">
        <v>652</v>
      </c>
      <c r="T156" s="83"/>
      <c r="U156" s="79" t="s">
        <v>656</v>
      </c>
      <c r="V156" s="79" t="s">
        <v>351</v>
      </c>
      <c r="W156" s="84"/>
      <c r="X156" s="85">
        <v>1.4</v>
      </c>
      <c r="Y156" s="86">
        <v>7.0805E-3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740</v>
      </c>
      <c r="B157" s="77" t="s">
        <v>741</v>
      </c>
      <c r="C157" s="129" t="s">
        <v>678</v>
      </c>
      <c r="D157" s="128"/>
      <c r="E157" s="78"/>
      <c r="F157" s="79" t="s">
        <v>39</v>
      </c>
      <c r="G157" s="80">
        <v>10113.4</v>
      </c>
      <c r="H157" s="80">
        <v>8427.83</v>
      </c>
      <c r="I157" s="80">
        <f t="shared" si="15"/>
        <v>6472.576</v>
      </c>
      <c r="J157" s="80">
        <f t="shared" si="16"/>
        <v>7585.0499999999993</v>
      </c>
      <c r="K157" s="81">
        <f t="shared" si="17"/>
        <v>6472.576</v>
      </c>
      <c r="L157" s="81">
        <f t="shared" si="18"/>
        <v>5393.8112000000001</v>
      </c>
      <c r="M157" s="80" t="s">
        <v>1206</v>
      </c>
      <c r="N157" s="82">
        <v>4</v>
      </c>
      <c r="O157" s="82">
        <v>1</v>
      </c>
      <c r="P157" s="82">
        <v>4</v>
      </c>
      <c r="Q157" s="83" t="s">
        <v>348</v>
      </c>
      <c r="R157" s="83" t="s">
        <v>598</v>
      </c>
      <c r="S157" s="83" t="s">
        <v>652</v>
      </c>
      <c r="T157" s="83"/>
      <c r="U157" s="79" t="s">
        <v>656</v>
      </c>
      <c r="V157" s="79" t="s">
        <v>351</v>
      </c>
      <c r="W157" s="84"/>
      <c r="X157" s="85">
        <v>2.6</v>
      </c>
      <c r="Y157" s="86">
        <v>1.44E-2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742</v>
      </c>
      <c r="B158" s="77" t="s">
        <v>743</v>
      </c>
      <c r="C158" s="129" t="s">
        <v>678</v>
      </c>
      <c r="D158" s="128"/>
      <c r="E158" s="78"/>
      <c r="F158" s="79" t="s">
        <v>39</v>
      </c>
      <c r="G158" s="80">
        <v>10815.72</v>
      </c>
      <c r="H158" s="80">
        <v>9013.1</v>
      </c>
      <c r="I158" s="80">
        <f t="shared" si="15"/>
        <v>6922.0607999999993</v>
      </c>
      <c r="J158" s="80">
        <f t="shared" si="16"/>
        <v>8111.7899999999991</v>
      </c>
      <c r="K158" s="81">
        <f t="shared" si="17"/>
        <v>6922.0607999999993</v>
      </c>
      <c r="L158" s="81">
        <f t="shared" si="18"/>
        <v>5768.384</v>
      </c>
      <c r="M158" s="80" t="s">
        <v>1206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652</v>
      </c>
      <c r="T158" s="83"/>
      <c r="U158" s="79" t="s">
        <v>656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744</v>
      </c>
      <c r="B159" s="77" t="s">
        <v>745</v>
      </c>
      <c r="C159" s="129" t="s">
        <v>678</v>
      </c>
      <c r="D159" s="128"/>
      <c r="E159" s="78"/>
      <c r="F159" s="79" t="s">
        <v>39</v>
      </c>
      <c r="G159" s="80">
        <v>12123.92</v>
      </c>
      <c r="H159" s="80">
        <v>10103.27</v>
      </c>
      <c r="I159" s="80">
        <f t="shared" si="15"/>
        <v>7759.3087999999998</v>
      </c>
      <c r="J159" s="80">
        <f t="shared" si="16"/>
        <v>9092.94</v>
      </c>
      <c r="K159" s="81">
        <f t="shared" si="17"/>
        <v>7759.3087999999998</v>
      </c>
      <c r="L159" s="81">
        <f t="shared" si="18"/>
        <v>6466.0928000000004</v>
      </c>
      <c r="M159" s="80" t="s">
        <v>1206</v>
      </c>
      <c r="N159" s="82">
        <v>4</v>
      </c>
      <c r="O159" s="82">
        <v>1</v>
      </c>
      <c r="P159" s="82">
        <v>4</v>
      </c>
      <c r="Q159" s="83" t="s">
        <v>348</v>
      </c>
      <c r="R159" s="83" t="s">
        <v>598</v>
      </c>
      <c r="S159" s="83" t="s">
        <v>652</v>
      </c>
      <c r="T159" s="83"/>
      <c r="U159" s="79" t="s">
        <v>656</v>
      </c>
      <c r="V159" s="79" t="s">
        <v>351</v>
      </c>
      <c r="W159" s="84"/>
      <c r="X159" s="85">
        <v>2.6</v>
      </c>
      <c r="Y159" s="86">
        <v>1.44E-2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748</v>
      </c>
      <c r="D160" s="128"/>
      <c r="E160" s="78"/>
      <c r="F160" s="79" t="s">
        <v>39</v>
      </c>
      <c r="G160" s="80">
        <v>9136.83</v>
      </c>
      <c r="H160" s="80">
        <v>7614.03</v>
      </c>
      <c r="I160" s="80">
        <f t="shared" si="15"/>
        <v>5847.5712000000003</v>
      </c>
      <c r="J160" s="80">
        <f t="shared" si="16"/>
        <v>6852.6224999999995</v>
      </c>
      <c r="K160" s="81">
        <f t="shared" si="17"/>
        <v>5847.5712000000003</v>
      </c>
      <c r="L160" s="81">
        <f t="shared" si="18"/>
        <v>4872.9791999999998</v>
      </c>
      <c r="M160" s="80" t="s">
        <v>1206</v>
      </c>
      <c r="N160" s="82">
        <v>1</v>
      </c>
      <c r="O160" s="82">
        <v>1</v>
      </c>
      <c r="P160" s="82">
        <v>8</v>
      </c>
      <c r="Q160" s="83" t="s">
        <v>348</v>
      </c>
      <c r="R160" s="83" t="s">
        <v>598</v>
      </c>
      <c r="S160" s="83" t="s">
        <v>652</v>
      </c>
      <c r="T160" s="83"/>
      <c r="U160" s="79" t="s">
        <v>40</v>
      </c>
      <c r="V160" s="79" t="s">
        <v>351</v>
      </c>
      <c r="W160" s="84"/>
      <c r="X160" s="85">
        <v>2.8639999999999999</v>
      </c>
      <c r="Y160" s="86">
        <v>1.4416E-2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749</v>
      </c>
      <c r="B161" s="77" t="s">
        <v>750</v>
      </c>
      <c r="C161" s="129" t="s">
        <v>752</v>
      </c>
      <c r="D161" s="128"/>
      <c r="E161" s="78"/>
      <c r="F161" s="79" t="s">
        <v>39</v>
      </c>
      <c r="G161" s="80">
        <v>2900</v>
      </c>
      <c r="H161" s="80">
        <v>2416.67</v>
      </c>
      <c r="I161" s="80">
        <f t="shared" si="15"/>
        <v>1856</v>
      </c>
      <c r="J161" s="80">
        <f t="shared" si="16"/>
        <v>2175</v>
      </c>
      <c r="K161" s="81">
        <f t="shared" si="17"/>
        <v>1856</v>
      </c>
      <c r="L161" s="81">
        <f t="shared" si="18"/>
        <v>1546.6688000000001</v>
      </c>
      <c r="M161" s="80" t="s">
        <v>1206</v>
      </c>
      <c r="N161" s="82">
        <v>20</v>
      </c>
      <c r="O161" s="82">
        <v>1</v>
      </c>
      <c r="P161" s="82">
        <v>20</v>
      </c>
      <c r="Q161" s="83" t="s">
        <v>348</v>
      </c>
      <c r="R161" s="83" t="s">
        <v>598</v>
      </c>
      <c r="S161" s="83" t="s">
        <v>751</v>
      </c>
      <c r="T161" s="83"/>
      <c r="U161" s="79" t="s">
        <v>656</v>
      </c>
      <c r="V161" s="79" t="s">
        <v>351</v>
      </c>
      <c r="W161" s="84"/>
      <c r="X161" s="85">
        <v>0.7</v>
      </c>
      <c r="Y161" s="86">
        <v>1.8655000000000001E-2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753</v>
      </c>
      <c r="B162" s="77" t="s">
        <v>754</v>
      </c>
      <c r="C162" s="129" t="s">
        <v>755</v>
      </c>
      <c r="D162" s="128"/>
      <c r="E162" s="78"/>
      <c r="F162" s="79" t="s">
        <v>39</v>
      </c>
      <c r="G162" s="80">
        <v>2900</v>
      </c>
      <c r="H162" s="80">
        <v>2416.67</v>
      </c>
      <c r="I162" s="80">
        <f t="shared" si="15"/>
        <v>1856</v>
      </c>
      <c r="J162" s="80">
        <f t="shared" si="16"/>
        <v>2175</v>
      </c>
      <c r="K162" s="81">
        <f t="shared" si="17"/>
        <v>1856</v>
      </c>
      <c r="L162" s="81">
        <f t="shared" si="18"/>
        <v>1546.6688000000001</v>
      </c>
      <c r="M162" s="80" t="s">
        <v>1206</v>
      </c>
      <c r="N162" s="82">
        <v>10</v>
      </c>
      <c r="O162" s="82">
        <v>1</v>
      </c>
      <c r="P162" s="82">
        <v>10</v>
      </c>
      <c r="Q162" s="83" t="s">
        <v>348</v>
      </c>
      <c r="R162" s="83" t="s">
        <v>598</v>
      </c>
      <c r="S162" s="83" t="s">
        <v>751</v>
      </c>
      <c r="T162" s="83"/>
      <c r="U162" s="79" t="s">
        <v>656</v>
      </c>
      <c r="V162" s="79" t="s">
        <v>351</v>
      </c>
      <c r="W162" s="84"/>
      <c r="X162" s="85">
        <v>0.8</v>
      </c>
      <c r="Y162" s="86">
        <v>3.721E-2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756</v>
      </c>
      <c r="B163" s="77" t="s">
        <v>757</v>
      </c>
      <c r="C163" s="129" t="s">
        <v>760</v>
      </c>
      <c r="D163" s="128"/>
      <c r="E163" s="78"/>
      <c r="F163" s="79" t="s">
        <v>758</v>
      </c>
      <c r="G163" s="80">
        <v>374.22</v>
      </c>
      <c r="H163" s="80">
        <v>311.85000000000002</v>
      </c>
      <c r="I163" s="80">
        <f t="shared" si="15"/>
        <v>239.5008</v>
      </c>
      <c r="J163" s="80">
        <f t="shared" si="16"/>
        <v>280.66500000000002</v>
      </c>
      <c r="K163" s="81">
        <f t="shared" si="17"/>
        <v>239.50080000000003</v>
      </c>
      <c r="L163" s="81">
        <f t="shared" si="18"/>
        <v>199.58400000000003</v>
      </c>
      <c r="M163" s="80" t="s">
        <v>1206</v>
      </c>
      <c r="N163" s="82">
        <v>200</v>
      </c>
      <c r="O163" s="82">
        <v>1</v>
      </c>
      <c r="P163" s="82">
        <v>200</v>
      </c>
      <c r="Q163" s="83" t="s">
        <v>348</v>
      </c>
      <c r="R163" s="83" t="s">
        <v>598</v>
      </c>
      <c r="S163" s="83" t="s">
        <v>751</v>
      </c>
      <c r="T163" s="83"/>
      <c r="U163" s="79" t="s">
        <v>656</v>
      </c>
      <c r="V163" s="79" t="s">
        <v>759</v>
      </c>
      <c r="W163" s="84"/>
      <c r="X163" s="85">
        <v>0.107</v>
      </c>
      <c r="Y163" s="86">
        <v>2.9E-4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761</v>
      </c>
      <c r="B164" s="77" t="s">
        <v>762</v>
      </c>
      <c r="C164" s="129" t="s">
        <v>667</v>
      </c>
      <c r="D164" s="128"/>
      <c r="E164" s="78"/>
      <c r="F164" s="79" t="s">
        <v>39</v>
      </c>
      <c r="G164" s="80">
        <v>14436.63</v>
      </c>
      <c r="H164" s="80">
        <v>12030.53</v>
      </c>
      <c r="I164" s="80">
        <f t="shared" si="15"/>
        <v>9239.4431999999997</v>
      </c>
      <c r="J164" s="80">
        <f t="shared" si="16"/>
        <v>10827.4725</v>
      </c>
      <c r="K164" s="81">
        <f t="shared" si="17"/>
        <v>9239.4431999999997</v>
      </c>
      <c r="L164" s="81">
        <f t="shared" si="18"/>
        <v>7699.5392000000002</v>
      </c>
      <c r="M164" s="80" t="s">
        <v>1206</v>
      </c>
      <c r="N164" s="82">
        <v>5</v>
      </c>
      <c r="O164" s="82">
        <v>1</v>
      </c>
      <c r="P164" s="82">
        <v>5</v>
      </c>
      <c r="Q164" s="83" t="s">
        <v>348</v>
      </c>
      <c r="R164" s="83" t="s">
        <v>598</v>
      </c>
      <c r="S164" s="83" t="s">
        <v>763</v>
      </c>
      <c r="T164" s="83"/>
      <c r="U164" s="79" t="s">
        <v>656</v>
      </c>
      <c r="V164" s="79" t="s">
        <v>351</v>
      </c>
      <c r="W164" s="84"/>
      <c r="X164" s="85">
        <v>2.4</v>
      </c>
      <c r="Y164" s="86">
        <v>1.4161E-2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764</v>
      </c>
      <c r="B165" s="77" t="s">
        <v>765</v>
      </c>
      <c r="C165" s="129" t="s">
        <v>768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1206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766</v>
      </c>
      <c r="S165" s="83" t="s">
        <v>767</v>
      </c>
      <c r="T165" s="83"/>
      <c r="U165" s="79" t="s">
        <v>615</v>
      </c>
      <c r="V165" s="79" t="s">
        <v>351</v>
      </c>
      <c r="W165" s="84"/>
      <c r="X165" s="85">
        <v>0.108</v>
      </c>
      <c r="Y165" s="86">
        <v>3.4499999999999998E-4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769</v>
      </c>
      <c r="B166" s="77" t="s">
        <v>770</v>
      </c>
      <c r="C166" s="129" t="s">
        <v>768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1206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766</v>
      </c>
      <c r="S166" s="83" t="s">
        <v>767</v>
      </c>
      <c r="T166" s="83"/>
      <c r="U166" s="79" t="s">
        <v>615</v>
      </c>
      <c r="V166" s="79" t="s">
        <v>351</v>
      </c>
      <c r="W166" s="84"/>
      <c r="X166" s="85">
        <v>0.105</v>
      </c>
      <c r="Y166" s="86">
        <v>3.4499999999999998E-4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771</v>
      </c>
      <c r="B167" s="77" t="s">
        <v>772</v>
      </c>
      <c r="C167" s="129" t="s">
        <v>773</v>
      </c>
      <c r="D167" s="128"/>
      <c r="E167" s="78"/>
      <c r="F167" s="79" t="s">
        <v>39</v>
      </c>
      <c r="G167" s="80">
        <v>338.16</v>
      </c>
      <c r="H167" s="80">
        <v>281.8</v>
      </c>
      <c r="I167" s="80">
        <f t="shared" si="15"/>
        <v>216.42240000000004</v>
      </c>
      <c r="J167" s="80">
        <f t="shared" si="16"/>
        <v>253.62</v>
      </c>
      <c r="K167" s="81">
        <f t="shared" si="17"/>
        <v>216.42240000000001</v>
      </c>
      <c r="L167" s="81">
        <f t="shared" si="18"/>
        <v>180.352</v>
      </c>
      <c r="M167" s="80" t="s">
        <v>1206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766</v>
      </c>
      <c r="S167" s="83" t="s">
        <v>767</v>
      </c>
      <c r="T167" s="83"/>
      <c r="U167" s="79" t="s">
        <v>40</v>
      </c>
      <c r="V167" s="79" t="s">
        <v>351</v>
      </c>
      <c r="W167" s="84"/>
      <c r="X167" s="85">
        <v>0.13400000000000001</v>
      </c>
      <c r="Y167" s="86">
        <v>3.8200000000000002E-4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774</v>
      </c>
      <c r="B168" s="77" t="s">
        <v>775</v>
      </c>
      <c r="C168" s="129" t="s">
        <v>768</v>
      </c>
      <c r="D168" s="128"/>
      <c r="E168" s="78"/>
      <c r="F168" s="79" t="s">
        <v>39</v>
      </c>
      <c r="G168" s="80">
        <v>338.16</v>
      </c>
      <c r="H168" s="80">
        <v>281.8</v>
      </c>
      <c r="I168" s="80">
        <f t="shared" si="15"/>
        <v>216.42240000000004</v>
      </c>
      <c r="J168" s="80">
        <f t="shared" si="16"/>
        <v>253.62</v>
      </c>
      <c r="K168" s="81">
        <f t="shared" si="17"/>
        <v>216.42240000000001</v>
      </c>
      <c r="L168" s="81">
        <f t="shared" si="18"/>
        <v>180.352</v>
      </c>
      <c r="M168" s="80" t="s">
        <v>1206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766</v>
      </c>
      <c r="S168" s="83" t="s">
        <v>767</v>
      </c>
      <c r="T168" s="83"/>
      <c r="U168" s="79" t="s">
        <v>40</v>
      </c>
      <c r="V168" s="79" t="s">
        <v>351</v>
      </c>
      <c r="W168" s="84"/>
      <c r="X168" s="85">
        <v>0.122</v>
      </c>
      <c r="Y168" s="86">
        <v>4.0700000000000003E-4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776</v>
      </c>
      <c r="B169" s="77" t="s">
        <v>777</v>
      </c>
      <c r="C169" s="129" t="s">
        <v>768</v>
      </c>
      <c r="D169" s="128"/>
      <c r="E169" s="78"/>
      <c r="F169" s="79" t="s">
        <v>39</v>
      </c>
      <c r="G169" s="80">
        <v>338.16</v>
      </c>
      <c r="H169" s="80">
        <v>281.8</v>
      </c>
      <c r="I169" s="80">
        <f t="shared" si="15"/>
        <v>216.42240000000004</v>
      </c>
      <c r="J169" s="80">
        <f t="shared" si="16"/>
        <v>253.62</v>
      </c>
      <c r="K169" s="81">
        <f t="shared" si="17"/>
        <v>216.42240000000001</v>
      </c>
      <c r="L169" s="81">
        <f t="shared" si="18"/>
        <v>180.352</v>
      </c>
      <c r="M169" s="80" t="s">
        <v>1206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766</v>
      </c>
      <c r="S169" s="83" t="s">
        <v>767</v>
      </c>
      <c r="T169" s="83"/>
      <c r="U169" s="79" t="s">
        <v>40</v>
      </c>
      <c r="V169" s="79" t="s">
        <v>351</v>
      </c>
      <c r="W169" s="84"/>
      <c r="X169" s="85">
        <v>0.13800000000000001</v>
      </c>
      <c r="Y169" s="86">
        <v>2.7799999999999998E-4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778</v>
      </c>
      <c r="B170" s="77" t="s">
        <v>779</v>
      </c>
      <c r="C170" s="129" t="s">
        <v>780</v>
      </c>
      <c r="D170" s="128"/>
      <c r="E170" s="78"/>
      <c r="F170" s="79" t="s">
        <v>39</v>
      </c>
      <c r="G170" s="80">
        <v>569.15</v>
      </c>
      <c r="H170" s="80">
        <v>474.29</v>
      </c>
      <c r="I170" s="80">
        <f t="shared" si="15"/>
        <v>364.25599999999997</v>
      </c>
      <c r="J170" s="80">
        <f t="shared" si="16"/>
        <v>426.86249999999995</v>
      </c>
      <c r="K170" s="81">
        <f t="shared" si="17"/>
        <v>364.25599999999997</v>
      </c>
      <c r="L170" s="81">
        <f t="shared" si="18"/>
        <v>303.54560000000004</v>
      </c>
      <c r="M170" s="80" t="s">
        <v>1206</v>
      </c>
      <c r="N170" s="82">
        <v>1</v>
      </c>
      <c r="O170" s="82">
        <v>1</v>
      </c>
      <c r="P170" s="82">
        <v>60</v>
      </c>
      <c r="Q170" s="83" t="s">
        <v>348</v>
      </c>
      <c r="R170" s="83" t="s">
        <v>766</v>
      </c>
      <c r="S170" s="83" t="s">
        <v>767</v>
      </c>
      <c r="T170" s="83"/>
      <c r="U170" s="79" t="s">
        <v>40</v>
      </c>
      <c r="V170" s="79" t="s">
        <v>351</v>
      </c>
      <c r="W170" s="84"/>
      <c r="X170" s="85">
        <v>0.255</v>
      </c>
      <c r="Y170" s="86">
        <v>1.005E-3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781</v>
      </c>
      <c r="B171" s="77" t="s">
        <v>782</v>
      </c>
      <c r="C171" s="129" t="s">
        <v>780</v>
      </c>
      <c r="D171" s="128"/>
      <c r="E171" s="78"/>
      <c r="F171" s="79" t="s">
        <v>39</v>
      </c>
      <c r="G171" s="80">
        <v>569.15</v>
      </c>
      <c r="H171" s="80">
        <v>474.29</v>
      </c>
      <c r="I171" s="80">
        <f t="shared" si="15"/>
        <v>364.25599999999997</v>
      </c>
      <c r="J171" s="80">
        <f t="shared" si="16"/>
        <v>426.86249999999995</v>
      </c>
      <c r="K171" s="81">
        <f t="shared" si="17"/>
        <v>364.25599999999997</v>
      </c>
      <c r="L171" s="81">
        <f t="shared" si="18"/>
        <v>303.54560000000004</v>
      </c>
      <c r="M171" s="80" t="s">
        <v>1206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766</v>
      </c>
      <c r="S171" s="83" t="s">
        <v>767</v>
      </c>
      <c r="T171" s="83"/>
      <c r="U171" s="79" t="s">
        <v>40</v>
      </c>
      <c r="V171" s="79" t="s">
        <v>351</v>
      </c>
      <c r="W171" s="84"/>
      <c r="X171" s="85">
        <v>0.27500000000000002</v>
      </c>
      <c r="Y171" s="86">
        <v>9.2199999999999997E-4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783</v>
      </c>
      <c r="B172" s="77" t="s">
        <v>784</v>
      </c>
      <c r="C172" s="129" t="s">
        <v>780</v>
      </c>
      <c r="D172" s="128"/>
      <c r="E172" s="78"/>
      <c r="F172" s="79" t="s">
        <v>39</v>
      </c>
      <c r="G172" s="80">
        <v>948.56</v>
      </c>
      <c r="H172" s="80">
        <v>790.47</v>
      </c>
      <c r="I172" s="80">
        <f t="shared" si="15"/>
        <v>607.07839999999999</v>
      </c>
      <c r="J172" s="80">
        <f t="shared" si="16"/>
        <v>711.42</v>
      </c>
      <c r="K172" s="81">
        <f t="shared" si="17"/>
        <v>607.07839999999999</v>
      </c>
      <c r="L172" s="81">
        <f t="shared" si="18"/>
        <v>505.9008</v>
      </c>
      <c r="M172" s="80" t="s">
        <v>1206</v>
      </c>
      <c r="N172" s="82">
        <v>1</v>
      </c>
      <c r="O172" s="82">
        <v>1</v>
      </c>
      <c r="P172" s="82">
        <v>30</v>
      </c>
      <c r="Q172" s="83" t="s">
        <v>348</v>
      </c>
      <c r="R172" s="83" t="s">
        <v>766</v>
      </c>
      <c r="S172" s="83" t="s">
        <v>767</v>
      </c>
      <c r="T172" s="83"/>
      <c r="U172" s="79" t="s">
        <v>40</v>
      </c>
      <c r="V172" s="79" t="s">
        <v>351</v>
      </c>
      <c r="W172" s="84"/>
      <c r="X172" s="85">
        <v>0.47399999999999998</v>
      </c>
      <c r="Y172" s="86">
        <v>2.176E-3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785</v>
      </c>
      <c r="B173" s="77" t="s">
        <v>786</v>
      </c>
      <c r="C173" s="129" t="s">
        <v>780</v>
      </c>
      <c r="D173" s="128"/>
      <c r="E173" s="78"/>
      <c r="F173" s="79" t="s">
        <v>39</v>
      </c>
      <c r="G173" s="80">
        <v>948.56</v>
      </c>
      <c r="H173" s="80">
        <v>790.47</v>
      </c>
      <c r="I173" s="80">
        <f t="shared" si="15"/>
        <v>607.07839999999999</v>
      </c>
      <c r="J173" s="80">
        <f t="shared" si="16"/>
        <v>711.42</v>
      </c>
      <c r="K173" s="81">
        <f t="shared" si="17"/>
        <v>607.07839999999999</v>
      </c>
      <c r="L173" s="81">
        <f t="shared" si="18"/>
        <v>505.9008</v>
      </c>
      <c r="M173" s="80" t="s">
        <v>1206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766</v>
      </c>
      <c r="S173" s="83" t="s">
        <v>767</v>
      </c>
      <c r="T173" s="83"/>
      <c r="U173" s="79" t="s">
        <v>40</v>
      </c>
      <c r="V173" s="79" t="s">
        <v>351</v>
      </c>
      <c r="W173" s="84"/>
      <c r="X173" s="85">
        <v>0.47599999999999998</v>
      </c>
      <c r="Y173" s="86">
        <v>2.5760000000000002E-3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787</v>
      </c>
      <c r="B174" s="77" t="s">
        <v>788</v>
      </c>
      <c r="C174" s="129" t="s">
        <v>790</v>
      </c>
      <c r="D174" s="128"/>
      <c r="E174" s="78"/>
      <c r="F174" s="79" t="s">
        <v>39</v>
      </c>
      <c r="G174" s="80">
        <v>300</v>
      </c>
      <c r="H174" s="80">
        <v>250</v>
      </c>
      <c r="I174" s="80">
        <f t="shared" si="15"/>
        <v>192</v>
      </c>
      <c r="J174" s="80">
        <f t="shared" si="16"/>
        <v>225</v>
      </c>
      <c r="K174" s="81">
        <f t="shared" si="17"/>
        <v>192</v>
      </c>
      <c r="L174" s="81">
        <f t="shared" si="18"/>
        <v>160</v>
      </c>
      <c r="M174" s="80" t="s">
        <v>1206</v>
      </c>
      <c r="N174" s="82">
        <v>1</v>
      </c>
      <c r="O174" s="82">
        <v>1</v>
      </c>
      <c r="P174" s="82">
        <v>100</v>
      </c>
      <c r="Q174" s="83" t="s">
        <v>348</v>
      </c>
      <c r="R174" s="83" t="s">
        <v>766</v>
      </c>
      <c r="S174" s="83" t="s">
        <v>789</v>
      </c>
      <c r="T174" s="83"/>
      <c r="U174" s="79" t="s">
        <v>40</v>
      </c>
      <c r="V174" s="79" t="s">
        <v>351</v>
      </c>
      <c r="W174" s="84"/>
      <c r="X174" s="85">
        <v>0.1</v>
      </c>
      <c r="Y174" s="86">
        <v>5.1999999999999995E-4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791</v>
      </c>
      <c r="B175" s="77" t="s">
        <v>792</v>
      </c>
      <c r="C175" s="129" t="s">
        <v>790</v>
      </c>
      <c r="D175" s="128"/>
      <c r="E175" s="78"/>
      <c r="F175" s="79" t="s">
        <v>39</v>
      </c>
      <c r="G175" s="80">
        <v>300</v>
      </c>
      <c r="H175" s="80">
        <v>250</v>
      </c>
      <c r="I175" s="80">
        <f t="shared" si="15"/>
        <v>192</v>
      </c>
      <c r="J175" s="80">
        <f t="shared" si="16"/>
        <v>225</v>
      </c>
      <c r="K175" s="81">
        <f t="shared" si="17"/>
        <v>192</v>
      </c>
      <c r="L175" s="81">
        <f t="shared" si="18"/>
        <v>160</v>
      </c>
      <c r="M175" s="80" t="s">
        <v>1206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766</v>
      </c>
      <c r="S175" s="83" t="s">
        <v>789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793</v>
      </c>
      <c r="B176" s="77" t="s">
        <v>794</v>
      </c>
      <c r="C176" s="129" t="s">
        <v>795</v>
      </c>
      <c r="D176" s="128"/>
      <c r="E176" s="78"/>
      <c r="F176" s="79" t="s">
        <v>39</v>
      </c>
      <c r="G176" s="80">
        <v>350</v>
      </c>
      <c r="H176" s="80">
        <v>291.67</v>
      </c>
      <c r="I176" s="80">
        <f t="shared" si="15"/>
        <v>224</v>
      </c>
      <c r="J176" s="80">
        <f t="shared" si="16"/>
        <v>262.5</v>
      </c>
      <c r="K176" s="81">
        <f t="shared" si="17"/>
        <v>224</v>
      </c>
      <c r="L176" s="81">
        <f t="shared" si="18"/>
        <v>186.6688</v>
      </c>
      <c r="M176" s="80" t="s">
        <v>1206</v>
      </c>
      <c r="N176" s="82">
        <v>1</v>
      </c>
      <c r="O176" s="82">
        <v>1</v>
      </c>
      <c r="P176" s="82">
        <v>60</v>
      </c>
      <c r="Q176" s="83" t="s">
        <v>348</v>
      </c>
      <c r="R176" s="83" t="s">
        <v>766</v>
      </c>
      <c r="S176" s="83" t="s">
        <v>789</v>
      </c>
      <c r="T176" s="83"/>
      <c r="U176" s="79" t="s">
        <v>40</v>
      </c>
      <c r="V176" s="79" t="s">
        <v>351</v>
      </c>
      <c r="W176" s="84"/>
      <c r="X176" s="85">
        <v>0.14000000000000001</v>
      </c>
      <c r="Y176" s="86">
        <v>7.0500000000000001E-4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796</v>
      </c>
      <c r="B177" s="77" t="s">
        <v>797</v>
      </c>
      <c r="C177" s="129" t="s">
        <v>795</v>
      </c>
      <c r="D177" s="128"/>
      <c r="E177" s="78"/>
      <c r="F177" s="79" t="s">
        <v>39</v>
      </c>
      <c r="G177" s="80">
        <v>350</v>
      </c>
      <c r="H177" s="80">
        <v>291.67</v>
      </c>
      <c r="I177" s="80">
        <f t="shared" si="15"/>
        <v>224</v>
      </c>
      <c r="J177" s="80">
        <f t="shared" si="16"/>
        <v>262.5</v>
      </c>
      <c r="K177" s="81">
        <f t="shared" si="17"/>
        <v>224</v>
      </c>
      <c r="L177" s="81">
        <f t="shared" si="18"/>
        <v>186.6688</v>
      </c>
      <c r="M177" s="80" t="s">
        <v>1206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766</v>
      </c>
      <c r="S177" s="83" t="s">
        <v>789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798</v>
      </c>
      <c r="B178" s="77" t="s">
        <v>799</v>
      </c>
      <c r="C178" s="129" t="s">
        <v>800</v>
      </c>
      <c r="D178" s="128"/>
      <c r="E178" s="78"/>
      <c r="F178" s="79" t="s">
        <v>39</v>
      </c>
      <c r="G178" s="80">
        <v>500</v>
      </c>
      <c r="H178" s="80">
        <v>416.67</v>
      </c>
      <c r="I178" s="80">
        <f t="shared" si="15"/>
        <v>320</v>
      </c>
      <c r="J178" s="80">
        <f t="shared" si="16"/>
        <v>375</v>
      </c>
      <c r="K178" s="81">
        <f t="shared" si="17"/>
        <v>320</v>
      </c>
      <c r="L178" s="81">
        <f t="shared" si="18"/>
        <v>266.66880000000003</v>
      </c>
      <c r="M178" s="80" t="s">
        <v>1206</v>
      </c>
      <c r="N178" s="82">
        <v>1</v>
      </c>
      <c r="O178" s="82">
        <v>1</v>
      </c>
      <c r="P178" s="82">
        <v>40</v>
      </c>
      <c r="Q178" s="83" t="s">
        <v>348</v>
      </c>
      <c r="R178" s="83" t="s">
        <v>766</v>
      </c>
      <c r="S178" s="83" t="s">
        <v>789</v>
      </c>
      <c r="T178" s="83"/>
      <c r="U178" s="79" t="s">
        <v>40</v>
      </c>
      <c r="V178" s="79" t="s">
        <v>351</v>
      </c>
      <c r="W178" s="84"/>
      <c r="X178" s="85">
        <v>0.24</v>
      </c>
      <c r="Y178" s="86">
        <v>1.317E-3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801</v>
      </c>
      <c r="B179" s="77" t="s">
        <v>802</v>
      </c>
      <c r="C179" s="129" t="s">
        <v>800</v>
      </c>
      <c r="D179" s="128"/>
      <c r="E179" s="78"/>
      <c r="F179" s="79" t="s">
        <v>39</v>
      </c>
      <c r="G179" s="80">
        <v>500</v>
      </c>
      <c r="H179" s="80">
        <v>416.67</v>
      </c>
      <c r="I179" s="80">
        <f t="shared" si="15"/>
        <v>320</v>
      </c>
      <c r="J179" s="80">
        <f t="shared" si="16"/>
        <v>375</v>
      </c>
      <c r="K179" s="81">
        <f t="shared" si="17"/>
        <v>320</v>
      </c>
      <c r="L179" s="81">
        <f t="shared" si="18"/>
        <v>266.66880000000003</v>
      </c>
      <c r="M179" s="80" t="s">
        <v>1206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766</v>
      </c>
      <c r="S179" s="83" t="s">
        <v>789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803</v>
      </c>
      <c r="B180" s="77" t="s">
        <v>804</v>
      </c>
      <c r="C180" s="129" t="s">
        <v>806</v>
      </c>
      <c r="D180" s="128"/>
      <c r="E180" s="78"/>
      <c r="F180" s="79" t="s">
        <v>39</v>
      </c>
      <c r="G180" s="80">
        <v>274</v>
      </c>
      <c r="H180" s="80">
        <v>228.33</v>
      </c>
      <c r="I180" s="80">
        <f t="shared" si="15"/>
        <v>175.36</v>
      </c>
      <c r="J180" s="80">
        <f t="shared" si="16"/>
        <v>205.5</v>
      </c>
      <c r="K180" s="81">
        <f t="shared" si="17"/>
        <v>175.36</v>
      </c>
      <c r="L180" s="81">
        <f t="shared" si="18"/>
        <v>146.13120000000001</v>
      </c>
      <c r="M180" s="80" t="s">
        <v>1206</v>
      </c>
      <c r="N180" s="82">
        <v>1</v>
      </c>
      <c r="O180" s="82">
        <v>1</v>
      </c>
      <c r="P180" s="82">
        <v>100</v>
      </c>
      <c r="Q180" s="83" t="s">
        <v>348</v>
      </c>
      <c r="R180" s="83" t="s">
        <v>766</v>
      </c>
      <c r="S180" s="83" t="s">
        <v>805</v>
      </c>
      <c r="T180" s="83"/>
      <c r="U180" s="79" t="s">
        <v>40</v>
      </c>
      <c r="V180" s="79" t="s">
        <v>351</v>
      </c>
      <c r="W180" s="84"/>
      <c r="X180" s="85">
        <v>0.09</v>
      </c>
      <c r="Y180" s="86">
        <v>4.2000000000000002E-4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807</v>
      </c>
      <c r="B181" s="77" t="s">
        <v>808</v>
      </c>
      <c r="C181" s="129" t="s">
        <v>809</v>
      </c>
      <c r="D181" s="128"/>
      <c r="E181" s="78"/>
      <c r="F181" s="79" t="s">
        <v>39</v>
      </c>
      <c r="G181" s="80">
        <v>274</v>
      </c>
      <c r="H181" s="80">
        <v>228.33</v>
      </c>
      <c r="I181" s="80">
        <f t="shared" si="15"/>
        <v>175.36</v>
      </c>
      <c r="J181" s="80">
        <f t="shared" si="16"/>
        <v>205.5</v>
      </c>
      <c r="K181" s="81">
        <f t="shared" si="17"/>
        <v>175.36</v>
      </c>
      <c r="L181" s="81">
        <f t="shared" si="18"/>
        <v>146.13120000000001</v>
      </c>
      <c r="M181" s="80" t="s">
        <v>1207</v>
      </c>
      <c r="N181" s="82">
        <v>1</v>
      </c>
      <c r="O181" s="82">
        <v>1</v>
      </c>
      <c r="P181" s="82">
        <v>100</v>
      </c>
      <c r="Q181" s="83" t="s">
        <v>348</v>
      </c>
      <c r="R181" s="83" t="s">
        <v>766</v>
      </c>
      <c r="S181" s="83" t="s">
        <v>805</v>
      </c>
      <c r="T181" s="83"/>
      <c r="U181" s="79" t="s">
        <v>40</v>
      </c>
      <c r="V181" s="79" t="s">
        <v>351</v>
      </c>
      <c r="W181" s="84"/>
      <c r="X181" s="85">
        <v>0.09</v>
      </c>
      <c r="Y181" s="86">
        <v>4.2000000000000002E-4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810</v>
      </c>
      <c r="B182" s="77" t="s">
        <v>811</v>
      </c>
      <c r="C182" s="129" t="s">
        <v>812</v>
      </c>
      <c r="D182" s="128"/>
      <c r="E182" s="78"/>
      <c r="F182" s="79" t="s">
        <v>39</v>
      </c>
      <c r="G182" s="80">
        <v>108</v>
      </c>
      <c r="H182" s="80">
        <v>90</v>
      </c>
      <c r="I182" s="80">
        <f t="shared" si="15"/>
        <v>69.12</v>
      </c>
      <c r="J182" s="80">
        <f t="shared" si="16"/>
        <v>81</v>
      </c>
      <c r="K182" s="81">
        <f t="shared" si="17"/>
        <v>69.12</v>
      </c>
      <c r="L182" s="81">
        <f t="shared" si="18"/>
        <v>57.6</v>
      </c>
      <c r="M182" s="80" t="s">
        <v>1207</v>
      </c>
      <c r="N182" s="82">
        <v>1</v>
      </c>
      <c r="O182" s="82">
        <v>1</v>
      </c>
      <c r="P182" s="82">
        <v>100</v>
      </c>
      <c r="Q182" s="83" t="s">
        <v>348</v>
      </c>
      <c r="R182" s="83" t="s">
        <v>766</v>
      </c>
      <c r="S182" s="83" t="s">
        <v>805</v>
      </c>
      <c r="T182" s="83"/>
      <c r="U182" s="79" t="s">
        <v>40</v>
      </c>
      <c r="V182" s="79" t="s">
        <v>351</v>
      </c>
      <c r="W182" s="84"/>
      <c r="X182" s="85">
        <v>0.06</v>
      </c>
      <c r="Y182" s="86">
        <v>1.37E-4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813</v>
      </c>
      <c r="B183" s="77" t="s">
        <v>814</v>
      </c>
      <c r="C183" s="129" t="s">
        <v>815</v>
      </c>
      <c r="D183" s="128"/>
      <c r="E183" s="78"/>
      <c r="F183" s="79" t="s">
        <v>39</v>
      </c>
      <c r="G183" s="80">
        <v>180</v>
      </c>
      <c r="H183" s="80">
        <v>150</v>
      </c>
      <c r="I183" s="80">
        <f t="shared" si="15"/>
        <v>115.2</v>
      </c>
      <c r="J183" s="80">
        <f t="shared" si="16"/>
        <v>135</v>
      </c>
      <c r="K183" s="81">
        <f t="shared" si="17"/>
        <v>115.2</v>
      </c>
      <c r="L183" s="81">
        <f t="shared" si="18"/>
        <v>96</v>
      </c>
      <c r="M183" s="80" t="s">
        <v>1207</v>
      </c>
      <c r="N183" s="82">
        <v>1</v>
      </c>
      <c r="O183" s="82">
        <v>1</v>
      </c>
      <c r="P183" s="82">
        <v>100</v>
      </c>
      <c r="Q183" s="83" t="s">
        <v>348</v>
      </c>
      <c r="R183" s="83" t="s">
        <v>766</v>
      </c>
      <c r="S183" s="83" t="s">
        <v>805</v>
      </c>
      <c r="T183" s="83"/>
      <c r="U183" s="79" t="s">
        <v>40</v>
      </c>
      <c r="V183" s="79" t="s">
        <v>351</v>
      </c>
      <c r="W183" s="84"/>
      <c r="X183" s="85">
        <v>7.0000000000000007E-2</v>
      </c>
      <c r="Y183" s="86">
        <v>2.7E-4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816</v>
      </c>
      <c r="B184" s="77" t="s">
        <v>817</v>
      </c>
      <c r="C184" s="129" t="s">
        <v>818</v>
      </c>
      <c r="D184" s="128"/>
      <c r="E184" s="78"/>
      <c r="F184" s="79" t="s">
        <v>39</v>
      </c>
      <c r="G184" s="80">
        <v>4171</v>
      </c>
      <c r="H184" s="80">
        <v>3475.83</v>
      </c>
      <c r="I184" s="80">
        <f t="shared" si="15"/>
        <v>2669.44</v>
      </c>
      <c r="J184" s="80">
        <f t="shared" si="16"/>
        <v>3128.25</v>
      </c>
      <c r="K184" s="81">
        <f t="shared" si="17"/>
        <v>2669.44</v>
      </c>
      <c r="L184" s="81">
        <f t="shared" si="18"/>
        <v>2224.5311999999999</v>
      </c>
      <c r="M184" s="80" t="s">
        <v>1206</v>
      </c>
      <c r="N184" s="82">
        <v>1</v>
      </c>
      <c r="O184" s="82">
        <v>1</v>
      </c>
      <c r="P184" s="82">
        <v>10</v>
      </c>
      <c r="Q184" s="83" t="s">
        <v>348</v>
      </c>
      <c r="R184" s="83" t="s">
        <v>766</v>
      </c>
      <c r="S184" s="83" t="s">
        <v>805</v>
      </c>
      <c r="T184" s="83"/>
      <c r="U184" s="79" t="s">
        <v>40</v>
      </c>
      <c r="V184" s="79" t="s">
        <v>351</v>
      </c>
      <c r="W184" s="84"/>
      <c r="X184" s="85">
        <v>1.208</v>
      </c>
      <c r="Y184" s="86">
        <v>5.7949999999999998E-3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819</v>
      </c>
      <c r="B185" s="77" t="s">
        <v>820</v>
      </c>
      <c r="C185" s="129" t="s">
        <v>818</v>
      </c>
      <c r="D185" s="128"/>
      <c r="E185" s="78"/>
      <c r="F185" s="79" t="s">
        <v>39</v>
      </c>
      <c r="G185" s="80">
        <v>4171</v>
      </c>
      <c r="H185" s="80">
        <v>3475.83</v>
      </c>
      <c r="I185" s="80">
        <f t="shared" si="15"/>
        <v>2669.44</v>
      </c>
      <c r="J185" s="80">
        <f t="shared" si="16"/>
        <v>3128.25</v>
      </c>
      <c r="K185" s="81">
        <f t="shared" si="17"/>
        <v>2669.44</v>
      </c>
      <c r="L185" s="81">
        <f t="shared" si="18"/>
        <v>2224.5311999999999</v>
      </c>
      <c r="M185" s="80" t="s">
        <v>1206</v>
      </c>
      <c r="N185" s="82">
        <v>1</v>
      </c>
      <c r="O185" s="82">
        <v>1</v>
      </c>
      <c r="P185" s="82">
        <v>10</v>
      </c>
      <c r="Q185" s="83" t="s">
        <v>348</v>
      </c>
      <c r="R185" s="83" t="s">
        <v>766</v>
      </c>
      <c r="S185" s="83" t="s">
        <v>805</v>
      </c>
      <c r="T185" s="83"/>
      <c r="U185" s="79" t="s">
        <v>40</v>
      </c>
      <c r="V185" s="79" t="s">
        <v>351</v>
      </c>
      <c r="W185" s="84"/>
      <c r="X185" s="85">
        <v>1.208</v>
      </c>
      <c r="Y185" s="86">
        <v>5.7949999999999998E-3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821</v>
      </c>
      <c r="B186" s="77" t="s">
        <v>822</v>
      </c>
      <c r="C186" s="129" t="s">
        <v>823</v>
      </c>
      <c r="D186" s="128"/>
      <c r="E186" s="78"/>
      <c r="F186" s="79" t="s">
        <v>39</v>
      </c>
      <c r="G186" s="80">
        <v>4171</v>
      </c>
      <c r="H186" s="80">
        <v>3475.83</v>
      </c>
      <c r="I186" s="80">
        <f t="shared" si="15"/>
        <v>2669.44</v>
      </c>
      <c r="J186" s="80">
        <f t="shared" si="16"/>
        <v>3128.25</v>
      </c>
      <c r="K186" s="81">
        <f t="shared" si="17"/>
        <v>2669.44</v>
      </c>
      <c r="L186" s="81">
        <f t="shared" si="18"/>
        <v>2224.5311999999999</v>
      </c>
      <c r="M186" s="80" t="s">
        <v>1207</v>
      </c>
      <c r="N186" s="82">
        <v>1</v>
      </c>
      <c r="O186" s="82">
        <v>1</v>
      </c>
      <c r="P186" s="82">
        <v>10</v>
      </c>
      <c r="Q186" s="83" t="s">
        <v>348</v>
      </c>
      <c r="R186" s="83" t="s">
        <v>766</v>
      </c>
      <c r="S186" s="83" t="s">
        <v>805</v>
      </c>
      <c r="T186" s="83"/>
      <c r="U186" s="79" t="s">
        <v>40</v>
      </c>
      <c r="V186" s="79" t="s">
        <v>351</v>
      </c>
      <c r="W186" s="84"/>
      <c r="X186" s="85">
        <v>1.208</v>
      </c>
      <c r="Y186" s="86">
        <v>5.7949999999999998E-3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824</v>
      </c>
      <c r="B187" s="77" t="s">
        <v>825</v>
      </c>
      <c r="C187" s="129" t="s">
        <v>823</v>
      </c>
      <c r="D187" s="128"/>
      <c r="E187" s="78"/>
      <c r="F187" s="79" t="s">
        <v>39</v>
      </c>
      <c r="G187" s="80">
        <v>4171</v>
      </c>
      <c r="H187" s="80">
        <v>3475.83</v>
      </c>
      <c r="I187" s="80">
        <f t="shared" si="15"/>
        <v>2669.44</v>
      </c>
      <c r="J187" s="80">
        <f t="shared" si="16"/>
        <v>3128.25</v>
      </c>
      <c r="K187" s="81">
        <f t="shared" si="17"/>
        <v>2669.44</v>
      </c>
      <c r="L187" s="81">
        <f t="shared" si="18"/>
        <v>2224.5311999999999</v>
      </c>
      <c r="M187" s="80" t="s">
        <v>1207</v>
      </c>
      <c r="N187" s="82">
        <v>1</v>
      </c>
      <c r="O187" s="82">
        <v>1</v>
      </c>
      <c r="P187" s="82">
        <v>10</v>
      </c>
      <c r="Q187" s="83" t="s">
        <v>348</v>
      </c>
      <c r="R187" s="83" t="s">
        <v>766</v>
      </c>
      <c r="S187" s="83" t="s">
        <v>805</v>
      </c>
      <c r="T187" s="83"/>
      <c r="U187" s="79" t="s">
        <v>40</v>
      </c>
      <c r="V187" s="79" t="s">
        <v>351</v>
      </c>
      <c r="W187" s="84"/>
      <c r="X187" s="85">
        <v>1.208</v>
      </c>
      <c r="Y187" s="86">
        <v>5.7949999999999998E-3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826</v>
      </c>
      <c r="B188" s="77" t="s">
        <v>827</v>
      </c>
      <c r="C188" s="129" t="s">
        <v>818</v>
      </c>
      <c r="D188" s="128"/>
      <c r="E188" s="78"/>
      <c r="F188" s="79" t="s">
        <v>39</v>
      </c>
      <c r="G188" s="80">
        <v>5736</v>
      </c>
      <c r="H188" s="80">
        <v>4780</v>
      </c>
      <c r="I188" s="80">
        <f t="shared" si="15"/>
        <v>3671.04</v>
      </c>
      <c r="J188" s="80">
        <f t="shared" si="16"/>
        <v>4302</v>
      </c>
      <c r="K188" s="81">
        <f t="shared" si="17"/>
        <v>3671.04</v>
      </c>
      <c r="L188" s="81">
        <f t="shared" si="18"/>
        <v>3059.2000000000003</v>
      </c>
      <c r="M188" s="80" t="s">
        <v>1206</v>
      </c>
      <c r="N188" s="82">
        <v>1</v>
      </c>
      <c r="O188" s="82">
        <v>1</v>
      </c>
      <c r="P188" s="82">
        <v>10</v>
      </c>
      <c r="Q188" s="83" t="s">
        <v>348</v>
      </c>
      <c r="R188" s="83" t="s">
        <v>766</v>
      </c>
      <c r="S188" s="83" t="s">
        <v>805</v>
      </c>
      <c r="T188" s="83"/>
      <c r="U188" s="79" t="s">
        <v>40</v>
      </c>
      <c r="V188" s="79" t="s">
        <v>351</v>
      </c>
      <c r="W188" s="84"/>
      <c r="X188" s="85">
        <v>1.474</v>
      </c>
      <c r="Y188" s="86">
        <v>7.1739999999999998E-3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828</v>
      </c>
      <c r="B189" s="77" t="s">
        <v>829</v>
      </c>
      <c r="C189" s="129" t="s">
        <v>818</v>
      </c>
      <c r="D189" s="128"/>
      <c r="E189" s="78"/>
      <c r="F189" s="79" t="s">
        <v>39</v>
      </c>
      <c r="G189" s="80">
        <v>5736</v>
      </c>
      <c r="H189" s="80">
        <v>4780</v>
      </c>
      <c r="I189" s="80">
        <f t="shared" si="15"/>
        <v>3671.04</v>
      </c>
      <c r="J189" s="80">
        <f t="shared" si="16"/>
        <v>4302</v>
      </c>
      <c r="K189" s="81">
        <f t="shared" si="17"/>
        <v>3671.04</v>
      </c>
      <c r="L189" s="81">
        <f t="shared" si="18"/>
        <v>3059.2000000000003</v>
      </c>
      <c r="M189" s="80" t="s">
        <v>1206</v>
      </c>
      <c r="N189" s="82">
        <v>1</v>
      </c>
      <c r="O189" s="82">
        <v>1</v>
      </c>
      <c r="P189" s="82">
        <v>10</v>
      </c>
      <c r="Q189" s="83" t="s">
        <v>348</v>
      </c>
      <c r="R189" s="83" t="s">
        <v>766</v>
      </c>
      <c r="S189" s="83" t="s">
        <v>805</v>
      </c>
      <c r="T189" s="83"/>
      <c r="U189" s="79" t="s">
        <v>40</v>
      </c>
      <c r="V189" s="79" t="s">
        <v>351</v>
      </c>
      <c r="W189" s="84"/>
      <c r="X189" s="85">
        <v>1.474</v>
      </c>
      <c r="Y189" s="86">
        <v>7.1739999999999998E-3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830</v>
      </c>
      <c r="B190" s="77" t="s">
        <v>831</v>
      </c>
      <c r="C190" s="129" t="s">
        <v>823</v>
      </c>
      <c r="D190" s="128"/>
      <c r="E190" s="78"/>
      <c r="F190" s="79" t="s">
        <v>39</v>
      </c>
      <c r="G190" s="80">
        <v>5736</v>
      </c>
      <c r="H190" s="80">
        <v>4780</v>
      </c>
      <c r="I190" s="80">
        <f t="shared" si="15"/>
        <v>3671.04</v>
      </c>
      <c r="J190" s="80">
        <f t="shared" si="16"/>
        <v>4302</v>
      </c>
      <c r="K190" s="81">
        <f t="shared" si="17"/>
        <v>3671.04</v>
      </c>
      <c r="L190" s="81">
        <f t="shared" si="18"/>
        <v>3059.2000000000003</v>
      </c>
      <c r="M190" s="80" t="s">
        <v>1206</v>
      </c>
      <c r="N190" s="82">
        <v>1</v>
      </c>
      <c r="O190" s="82">
        <v>1</v>
      </c>
      <c r="P190" s="82">
        <v>10</v>
      </c>
      <c r="Q190" s="83" t="s">
        <v>348</v>
      </c>
      <c r="R190" s="83" t="s">
        <v>766</v>
      </c>
      <c r="S190" s="83" t="s">
        <v>805</v>
      </c>
      <c r="T190" s="83"/>
      <c r="U190" s="79" t="s">
        <v>40</v>
      </c>
      <c r="V190" s="79" t="s">
        <v>351</v>
      </c>
      <c r="W190" s="84"/>
      <c r="X190" s="85">
        <v>1.474</v>
      </c>
      <c r="Y190" s="86">
        <v>7.1739999999999998E-3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832</v>
      </c>
      <c r="B191" s="77" t="s">
        <v>833</v>
      </c>
      <c r="C191" s="129" t="s">
        <v>823</v>
      </c>
      <c r="D191" s="128"/>
      <c r="E191" s="78"/>
      <c r="F191" s="79" t="s">
        <v>39</v>
      </c>
      <c r="G191" s="80">
        <v>5736</v>
      </c>
      <c r="H191" s="80">
        <v>4780</v>
      </c>
      <c r="I191" s="80">
        <f t="shared" si="15"/>
        <v>3671.04</v>
      </c>
      <c r="J191" s="80">
        <f t="shared" si="16"/>
        <v>4302</v>
      </c>
      <c r="K191" s="81">
        <f t="shared" si="17"/>
        <v>3671.04</v>
      </c>
      <c r="L191" s="81">
        <f t="shared" si="18"/>
        <v>3059.2000000000003</v>
      </c>
      <c r="M191" s="80" t="s">
        <v>1207</v>
      </c>
      <c r="N191" s="82">
        <v>1</v>
      </c>
      <c r="O191" s="82">
        <v>1</v>
      </c>
      <c r="P191" s="82">
        <v>10</v>
      </c>
      <c r="Q191" s="83" t="s">
        <v>348</v>
      </c>
      <c r="R191" s="83" t="s">
        <v>766</v>
      </c>
      <c r="S191" s="83" t="s">
        <v>805</v>
      </c>
      <c r="T191" s="83"/>
      <c r="U191" s="79" t="s">
        <v>40</v>
      </c>
      <c r="V191" s="79" t="s">
        <v>351</v>
      </c>
      <c r="W191" s="84"/>
      <c r="X191" s="85">
        <v>1.474</v>
      </c>
      <c r="Y191" s="86">
        <v>7.1739999999999998E-3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834</v>
      </c>
      <c r="B192" s="77" t="s">
        <v>835</v>
      </c>
      <c r="C192" s="129" t="s">
        <v>836</v>
      </c>
      <c r="D192" s="128"/>
      <c r="E192" s="78"/>
      <c r="F192" s="79" t="s">
        <v>39</v>
      </c>
      <c r="G192" s="80">
        <v>2548</v>
      </c>
      <c r="H192" s="80">
        <v>2123.33</v>
      </c>
      <c r="I192" s="80">
        <f t="shared" si="15"/>
        <v>1630.72</v>
      </c>
      <c r="J192" s="80">
        <f t="shared" si="16"/>
        <v>1911</v>
      </c>
      <c r="K192" s="81">
        <f t="shared" si="17"/>
        <v>1630.72</v>
      </c>
      <c r="L192" s="81">
        <f t="shared" si="18"/>
        <v>1358.9312</v>
      </c>
      <c r="M192" s="80" t="s">
        <v>1206</v>
      </c>
      <c r="N192" s="82">
        <v>1</v>
      </c>
      <c r="O192" s="82">
        <v>1</v>
      </c>
      <c r="P192" s="82">
        <v>20</v>
      </c>
      <c r="Q192" s="83" t="s">
        <v>348</v>
      </c>
      <c r="R192" s="83" t="s">
        <v>766</v>
      </c>
      <c r="S192" s="83" t="s">
        <v>805</v>
      </c>
      <c r="T192" s="83"/>
      <c r="U192" s="79" t="s">
        <v>40</v>
      </c>
      <c r="V192" s="79" t="s">
        <v>351</v>
      </c>
      <c r="W192" s="84"/>
      <c r="X192" s="85">
        <v>0.71</v>
      </c>
      <c r="Y192" s="86">
        <v>3.0860000000000002E-3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837</v>
      </c>
      <c r="B193" s="77" t="s">
        <v>838</v>
      </c>
      <c r="C193" s="129" t="s">
        <v>836</v>
      </c>
      <c r="D193" s="128"/>
      <c r="E193" s="78"/>
      <c r="F193" s="79" t="s">
        <v>39</v>
      </c>
      <c r="G193" s="80">
        <v>2548</v>
      </c>
      <c r="H193" s="80">
        <v>2123.33</v>
      </c>
      <c r="I193" s="80">
        <f t="shared" si="15"/>
        <v>1630.72</v>
      </c>
      <c r="J193" s="80">
        <f t="shared" si="16"/>
        <v>1911</v>
      </c>
      <c r="K193" s="81">
        <f t="shared" si="17"/>
        <v>1630.72</v>
      </c>
      <c r="L193" s="81">
        <f t="shared" si="18"/>
        <v>1358.9312</v>
      </c>
      <c r="M193" s="80" t="s">
        <v>1206</v>
      </c>
      <c r="N193" s="82">
        <v>1</v>
      </c>
      <c r="O193" s="82">
        <v>1</v>
      </c>
      <c r="P193" s="82">
        <v>20</v>
      </c>
      <c r="Q193" s="83" t="s">
        <v>348</v>
      </c>
      <c r="R193" s="83" t="s">
        <v>766</v>
      </c>
      <c r="S193" s="83" t="s">
        <v>805</v>
      </c>
      <c r="T193" s="83"/>
      <c r="U193" s="79" t="s">
        <v>40</v>
      </c>
      <c r="V193" s="79" t="s">
        <v>351</v>
      </c>
      <c r="W193" s="84"/>
      <c r="X193" s="85">
        <v>0.71</v>
      </c>
      <c r="Y193" s="86">
        <v>3.0860000000000002E-3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839</v>
      </c>
      <c r="B194" s="77" t="s">
        <v>840</v>
      </c>
      <c r="C194" s="129" t="s">
        <v>841</v>
      </c>
      <c r="D194" s="128"/>
      <c r="E194" s="78"/>
      <c r="F194" s="79" t="s">
        <v>39</v>
      </c>
      <c r="G194" s="80">
        <v>2548</v>
      </c>
      <c r="H194" s="80">
        <v>2123.33</v>
      </c>
      <c r="I194" s="80">
        <f t="shared" si="15"/>
        <v>1630.72</v>
      </c>
      <c r="J194" s="80">
        <f t="shared" si="16"/>
        <v>1911</v>
      </c>
      <c r="K194" s="81">
        <f t="shared" si="17"/>
        <v>1630.72</v>
      </c>
      <c r="L194" s="81">
        <f t="shared" si="18"/>
        <v>1358.9312</v>
      </c>
      <c r="M194" s="80" t="s">
        <v>1206</v>
      </c>
      <c r="N194" s="82">
        <v>1</v>
      </c>
      <c r="O194" s="82">
        <v>1</v>
      </c>
      <c r="P194" s="82">
        <v>20</v>
      </c>
      <c r="Q194" s="83" t="s">
        <v>348</v>
      </c>
      <c r="R194" s="83" t="s">
        <v>766</v>
      </c>
      <c r="S194" s="83" t="s">
        <v>805</v>
      </c>
      <c r="T194" s="83"/>
      <c r="U194" s="79" t="s">
        <v>40</v>
      </c>
      <c r="V194" s="79" t="s">
        <v>351</v>
      </c>
      <c r="W194" s="84"/>
      <c r="X194" s="85">
        <v>0.71</v>
      </c>
      <c r="Y194" s="86">
        <v>3.0860000000000002E-3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842</v>
      </c>
      <c r="B195" s="77" t="s">
        <v>843</v>
      </c>
      <c r="C195" s="129" t="s">
        <v>841</v>
      </c>
      <c r="D195" s="128"/>
      <c r="E195" s="78"/>
      <c r="F195" s="79" t="s">
        <v>39</v>
      </c>
      <c r="G195" s="80">
        <v>2548</v>
      </c>
      <c r="H195" s="80">
        <v>2123.33</v>
      </c>
      <c r="I195" s="80">
        <f t="shared" si="15"/>
        <v>1630.72</v>
      </c>
      <c r="J195" s="80">
        <f t="shared" si="16"/>
        <v>1911</v>
      </c>
      <c r="K195" s="81">
        <f t="shared" si="17"/>
        <v>1630.72</v>
      </c>
      <c r="L195" s="81">
        <f t="shared" si="18"/>
        <v>1358.9312</v>
      </c>
      <c r="M195" s="80" t="s">
        <v>1207</v>
      </c>
      <c r="N195" s="82">
        <v>1</v>
      </c>
      <c r="O195" s="82">
        <v>1</v>
      </c>
      <c r="P195" s="82">
        <v>20</v>
      </c>
      <c r="Q195" s="83" t="s">
        <v>348</v>
      </c>
      <c r="R195" s="83" t="s">
        <v>766</v>
      </c>
      <c r="S195" s="83" t="s">
        <v>805</v>
      </c>
      <c r="T195" s="83"/>
      <c r="U195" s="79" t="s">
        <v>40</v>
      </c>
      <c r="V195" s="79" t="s">
        <v>351</v>
      </c>
      <c r="W195" s="84"/>
      <c r="X195" s="85">
        <v>0.71</v>
      </c>
      <c r="Y195" s="86">
        <v>3.0860000000000002E-3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844</v>
      </c>
      <c r="B196" s="77" t="s">
        <v>845</v>
      </c>
      <c r="C196" s="129" t="s">
        <v>846</v>
      </c>
      <c r="D196" s="128"/>
      <c r="E196" s="78"/>
      <c r="F196" s="79" t="s">
        <v>39</v>
      </c>
      <c r="G196" s="80">
        <v>2184</v>
      </c>
      <c r="H196" s="80">
        <v>1820</v>
      </c>
      <c r="I196" s="80">
        <f t="shared" si="15"/>
        <v>1397.76</v>
      </c>
      <c r="J196" s="80">
        <f t="shared" si="16"/>
        <v>1638</v>
      </c>
      <c r="K196" s="81">
        <f t="shared" si="17"/>
        <v>1397.76</v>
      </c>
      <c r="L196" s="81">
        <f t="shared" si="18"/>
        <v>1164.8</v>
      </c>
      <c r="M196" s="80" t="s">
        <v>1207</v>
      </c>
      <c r="N196" s="82">
        <v>1</v>
      </c>
      <c r="O196" s="82">
        <v>1</v>
      </c>
      <c r="P196" s="82">
        <v>20</v>
      </c>
      <c r="Q196" s="83" t="s">
        <v>348</v>
      </c>
      <c r="R196" s="83" t="s">
        <v>766</v>
      </c>
      <c r="S196" s="83" t="s">
        <v>805</v>
      </c>
      <c r="T196" s="83"/>
      <c r="U196" s="79" t="s">
        <v>40</v>
      </c>
      <c r="V196" s="79" t="s">
        <v>351</v>
      </c>
      <c r="W196" s="84"/>
      <c r="X196" s="85">
        <v>0.215</v>
      </c>
      <c r="Y196" s="86">
        <v>1.1481999999999999E-2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847</v>
      </c>
      <c r="B197" s="77" t="s">
        <v>848</v>
      </c>
      <c r="C197" s="129" t="s">
        <v>846</v>
      </c>
      <c r="D197" s="128"/>
      <c r="E197" s="78"/>
      <c r="F197" s="79" t="s">
        <v>39</v>
      </c>
      <c r="G197" s="80">
        <v>2184</v>
      </c>
      <c r="H197" s="80">
        <v>1820</v>
      </c>
      <c r="I197" s="80">
        <f t="shared" si="15"/>
        <v>1397.76</v>
      </c>
      <c r="J197" s="80">
        <f t="shared" si="16"/>
        <v>1638</v>
      </c>
      <c r="K197" s="81">
        <f t="shared" si="17"/>
        <v>1397.76</v>
      </c>
      <c r="L197" s="81">
        <f t="shared" si="18"/>
        <v>1164.8</v>
      </c>
      <c r="M197" s="80" t="s">
        <v>1207</v>
      </c>
      <c r="N197" s="82">
        <v>1</v>
      </c>
      <c r="O197" s="82">
        <v>1</v>
      </c>
      <c r="P197" s="82">
        <v>20</v>
      </c>
      <c r="Q197" s="83" t="s">
        <v>348</v>
      </c>
      <c r="R197" s="83" t="s">
        <v>766</v>
      </c>
      <c r="S197" s="83" t="s">
        <v>805</v>
      </c>
      <c r="T197" s="83"/>
      <c r="U197" s="79" t="s">
        <v>40</v>
      </c>
      <c r="V197" s="79" t="s">
        <v>351</v>
      </c>
      <c r="W197" s="84"/>
      <c r="X197" s="85">
        <v>0.215</v>
      </c>
      <c r="Y197" s="86">
        <v>1.1481999999999999E-2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849</v>
      </c>
      <c r="B198" s="77" t="s">
        <v>850</v>
      </c>
      <c r="C198" s="129" t="s">
        <v>851</v>
      </c>
      <c r="D198" s="128"/>
      <c r="E198" s="78"/>
      <c r="F198" s="79" t="s">
        <v>39</v>
      </c>
      <c r="G198" s="80">
        <v>2184</v>
      </c>
      <c r="H198" s="80">
        <v>1820</v>
      </c>
      <c r="I198" s="80">
        <f t="shared" si="15"/>
        <v>1397.76</v>
      </c>
      <c r="J198" s="80">
        <f t="shared" si="16"/>
        <v>1638</v>
      </c>
      <c r="K198" s="81">
        <f t="shared" si="17"/>
        <v>1397.76</v>
      </c>
      <c r="L198" s="81">
        <f t="shared" si="18"/>
        <v>1164.8</v>
      </c>
      <c r="M198" s="80" t="s">
        <v>1206</v>
      </c>
      <c r="N198" s="82">
        <v>1</v>
      </c>
      <c r="O198" s="82">
        <v>1</v>
      </c>
      <c r="P198" s="82">
        <v>20</v>
      </c>
      <c r="Q198" s="83" t="s">
        <v>348</v>
      </c>
      <c r="R198" s="83" t="s">
        <v>766</v>
      </c>
      <c r="S198" s="83" t="s">
        <v>805</v>
      </c>
      <c r="T198" s="83"/>
      <c r="U198" s="79" t="s">
        <v>40</v>
      </c>
      <c r="V198" s="79" t="s">
        <v>351</v>
      </c>
      <c r="W198" s="84"/>
      <c r="X198" s="85">
        <v>0.215</v>
      </c>
      <c r="Y198" s="86">
        <v>1.1481999999999999E-2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852</v>
      </c>
      <c r="B199" s="77" t="s">
        <v>853</v>
      </c>
      <c r="C199" s="129" t="s">
        <v>851</v>
      </c>
      <c r="D199" s="128"/>
      <c r="E199" s="78"/>
      <c r="F199" s="79" t="s">
        <v>39</v>
      </c>
      <c r="G199" s="80">
        <v>2184</v>
      </c>
      <c r="H199" s="80">
        <v>1820</v>
      </c>
      <c r="I199" s="80">
        <f t="shared" si="15"/>
        <v>1397.76</v>
      </c>
      <c r="J199" s="80">
        <f t="shared" si="16"/>
        <v>1638</v>
      </c>
      <c r="K199" s="81">
        <f t="shared" si="17"/>
        <v>1397.76</v>
      </c>
      <c r="L199" s="81">
        <f t="shared" si="18"/>
        <v>1164.8</v>
      </c>
      <c r="M199" s="80" t="s">
        <v>1207</v>
      </c>
      <c r="N199" s="82">
        <v>1</v>
      </c>
      <c r="O199" s="82">
        <v>1</v>
      </c>
      <c r="P199" s="82">
        <v>20</v>
      </c>
      <c r="Q199" s="83" t="s">
        <v>348</v>
      </c>
      <c r="R199" s="83" t="s">
        <v>766</v>
      </c>
      <c r="S199" s="83" t="s">
        <v>805</v>
      </c>
      <c r="T199" s="83"/>
      <c r="U199" s="79" t="s">
        <v>40</v>
      </c>
      <c r="V199" s="79" t="s">
        <v>351</v>
      </c>
      <c r="W199" s="84"/>
      <c r="X199" s="85">
        <v>0.215</v>
      </c>
      <c r="Y199" s="86">
        <v>1.1481999999999999E-2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854</v>
      </c>
      <c r="B200" s="77" t="s">
        <v>855</v>
      </c>
      <c r="C200" s="129" t="s">
        <v>856</v>
      </c>
      <c r="D200" s="128"/>
      <c r="E200" s="78"/>
      <c r="F200" s="79" t="s">
        <v>39</v>
      </c>
      <c r="G200" s="80">
        <v>2662</v>
      </c>
      <c r="H200" s="80">
        <v>2218.33</v>
      </c>
      <c r="I200" s="80">
        <f t="shared" si="15"/>
        <v>1703.6799999999998</v>
      </c>
      <c r="J200" s="80">
        <f t="shared" si="16"/>
        <v>1996.5</v>
      </c>
      <c r="K200" s="81">
        <f t="shared" si="17"/>
        <v>1703.68</v>
      </c>
      <c r="L200" s="81">
        <f t="shared" si="18"/>
        <v>1419.7311999999999</v>
      </c>
      <c r="M200" s="80" t="s">
        <v>1206</v>
      </c>
      <c r="N200" s="82">
        <v>1</v>
      </c>
      <c r="O200" s="82">
        <v>1</v>
      </c>
      <c r="P200" s="82">
        <v>20</v>
      </c>
      <c r="Q200" s="83" t="s">
        <v>348</v>
      </c>
      <c r="R200" s="83" t="s">
        <v>766</v>
      </c>
      <c r="S200" s="83" t="s">
        <v>805</v>
      </c>
      <c r="T200" s="83"/>
      <c r="U200" s="79" t="s">
        <v>40</v>
      </c>
      <c r="V200" s="79" t="s">
        <v>351</v>
      </c>
      <c r="W200" s="84"/>
      <c r="X200" s="85">
        <v>0.28999999999999998</v>
      </c>
      <c r="Y200" s="86">
        <v>2.2738999999999999E-2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857</v>
      </c>
      <c r="B201" s="77" t="s">
        <v>858</v>
      </c>
      <c r="C201" s="129" t="s">
        <v>856</v>
      </c>
      <c r="D201" s="128"/>
      <c r="E201" s="78"/>
      <c r="F201" s="79" t="s">
        <v>39</v>
      </c>
      <c r="G201" s="80">
        <v>2662</v>
      </c>
      <c r="H201" s="80">
        <v>2218.33</v>
      </c>
      <c r="I201" s="80">
        <f t="shared" si="15"/>
        <v>1703.6799999999998</v>
      </c>
      <c r="J201" s="80">
        <f t="shared" si="16"/>
        <v>1996.5</v>
      </c>
      <c r="K201" s="81">
        <f t="shared" si="17"/>
        <v>1703.68</v>
      </c>
      <c r="L201" s="81">
        <f t="shared" si="18"/>
        <v>1419.7311999999999</v>
      </c>
      <c r="M201" s="80" t="s">
        <v>1207</v>
      </c>
      <c r="N201" s="82">
        <v>1</v>
      </c>
      <c r="O201" s="82">
        <v>1</v>
      </c>
      <c r="P201" s="82">
        <v>20</v>
      </c>
      <c r="Q201" s="83" t="s">
        <v>348</v>
      </c>
      <c r="R201" s="83" t="s">
        <v>766</v>
      </c>
      <c r="S201" s="83" t="s">
        <v>805</v>
      </c>
      <c r="T201" s="83"/>
      <c r="U201" s="79" t="s">
        <v>40</v>
      </c>
      <c r="V201" s="79" t="s">
        <v>351</v>
      </c>
      <c r="W201" s="84"/>
      <c r="X201" s="85">
        <v>0.28999999999999998</v>
      </c>
      <c r="Y201" s="86">
        <v>2.2738999999999999E-2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859</v>
      </c>
      <c r="B202" s="77" t="s">
        <v>860</v>
      </c>
      <c r="C202" s="129" t="s">
        <v>861</v>
      </c>
      <c r="D202" s="128"/>
      <c r="E202" s="78"/>
      <c r="F202" s="79" t="s">
        <v>39</v>
      </c>
      <c r="G202" s="80">
        <v>2662</v>
      </c>
      <c r="H202" s="80">
        <v>2218.33</v>
      </c>
      <c r="I202" s="80">
        <f t="shared" si="15"/>
        <v>1703.6799999999998</v>
      </c>
      <c r="J202" s="80">
        <f t="shared" si="16"/>
        <v>1996.5</v>
      </c>
      <c r="K202" s="81">
        <f t="shared" si="17"/>
        <v>1703.68</v>
      </c>
      <c r="L202" s="81">
        <f t="shared" si="18"/>
        <v>1419.7311999999999</v>
      </c>
      <c r="M202" s="80" t="s">
        <v>1207</v>
      </c>
      <c r="N202" s="82">
        <v>1</v>
      </c>
      <c r="O202" s="82">
        <v>1</v>
      </c>
      <c r="P202" s="82">
        <v>20</v>
      </c>
      <c r="Q202" s="83" t="s">
        <v>348</v>
      </c>
      <c r="R202" s="83" t="s">
        <v>766</v>
      </c>
      <c r="S202" s="83" t="s">
        <v>805</v>
      </c>
      <c r="T202" s="83"/>
      <c r="U202" s="79" t="s">
        <v>40</v>
      </c>
      <c r="V202" s="79" t="s">
        <v>351</v>
      </c>
      <c r="W202" s="84"/>
      <c r="X202" s="85">
        <v>0.28999999999999998</v>
      </c>
      <c r="Y202" s="86">
        <v>2.2738999999999999E-2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862</v>
      </c>
      <c r="B203" s="77" t="s">
        <v>863</v>
      </c>
      <c r="C203" s="129" t="s">
        <v>861</v>
      </c>
      <c r="D203" s="128"/>
      <c r="E203" s="78"/>
      <c r="F203" s="79" t="s">
        <v>39</v>
      </c>
      <c r="G203" s="80">
        <v>2662</v>
      </c>
      <c r="H203" s="80">
        <v>2218.33</v>
      </c>
      <c r="I203" s="80">
        <f t="shared" si="15"/>
        <v>1703.6799999999998</v>
      </c>
      <c r="J203" s="80">
        <f t="shared" si="16"/>
        <v>1996.5</v>
      </c>
      <c r="K203" s="81">
        <f t="shared" si="17"/>
        <v>1703.68</v>
      </c>
      <c r="L203" s="81">
        <f t="shared" si="18"/>
        <v>1419.7311999999999</v>
      </c>
      <c r="M203" s="80" t="s">
        <v>1206</v>
      </c>
      <c r="N203" s="82">
        <v>1</v>
      </c>
      <c r="O203" s="82">
        <v>1</v>
      </c>
      <c r="P203" s="82">
        <v>20</v>
      </c>
      <c r="Q203" s="83" t="s">
        <v>348</v>
      </c>
      <c r="R203" s="83" t="s">
        <v>766</v>
      </c>
      <c r="S203" s="83" t="s">
        <v>805</v>
      </c>
      <c r="T203" s="83"/>
      <c r="U203" s="79" t="s">
        <v>40</v>
      </c>
      <c r="V203" s="79" t="s">
        <v>351</v>
      </c>
      <c r="W203" s="84"/>
      <c r="X203" s="85">
        <v>0.28999999999999998</v>
      </c>
      <c r="Y203" s="86">
        <v>2.2738999999999999E-2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864</v>
      </c>
      <c r="B204" s="77" t="s">
        <v>865</v>
      </c>
      <c r="C204" s="129" t="s">
        <v>866</v>
      </c>
      <c r="D204" s="128"/>
      <c r="E204" s="78"/>
      <c r="F204" s="79" t="s">
        <v>39</v>
      </c>
      <c r="G204" s="80">
        <v>3136</v>
      </c>
      <c r="H204" s="80">
        <v>2613.33</v>
      </c>
      <c r="I204" s="80">
        <f t="shared" si="15"/>
        <v>2007.04</v>
      </c>
      <c r="J204" s="80">
        <f t="shared" si="16"/>
        <v>2352</v>
      </c>
      <c r="K204" s="81">
        <f t="shared" si="17"/>
        <v>2007.04</v>
      </c>
      <c r="L204" s="81">
        <f t="shared" si="18"/>
        <v>1672.5311999999999</v>
      </c>
      <c r="M204" s="80" t="s">
        <v>1207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766</v>
      </c>
      <c r="S204" s="83" t="s">
        <v>805</v>
      </c>
      <c r="T204" s="83"/>
      <c r="U204" s="79" t="s">
        <v>40</v>
      </c>
      <c r="V204" s="79" t="s">
        <v>351</v>
      </c>
      <c r="W204" s="84"/>
      <c r="X204" s="85">
        <v>0.36299999999999999</v>
      </c>
      <c r="Y204" s="86">
        <v>2.3106999999999999E-2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867</v>
      </c>
      <c r="B205" s="77" t="s">
        <v>868</v>
      </c>
      <c r="C205" s="129" t="s">
        <v>866</v>
      </c>
      <c r="D205" s="128"/>
      <c r="E205" s="78"/>
      <c r="F205" s="79" t="s">
        <v>39</v>
      </c>
      <c r="G205" s="80">
        <v>3136</v>
      </c>
      <c r="H205" s="80">
        <v>2613.33</v>
      </c>
      <c r="I205" s="80">
        <f t="shared" si="15"/>
        <v>2007.04</v>
      </c>
      <c r="J205" s="80">
        <f t="shared" si="16"/>
        <v>2352</v>
      </c>
      <c r="K205" s="81">
        <f t="shared" si="17"/>
        <v>2007.04</v>
      </c>
      <c r="L205" s="81">
        <f t="shared" si="18"/>
        <v>1672.5311999999999</v>
      </c>
      <c r="M205" s="80" t="s">
        <v>1206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766</v>
      </c>
      <c r="S205" s="83" t="s">
        <v>805</v>
      </c>
      <c r="T205" s="83"/>
      <c r="U205" s="79" t="s">
        <v>40</v>
      </c>
      <c r="V205" s="79" t="s">
        <v>351</v>
      </c>
      <c r="W205" s="84"/>
      <c r="X205" s="85">
        <v>0.36299999999999999</v>
      </c>
      <c r="Y205" s="86">
        <v>2.3106999999999999E-2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869</v>
      </c>
      <c r="B206" s="77" t="s">
        <v>870</v>
      </c>
      <c r="C206" s="129" t="s">
        <v>871</v>
      </c>
      <c r="D206" s="128"/>
      <c r="E206" s="78"/>
      <c r="F206" s="79" t="s">
        <v>39</v>
      </c>
      <c r="G206" s="80">
        <v>3136</v>
      </c>
      <c r="H206" s="80">
        <v>2613.33</v>
      </c>
      <c r="I206" s="80">
        <f t="shared" ref="I206:I269" si="22">G206-(36 *G206/100)</f>
        <v>2007.04</v>
      </c>
      <c r="J206" s="80">
        <f t="shared" ref="J206:J269" si="23">G206-(25 *G206/100)</f>
        <v>2352</v>
      </c>
      <c r="K206" s="81">
        <f t="shared" ref="K206:K269" si="24">IF(G206="","",G206*(1-$G$4))</f>
        <v>2007.04</v>
      </c>
      <c r="L206" s="81">
        <f t="shared" ref="L206:L269" si="25">IF(H206="","",H206*(1-$G$4))</f>
        <v>1672.5311999999999</v>
      </c>
      <c r="M206" s="80" t="s">
        <v>1206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766</v>
      </c>
      <c r="S206" s="83" t="s">
        <v>805</v>
      </c>
      <c r="T206" s="83"/>
      <c r="U206" s="79" t="s">
        <v>40</v>
      </c>
      <c r="V206" s="79" t="s">
        <v>351</v>
      </c>
      <c r="W206" s="84"/>
      <c r="X206" s="85">
        <v>0.36299999999999999</v>
      </c>
      <c r="Y206" s="86">
        <v>2.3106999999999999E-2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872</v>
      </c>
      <c r="B207" s="77" t="s">
        <v>873</v>
      </c>
      <c r="C207" s="129" t="s">
        <v>871</v>
      </c>
      <c r="D207" s="128"/>
      <c r="E207" s="78"/>
      <c r="F207" s="79" t="s">
        <v>39</v>
      </c>
      <c r="G207" s="80">
        <v>3136</v>
      </c>
      <c r="H207" s="80">
        <v>2613.33</v>
      </c>
      <c r="I207" s="80">
        <f t="shared" si="22"/>
        <v>2007.04</v>
      </c>
      <c r="J207" s="80">
        <f t="shared" si="23"/>
        <v>2352</v>
      </c>
      <c r="K207" s="81">
        <f t="shared" si="24"/>
        <v>2007.04</v>
      </c>
      <c r="L207" s="81">
        <f t="shared" si="25"/>
        <v>1672.5311999999999</v>
      </c>
      <c r="M207" s="80" t="s">
        <v>1207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766</v>
      </c>
      <c r="S207" s="83" t="s">
        <v>805</v>
      </c>
      <c r="T207" s="83"/>
      <c r="U207" s="79" t="s">
        <v>40</v>
      </c>
      <c r="V207" s="79" t="s">
        <v>351</v>
      </c>
      <c r="W207" s="84"/>
      <c r="X207" s="85">
        <v>0.36299999999999999</v>
      </c>
      <c r="Y207" s="86">
        <v>2.3106999999999999E-2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874</v>
      </c>
      <c r="B208" s="77" t="s">
        <v>875</v>
      </c>
      <c r="C208" s="129" t="s">
        <v>876</v>
      </c>
      <c r="D208" s="128"/>
      <c r="E208" s="78"/>
      <c r="F208" s="79" t="s">
        <v>39</v>
      </c>
      <c r="G208" s="80">
        <v>2827</v>
      </c>
      <c r="H208" s="80">
        <v>2355.83</v>
      </c>
      <c r="I208" s="80">
        <f t="shared" si="22"/>
        <v>1809.28</v>
      </c>
      <c r="J208" s="80">
        <f t="shared" si="23"/>
        <v>2120.25</v>
      </c>
      <c r="K208" s="81">
        <f t="shared" si="24"/>
        <v>1809.28</v>
      </c>
      <c r="L208" s="81">
        <f t="shared" si="25"/>
        <v>1507.7311999999999</v>
      </c>
      <c r="M208" s="80" t="s">
        <v>1206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766</v>
      </c>
      <c r="S208" s="83" t="s">
        <v>805</v>
      </c>
      <c r="T208" s="83"/>
      <c r="U208" s="79" t="s">
        <v>40</v>
      </c>
      <c r="V208" s="79" t="s">
        <v>351</v>
      </c>
      <c r="W208" s="84"/>
      <c r="X208" s="85">
        <v>0.313</v>
      </c>
      <c r="Y208" s="86">
        <v>2.2738999999999999E-2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877</v>
      </c>
      <c r="B209" s="77" t="s">
        <v>878</v>
      </c>
      <c r="C209" s="129" t="s">
        <v>876</v>
      </c>
      <c r="D209" s="128"/>
      <c r="E209" s="78"/>
      <c r="F209" s="79" t="s">
        <v>39</v>
      </c>
      <c r="G209" s="80">
        <v>2827</v>
      </c>
      <c r="H209" s="80">
        <v>2355.83</v>
      </c>
      <c r="I209" s="80">
        <f t="shared" si="22"/>
        <v>1809.28</v>
      </c>
      <c r="J209" s="80">
        <f t="shared" si="23"/>
        <v>2120.25</v>
      </c>
      <c r="K209" s="81">
        <f t="shared" si="24"/>
        <v>1809.28</v>
      </c>
      <c r="L209" s="81">
        <f t="shared" si="25"/>
        <v>1507.7311999999999</v>
      </c>
      <c r="M209" s="80" t="s">
        <v>1207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766</v>
      </c>
      <c r="S209" s="83" t="s">
        <v>805</v>
      </c>
      <c r="T209" s="83"/>
      <c r="U209" s="79" t="s">
        <v>40</v>
      </c>
      <c r="V209" s="79" t="s">
        <v>351</v>
      </c>
      <c r="W209" s="84"/>
      <c r="X209" s="85">
        <v>0.313</v>
      </c>
      <c r="Y209" s="86">
        <v>2.2738999999999999E-2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879</v>
      </c>
      <c r="B210" s="77" t="s">
        <v>880</v>
      </c>
      <c r="C210" s="129" t="s">
        <v>881</v>
      </c>
      <c r="D210" s="128"/>
      <c r="E210" s="78"/>
      <c r="F210" s="79" t="s">
        <v>39</v>
      </c>
      <c r="G210" s="80">
        <v>2827</v>
      </c>
      <c r="H210" s="80">
        <v>2355.83</v>
      </c>
      <c r="I210" s="80">
        <f t="shared" si="22"/>
        <v>1809.28</v>
      </c>
      <c r="J210" s="80">
        <f t="shared" si="23"/>
        <v>2120.25</v>
      </c>
      <c r="K210" s="81">
        <f t="shared" si="24"/>
        <v>1809.28</v>
      </c>
      <c r="L210" s="81">
        <f t="shared" si="25"/>
        <v>1507.7311999999999</v>
      </c>
      <c r="M210" s="80" t="s">
        <v>1206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766</v>
      </c>
      <c r="S210" s="83" t="s">
        <v>805</v>
      </c>
      <c r="T210" s="83"/>
      <c r="U210" s="79" t="s">
        <v>40</v>
      </c>
      <c r="V210" s="79" t="s">
        <v>351</v>
      </c>
      <c r="W210" s="84"/>
      <c r="X210" s="85">
        <v>0.313</v>
      </c>
      <c r="Y210" s="86">
        <v>2.2738999999999999E-2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882</v>
      </c>
      <c r="B211" s="77" t="s">
        <v>883</v>
      </c>
      <c r="C211" s="129" t="s">
        <v>881</v>
      </c>
      <c r="D211" s="128"/>
      <c r="E211" s="78"/>
      <c r="F211" s="79" t="s">
        <v>39</v>
      </c>
      <c r="G211" s="80">
        <v>2827</v>
      </c>
      <c r="H211" s="80">
        <v>2355.83</v>
      </c>
      <c r="I211" s="80">
        <f t="shared" si="22"/>
        <v>1809.28</v>
      </c>
      <c r="J211" s="80">
        <f t="shared" si="23"/>
        <v>2120.25</v>
      </c>
      <c r="K211" s="81">
        <f t="shared" si="24"/>
        <v>1809.28</v>
      </c>
      <c r="L211" s="81">
        <f t="shared" si="25"/>
        <v>1507.7311999999999</v>
      </c>
      <c r="M211" s="80" t="s">
        <v>1206</v>
      </c>
      <c r="N211" s="82">
        <v>1</v>
      </c>
      <c r="O211" s="82">
        <v>1</v>
      </c>
      <c r="P211" s="82">
        <v>20</v>
      </c>
      <c r="Q211" s="83" t="s">
        <v>348</v>
      </c>
      <c r="R211" s="83" t="s">
        <v>766</v>
      </c>
      <c r="S211" s="83" t="s">
        <v>805</v>
      </c>
      <c r="T211" s="83"/>
      <c r="U211" s="79" t="s">
        <v>40</v>
      </c>
      <c r="V211" s="79" t="s">
        <v>351</v>
      </c>
      <c r="W211" s="84"/>
      <c r="X211" s="85">
        <v>0.313</v>
      </c>
      <c r="Y211" s="86">
        <v>2.2738999999999999E-2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884</v>
      </c>
      <c r="B212" s="77" t="s">
        <v>885</v>
      </c>
      <c r="C212" s="129" t="s">
        <v>887</v>
      </c>
      <c r="D212" s="128"/>
      <c r="E212" s="78"/>
      <c r="F212" s="79" t="s">
        <v>39</v>
      </c>
      <c r="G212" s="80">
        <v>5973.62</v>
      </c>
      <c r="H212" s="80">
        <v>4978.0200000000004</v>
      </c>
      <c r="I212" s="80">
        <f t="shared" si="22"/>
        <v>3823.1167999999998</v>
      </c>
      <c r="J212" s="80">
        <f t="shared" si="23"/>
        <v>4480.2150000000001</v>
      </c>
      <c r="K212" s="81">
        <f t="shared" si="24"/>
        <v>3823.1167999999998</v>
      </c>
      <c r="L212" s="81">
        <f t="shared" si="25"/>
        <v>3185.9328000000005</v>
      </c>
      <c r="M212" s="80" t="s">
        <v>1206</v>
      </c>
      <c r="N212" s="82">
        <v>1</v>
      </c>
      <c r="O212" s="82">
        <v>1</v>
      </c>
      <c r="P212" s="82">
        <v>9</v>
      </c>
      <c r="Q212" s="83" t="s">
        <v>348</v>
      </c>
      <c r="R212" s="83" t="s">
        <v>766</v>
      </c>
      <c r="S212" s="83" t="s">
        <v>886</v>
      </c>
      <c r="T212" s="83"/>
      <c r="U212" s="79" t="s">
        <v>40</v>
      </c>
      <c r="V212" s="79" t="s">
        <v>351</v>
      </c>
      <c r="W212" s="84"/>
      <c r="X212" s="85">
        <v>1.3</v>
      </c>
      <c r="Y212" s="86">
        <v>2.3600000000000001E-3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888</v>
      </c>
      <c r="B213" s="77" t="s">
        <v>889</v>
      </c>
      <c r="C213" s="129" t="s">
        <v>890</v>
      </c>
      <c r="D213" s="128"/>
      <c r="E213" s="78"/>
      <c r="F213" s="79" t="s">
        <v>39</v>
      </c>
      <c r="G213" s="80">
        <v>13994.17</v>
      </c>
      <c r="H213" s="80">
        <v>11661.81</v>
      </c>
      <c r="I213" s="80">
        <f t="shared" si="22"/>
        <v>8956.2687999999998</v>
      </c>
      <c r="J213" s="80">
        <f t="shared" si="23"/>
        <v>10495.627500000001</v>
      </c>
      <c r="K213" s="81">
        <f t="shared" si="24"/>
        <v>8956.2687999999998</v>
      </c>
      <c r="L213" s="81">
        <f t="shared" si="25"/>
        <v>7463.5583999999999</v>
      </c>
      <c r="M213" s="80" t="s">
        <v>1206</v>
      </c>
      <c r="N213" s="82">
        <v>1</v>
      </c>
      <c r="O213" s="82">
        <v>1</v>
      </c>
      <c r="P213" s="82">
        <v>9</v>
      </c>
      <c r="Q213" s="83" t="s">
        <v>348</v>
      </c>
      <c r="R213" s="83" t="s">
        <v>766</v>
      </c>
      <c r="S213" s="83" t="s">
        <v>886</v>
      </c>
      <c r="T213" s="83"/>
      <c r="U213" s="79" t="s">
        <v>656</v>
      </c>
      <c r="V213" s="79" t="s">
        <v>351</v>
      </c>
      <c r="W213" s="84"/>
      <c r="X213" s="85">
        <v>1.3</v>
      </c>
      <c r="Y213" s="86">
        <v>1.6362499999999999E-3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891</v>
      </c>
      <c r="B214" s="77" t="s">
        <v>892</v>
      </c>
      <c r="C214" s="129" t="s">
        <v>894</v>
      </c>
      <c r="D214" s="128"/>
      <c r="E214" s="78"/>
      <c r="F214" s="79" t="s">
        <v>39</v>
      </c>
      <c r="G214" s="80">
        <v>6469.73</v>
      </c>
      <c r="H214" s="80">
        <v>5391.44</v>
      </c>
      <c r="I214" s="80">
        <f t="shared" si="22"/>
        <v>4140.6271999999999</v>
      </c>
      <c r="J214" s="80">
        <f t="shared" si="23"/>
        <v>4852.2974999999997</v>
      </c>
      <c r="K214" s="81">
        <f t="shared" si="24"/>
        <v>4140.6271999999999</v>
      </c>
      <c r="L214" s="81">
        <f t="shared" si="25"/>
        <v>3450.5216</v>
      </c>
      <c r="M214" s="80" t="s">
        <v>1206</v>
      </c>
      <c r="N214" s="82">
        <v>1</v>
      </c>
      <c r="O214" s="82">
        <v>1</v>
      </c>
      <c r="P214" s="82">
        <v>9</v>
      </c>
      <c r="Q214" s="83" t="s">
        <v>348</v>
      </c>
      <c r="R214" s="83" t="s">
        <v>766</v>
      </c>
      <c r="S214" s="83" t="s">
        <v>886</v>
      </c>
      <c r="T214" s="83"/>
      <c r="U214" s="79" t="s">
        <v>893</v>
      </c>
      <c r="V214" s="79" t="s">
        <v>351</v>
      </c>
      <c r="W214" s="84"/>
      <c r="X214" s="85">
        <v>1.3</v>
      </c>
      <c r="Y214" s="86">
        <v>1.6360000000000001E-3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895</v>
      </c>
      <c r="B215" s="77" t="s">
        <v>896</v>
      </c>
      <c r="C215" s="129" t="s">
        <v>897</v>
      </c>
      <c r="D215" s="128"/>
      <c r="E215" s="78"/>
      <c r="F215" s="79" t="s">
        <v>39</v>
      </c>
      <c r="G215" s="80">
        <v>7474.52</v>
      </c>
      <c r="H215" s="80">
        <v>6228.77</v>
      </c>
      <c r="I215" s="80">
        <f t="shared" si="22"/>
        <v>4783.6928000000007</v>
      </c>
      <c r="J215" s="80">
        <f t="shared" si="23"/>
        <v>5605.89</v>
      </c>
      <c r="K215" s="81">
        <f t="shared" si="24"/>
        <v>4783.6928000000007</v>
      </c>
      <c r="L215" s="81">
        <f t="shared" si="25"/>
        <v>3986.4128000000005</v>
      </c>
      <c r="M215" s="80" t="s">
        <v>1206</v>
      </c>
      <c r="N215" s="82">
        <v>1</v>
      </c>
      <c r="O215" s="82">
        <v>1</v>
      </c>
      <c r="P215" s="82">
        <v>9</v>
      </c>
      <c r="Q215" s="83" t="s">
        <v>348</v>
      </c>
      <c r="R215" s="83" t="s">
        <v>766</v>
      </c>
      <c r="S215" s="83" t="s">
        <v>886</v>
      </c>
      <c r="T215" s="83"/>
      <c r="U215" s="79" t="s">
        <v>40</v>
      </c>
      <c r="V215" s="79" t="s">
        <v>351</v>
      </c>
      <c r="W215" s="84"/>
      <c r="X215" s="85">
        <v>2.6</v>
      </c>
      <c r="Y215" s="86">
        <v>4.3099999999999996E-3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898</v>
      </c>
      <c r="B216" s="77" t="s">
        <v>899</v>
      </c>
      <c r="C216" s="129" t="s">
        <v>900</v>
      </c>
      <c r="D216" s="128"/>
      <c r="E216" s="78"/>
      <c r="F216" s="79" t="s">
        <v>39</v>
      </c>
      <c r="G216" s="80">
        <v>14825.3</v>
      </c>
      <c r="H216" s="80">
        <v>12354.42</v>
      </c>
      <c r="I216" s="80">
        <f t="shared" si="22"/>
        <v>9488.1919999999991</v>
      </c>
      <c r="J216" s="80">
        <f t="shared" si="23"/>
        <v>11118.974999999999</v>
      </c>
      <c r="K216" s="81">
        <f t="shared" si="24"/>
        <v>9488.1919999999991</v>
      </c>
      <c r="L216" s="81">
        <f t="shared" si="25"/>
        <v>7906.8288000000002</v>
      </c>
      <c r="M216" s="80" t="s">
        <v>1206</v>
      </c>
      <c r="N216" s="82">
        <v>1</v>
      </c>
      <c r="O216" s="82">
        <v>1</v>
      </c>
      <c r="P216" s="82">
        <v>9</v>
      </c>
      <c r="Q216" s="83" t="s">
        <v>348</v>
      </c>
      <c r="R216" s="83" t="s">
        <v>766</v>
      </c>
      <c r="S216" s="83" t="s">
        <v>886</v>
      </c>
      <c r="T216" s="83"/>
      <c r="U216" s="79" t="s">
        <v>656</v>
      </c>
      <c r="V216" s="79" t="s">
        <v>351</v>
      </c>
      <c r="W216" s="84"/>
      <c r="X216" s="85">
        <v>2.6</v>
      </c>
      <c r="Y216" s="86">
        <v>3.2859999999999999E-3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901</v>
      </c>
      <c r="B217" s="77" t="s">
        <v>902</v>
      </c>
      <c r="C217" s="129" t="s">
        <v>894</v>
      </c>
      <c r="D217" s="128"/>
      <c r="E217" s="78"/>
      <c r="F217" s="79" t="s">
        <v>39</v>
      </c>
      <c r="G217" s="80">
        <v>8025.58</v>
      </c>
      <c r="H217" s="80">
        <v>6687.98</v>
      </c>
      <c r="I217" s="80">
        <f t="shared" si="22"/>
        <v>5136.3711999999996</v>
      </c>
      <c r="J217" s="80">
        <f t="shared" si="23"/>
        <v>6019.1849999999995</v>
      </c>
      <c r="K217" s="81">
        <f t="shared" si="24"/>
        <v>5136.3712000000005</v>
      </c>
      <c r="L217" s="81">
        <f t="shared" si="25"/>
        <v>4280.3072000000002</v>
      </c>
      <c r="M217" s="80" t="s">
        <v>1206</v>
      </c>
      <c r="N217" s="82">
        <v>1</v>
      </c>
      <c r="O217" s="82">
        <v>1</v>
      </c>
      <c r="P217" s="82">
        <v>9</v>
      </c>
      <c r="Q217" s="83" t="s">
        <v>348</v>
      </c>
      <c r="R217" s="83" t="s">
        <v>766</v>
      </c>
      <c r="S217" s="83" t="s">
        <v>886</v>
      </c>
      <c r="T217" s="83"/>
      <c r="U217" s="79" t="s">
        <v>40</v>
      </c>
      <c r="V217" s="79" t="s">
        <v>351</v>
      </c>
      <c r="W217" s="84"/>
      <c r="X217" s="85">
        <v>2.6</v>
      </c>
      <c r="Y217" s="86">
        <v>3.2862500000000001E-3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903</v>
      </c>
      <c r="B218" s="77" t="s">
        <v>904</v>
      </c>
      <c r="C218" s="129" t="s">
        <v>894</v>
      </c>
      <c r="D218" s="128"/>
      <c r="E218" s="78"/>
      <c r="F218" s="79" t="s">
        <v>39</v>
      </c>
      <c r="G218" s="80">
        <v>14119.32</v>
      </c>
      <c r="H218" s="80">
        <v>11766.1</v>
      </c>
      <c r="I218" s="80">
        <f t="shared" si="22"/>
        <v>9036.3647999999994</v>
      </c>
      <c r="J218" s="80">
        <f t="shared" si="23"/>
        <v>10589.49</v>
      </c>
      <c r="K218" s="81">
        <f t="shared" si="24"/>
        <v>9036.3647999999994</v>
      </c>
      <c r="L218" s="81">
        <f t="shared" si="25"/>
        <v>7530.3040000000001</v>
      </c>
      <c r="M218" s="80" t="s">
        <v>1206</v>
      </c>
      <c r="N218" s="82">
        <v>1</v>
      </c>
      <c r="O218" s="82">
        <v>1</v>
      </c>
      <c r="P218" s="82">
        <v>9</v>
      </c>
      <c r="Q218" s="83" t="s">
        <v>348</v>
      </c>
      <c r="R218" s="83" t="s">
        <v>766</v>
      </c>
      <c r="S218" s="83" t="s">
        <v>886</v>
      </c>
      <c r="T218" s="83"/>
      <c r="U218" s="79" t="s">
        <v>656</v>
      </c>
      <c r="V218" s="79" t="s">
        <v>351</v>
      </c>
      <c r="W218" s="84"/>
      <c r="X218" s="85">
        <v>2.8</v>
      </c>
      <c r="Y218" s="86">
        <v>3.2862500000000001E-3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905</v>
      </c>
      <c r="B219" s="77" t="s">
        <v>906</v>
      </c>
      <c r="C219" s="129" t="s">
        <v>897</v>
      </c>
      <c r="D219" s="128"/>
      <c r="E219" s="78"/>
      <c r="F219" s="79" t="s">
        <v>39</v>
      </c>
      <c r="G219" s="80">
        <v>9575.7900000000009</v>
      </c>
      <c r="H219" s="80">
        <v>7979.83</v>
      </c>
      <c r="I219" s="80">
        <f t="shared" si="22"/>
        <v>6128.5056000000004</v>
      </c>
      <c r="J219" s="80">
        <f t="shared" si="23"/>
        <v>7181.8425000000007</v>
      </c>
      <c r="K219" s="81">
        <f t="shared" si="24"/>
        <v>6128.5056000000004</v>
      </c>
      <c r="L219" s="81">
        <f t="shared" si="25"/>
        <v>5107.0911999999998</v>
      </c>
      <c r="M219" s="80" t="s">
        <v>1206</v>
      </c>
      <c r="N219" s="82">
        <v>1</v>
      </c>
      <c r="O219" s="82">
        <v>1</v>
      </c>
      <c r="P219" s="82">
        <v>9</v>
      </c>
      <c r="Q219" s="83" t="s">
        <v>348</v>
      </c>
      <c r="R219" s="83" t="s">
        <v>766</v>
      </c>
      <c r="S219" s="83" t="s">
        <v>886</v>
      </c>
      <c r="T219" s="83"/>
      <c r="U219" s="79" t="s">
        <v>40</v>
      </c>
      <c r="V219" s="79" t="s">
        <v>351</v>
      </c>
      <c r="W219" s="84"/>
      <c r="X219" s="85">
        <v>3.5</v>
      </c>
      <c r="Y219" s="86">
        <v>6.221E-3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907</v>
      </c>
      <c r="B220" s="77" t="s">
        <v>908</v>
      </c>
      <c r="C220" s="129" t="s">
        <v>894</v>
      </c>
      <c r="D220" s="128"/>
      <c r="E220" s="78"/>
      <c r="F220" s="79" t="s">
        <v>39</v>
      </c>
      <c r="G220" s="80">
        <v>10618.66</v>
      </c>
      <c r="H220" s="80">
        <v>8848.8799999999992</v>
      </c>
      <c r="I220" s="80">
        <f t="shared" si="22"/>
        <v>6795.9423999999999</v>
      </c>
      <c r="J220" s="80">
        <f t="shared" si="23"/>
        <v>7963.9949999999999</v>
      </c>
      <c r="K220" s="81">
        <f t="shared" si="24"/>
        <v>6795.9423999999999</v>
      </c>
      <c r="L220" s="81">
        <f t="shared" si="25"/>
        <v>5663.2831999999999</v>
      </c>
      <c r="M220" s="80" t="s">
        <v>1206</v>
      </c>
      <c r="N220" s="82">
        <v>1</v>
      </c>
      <c r="O220" s="82">
        <v>1</v>
      </c>
      <c r="P220" s="82">
        <v>9</v>
      </c>
      <c r="Q220" s="83" t="s">
        <v>348</v>
      </c>
      <c r="R220" s="83" t="s">
        <v>766</v>
      </c>
      <c r="S220" s="83" t="s">
        <v>886</v>
      </c>
      <c r="T220" s="83"/>
      <c r="U220" s="79" t="s">
        <v>40</v>
      </c>
      <c r="V220" s="79" t="s">
        <v>351</v>
      </c>
      <c r="W220" s="84"/>
      <c r="X220" s="85">
        <v>3.5</v>
      </c>
      <c r="Y220" s="86">
        <v>4.1250000000000002E-3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909</v>
      </c>
      <c r="B221" s="77" t="s">
        <v>910</v>
      </c>
      <c r="C221" s="129" t="s">
        <v>894</v>
      </c>
      <c r="D221" s="128"/>
      <c r="E221" s="78"/>
      <c r="F221" s="79" t="s">
        <v>39</v>
      </c>
      <c r="G221" s="80">
        <v>15944.85</v>
      </c>
      <c r="H221" s="80">
        <v>13287.38</v>
      </c>
      <c r="I221" s="80">
        <f t="shared" si="22"/>
        <v>10204.704000000002</v>
      </c>
      <c r="J221" s="80">
        <f t="shared" si="23"/>
        <v>11958.637500000001</v>
      </c>
      <c r="K221" s="81">
        <f t="shared" si="24"/>
        <v>10204.704</v>
      </c>
      <c r="L221" s="81">
        <f t="shared" si="25"/>
        <v>8503.9231999999993</v>
      </c>
      <c r="M221" s="80" t="s">
        <v>1206</v>
      </c>
      <c r="N221" s="82">
        <v>1</v>
      </c>
      <c r="O221" s="82">
        <v>1</v>
      </c>
      <c r="P221" s="82">
        <v>9</v>
      </c>
      <c r="Q221" s="83" t="s">
        <v>348</v>
      </c>
      <c r="R221" s="83" t="s">
        <v>766</v>
      </c>
      <c r="S221" s="83" t="s">
        <v>886</v>
      </c>
      <c r="T221" s="83"/>
      <c r="U221" s="79" t="s">
        <v>656</v>
      </c>
      <c r="V221" s="79" t="s">
        <v>351</v>
      </c>
      <c r="W221" s="84"/>
      <c r="X221" s="85">
        <v>3.7</v>
      </c>
      <c r="Y221" s="86">
        <v>4.1250000000000002E-3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911</v>
      </c>
      <c r="B222" s="77" t="s">
        <v>912</v>
      </c>
      <c r="C222" s="129" t="s">
        <v>900</v>
      </c>
      <c r="D222" s="128"/>
      <c r="E222" s="78"/>
      <c r="F222" s="79" t="s">
        <v>39</v>
      </c>
      <c r="G222" s="80">
        <v>17579.21</v>
      </c>
      <c r="H222" s="80">
        <v>14649.34</v>
      </c>
      <c r="I222" s="80">
        <f t="shared" si="22"/>
        <v>11250.6944</v>
      </c>
      <c r="J222" s="80">
        <f t="shared" si="23"/>
        <v>13184.407499999999</v>
      </c>
      <c r="K222" s="81">
        <f t="shared" si="24"/>
        <v>11250.6944</v>
      </c>
      <c r="L222" s="81">
        <f t="shared" si="25"/>
        <v>9375.5776000000005</v>
      </c>
      <c r="M222" s="80" t="s">
        <v>1206</v>
      </c>
      <c r="N222" s="82">
        <v>1</v>
      </c>
      <c r="O222" s="82">
        <v>1</v>
      </c>
      <c r="P222" s="82">
        <v>9</v>
      </c>
      <c r="Q222" s="83" t="s">
        <v>348</v>
      </c>
      <c r="R222" s="83" t="s">
        <v>766</v>
      </c>
      <c r="S222" s="83" t="s">
        <v>886</v>
      </c>
      <c r="T222" s="83"/>
      <c r="U222" s="79" t="s">
        <v>656</v>
      </c>
      <c r="V222" s="79" t="s">
        <v>351</v>
      </c>
      <c r="W222" s="84"/>
      <c r="X222" s="85">
        <v>3.5</v>
      </c>
      <c r="Y222" s="86">
        <v>4.1250000000000002E-3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913</v>
      </c>
      <c r="B223" s="77" t="s">
        <v>914</v>
      </c>
      <c r="C223" s="129" t="s">
        <v>916</v>
      </c>
      <c r="D223" s="128"/>
      <c r="E223" s="78"/>
      <c r="F223" s="79" t="s">
        <v>39</v>
      </c>
      <c r="G223" s="80">
        <v>16345.58</v>
      </c>
      <c r="H223" s="80">
        <v>13621.32</v>
      </c>
      <c r="I223" s="80">
        <f t="shared" si="22"/>
        <v>10461.171200000001</v>
      </c>
      <c r="J223" s="80">
        <f t="shared" si="23"/>
        <v>12259.184999999999</v>
      </c>
      <c r="K223" s="81">
        <f t="shared" si="24"/>
        <v>10461.171200000001</v>
      </c>
      <c r="L223" s="81">
        <f t="shared" si="25"/>
        <v>8717.6448</v>
      </c>
      <c r="M223" s="80" t="s">
        <v>1206</v>
      </c>
      <c r="N223" s="82">
        <v>6</v>
      </c>
      <c r="O223" s="82">
        <v>1</v>
      </c>
      <c r="P223" s="82">
        <v>6</v>
      </c>
      <c r="Q223" s="83" t="s">
        <v>348</v>
      </c>
      <c r="R223" s="83" t="s">
        <v>766</v>
      </c>
      <c r="S223" s="83" t="s">
        <v>915</v>
      </c>
      <c r="T223" s="83"/>
      <c r="U223" s="79" t="s">
        <v>656</v>
      </c>
      <c r="V223" s="79" t="s">
        <v>351</v>
      </c>
      <c r="W223" s="84"/>
      <c r="X223" s="85">
        <v>1.1000000000000001</v>
      </c>
      <c r="Y223" s="86">
        <v>9.672E-3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917</v>
      </c>
      <c r="B224" s="77" t="s">
        <v>918</v>
      </c>
      <c r="C224" s="129" t="s">
        <v>916</v>
      </c>
      <c r="D224" s="128"/>
      <c r="E224" s="78"/>
      <c r="F224" s="79" t="s">
        <v>39</v>
      </c>
      <c r="G224" s="80">
        <v>37737.019999999997</v>
      </c>
      <c r="H224" s="80">
        <v>31447.52</v>
      </c>
      <c r="I224" s="80">
        <f t="shared" si="22"/>
        <v>24151.692799999997</v>
      </c>
      <c r="J224" s="80">
        <f t="shared" si="23"/>
        <v>28302.764999999999</v>
      </c>
      <c r="K224" s="81">
        <f t="shared" si="24"/>
        <v>24151.692799999997</v>
      </c>
      <c r="L224" s="81">
        <f t="shared" si="25"/>
        <v>20126.412800000002</v>
      </c>
      <c r="M224" s="80" t="s">
        <v>1206</v>
      </c>
      <c r="N224" s="82">
        <v>6</v>
      </c>
      <c r="O224" s="82">
        <v>1</v>
      </c>
      <c r="P224" s="82">
        <v>6</v>
      </c>
      <c r="Q224" s="83" t="s">
        <v>348</v>
      </c>
      <c r="R224" s="83" t="s">
        <v>766</v>
      </c>
      <c r="S224" s="83" t="s">
        <v>915</v>
      </c>
      <c r="T224" s="83"/>
      <c r="U224" s="79" t="s">
        <v>656</v>
      </c>
      <c r="V224" s="79" t="s">
        <v>351</v>
      </c>
      <c r="W224" s="84"/>
      <c r="X224" s="85">
        <v>1.1000000000000001</v>
      </c>
      <c r="Y224" s="86">
        <v>9.672E-3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919</v>
      </c>
      <c r="B225" s="77" t="s">
        <v>920</v>
      </c>
      <c r="C225" s="129" t="s">
        <v>916</v>
      </c>
      <c r="D225" s="128"/>
      <c r="E225" s="78"/>
      <c r="F225" s="79" t="s">
        <v>39</v>
      </c>
      <c r="G225" s="80">
        <v>16345.58</v>
      </c>
      <c r="H225" s="80">
        <v>13621.32</v>
      </c>
      <c r="I225" s="80">
        <f t="shared" si="22"/>
        <v>10461.171200000001</v>
      </c>
      <c r="J225" s="80">
        <f t="shared" si="23"/>
        <v>12259.184999999999</v>
      </c>
      <c r="K225" s="81">
        <f t="shared" si="24"/>
        <v>10461.171200000001</v>
      </c>
      <c r="L225" s="81">
        <f t="shared" si="25"/>
        <v>8717.6448</v>
      </c>
      <c r="M225" s="80" t="s">
        <v>1206</v>
      </c>
      <c r="N225" s="82">
        <v>6</v>
      </c>
      <c r="O225" s="82">
        <v>1</v>
      </c>
      <c r="P225" s="82">
        <v>6</v>
      </c>
      <c r="Q225" s="83" t="s">
        <v>348</v>
      </c>
      <c r="R225" s="83" t="s">
        <v>766</v>
      </c>
      <c r="S225" s="83" t="s">
        <v>915</v>
      </c>
      <c r="T225" s="83"/>
      <c r="U225" s="79" t="s">
        <v>656</v>
      </c>
      <c r="V225" s="79" t="s">
        <v>351</v>
      </c>
      <c r="W225" s="84"/>
      <c r="X225" s="85">
        <v>1.1000000000000001</v>
      </c>
      <c r="Y225" s="86">
        <v>9.672E-3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921</v>
      </c>
      <c r="B226" s="77" t="s">
        <v>922</v>
      </c>
      <c r="C226" s="129" t="s">
        <v>916</v>
      </c>
      <c r="D226" s="128"/>
      <c r="E226" s="78"/>
      <c r="F226" s="79" t="s">
        <v>39</v>
      </c>
      <c r="G226" s="80">
        <v>37737.019999999997</v>
      </c>
      <c r="H226" s="80">
        <v>31447.52</v>
      </c>
      <c r="I226" s="80">
        <f t="shared" si="22"/>
        <v>24151.692799999997</v>
      </c>
      <c r="J226" s="80">
        <f t="shared" si="23"/>
        <v>28302.764999999999</v>
      </c>
      <c r="K226" s="81">
        <f t="shared" si="24"/>
        <v>24151.692799999997</v>
      </c>
      <c r="L226" s="81">
        <f t="shared" si="25"/>
        <v>20126.412800000002</v>
      </c>
      <c r="M226" s="80" t="s">
        <v>1206</v>
      </c>
      <c r="N226" s="82">
        <v>6</v>
      </c>
      <c r="O226" s="82">
        <v>1</v>
      </c>
      <c r="P226" s="82">
        <v>6</v>
      </c>
      <c r="Q226" s="83" t="s">
        <v>348</v>
      </c>
      <c r="R226" s="83" t="s">
        <v>766</v>
      </c>
      <c r="S226" s="83" t="s">
        <v>915</v>
      </c>
      <c r="T226" s="83"/>
      <c r="U226" s="79" t="s">
        <v>656</v>
      </c>
      <c r="V226" s="79" t="s">
        <v>351</v>
      </c>
      <c r="W226" s="84"/>
      <c r="X226" s="85">
        <v>1.1000000000000001</v>
      </c>
      <c r="Y226" s="86">
        <v>9.672E-3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923</v>
      </c>
      <c r="B227" s="77" t="s">
        <v>924</v>
      </c>
      <c r="C227" s="129" t="s">
        <v>916</v>
      </c>
      <c r="D227" s="128"/>
      <c r="E227" s="78"/>
      <c r="F227" s="79" t="s">
        <v>39</v>
      </c>
      <c r="G227" s="80">
        <v>49061.9</v>
      </c>
      <c r="H227" s="80">
        <v>40884.92</v>
      </c>
      <c r="I227" s="80">
        <f t="shared" si="22"/>
        <v>31399.616000000002</v>
      </c>
      <c r="J227" s="80">
        <f t="shared" si="23"/>
        <v>36796.425000000003</v>
      </c>
      <c r="K227" s="81">
        <f t="shared" si="24"/>
        <v>31399.616000000002</v>
      </c>
      <c r="L227" s="81">
        <f t="shared" si="25"/>
        <v>26166.3488</v>
      </c>
      <c r="M227" s="80" t="s">
        <v>1206</v>
      </c>
      <c r="N227" s="82">
        <v>6</v>
      </c>
      <c r="O227" s="82">
        <v>1</v>
      </c>
      <c r="P227" s="82">
        <v>6</v>
      </c>
      <c r="Q227" s="83" t="s">
        <v>348</v>
      </c>
      <c r="R227" s="83" t="s">
        <v>766</v>
      </c>
      <c r="S227" s="83" t="s">
        <v>915</v>
      </c>
      <c r="T227" s="83"/>
      <c r="U227" s="79" t="s">
        <v>656</v>
      </c>
      <c r="V227" s="79" t="s">
        <v>351</v>
      </c>
      <c r="W227" s="84"/>
      <c r="X227" s="85">
        <v>1.6</v>
      </c>
      <c r="Y227" s="86">
        <v>9.672E-3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925</v>
      </c>
      <c r="B228" s="77" t="s">
        <v>926</v>
      </c>
      <c r="C228" s="129" t="s">
        <v>916</v>
      </c>
      <c r="D228" s="128"/>
      <c r="E228" s="78"/>
      <c r="F228" s="79" t="s">
        <v>39</v>
      </c>
      <c r="G228" s="80">
        <v>19189.38</v>
      </c>
      <c r="H228" s="80">
        <v>15991.15</v>
      </c>
      <c r="I228" s="80">
        <f t="shared" si="22"/>
        <v>12281.2032</v>
      </c>
      <c r="J228" s="80">
        <f t="shared" si="23"/>
        <v>14392.035</v>
      </c>
      <c r="K228" s="81">
        <f t="shared" si="24"/>
        <v>12281.203200000002</v>
      </c>
      <c r="L228" s="81">
        <f t="shared" si="25"/>
        <v>10234.335999999999</v>
      </c>
      <c r="M228" s="80" t="s">
        <v>1206</v>
      </c>
      <c r="N228" s="82">
        <v>6</v>
      </c>
      <c r="O228" s="82">
        <v>1</v>
      </c>
      <c r="P228" s="82">
        <v>6</v>
      </c>
      <c r="Q228" s="83" t="s">
        <v>348</v>
      </c>
      <c r="R228" s="83" t="s">
        <v>766</v>
      </c>
      <c r="S228" s="83" t="s">
        <v>915</v>
      </c>
      <c r="T228" s="83"/>
      <c r="U228" s="79" t="s">
        <v>656</v>
      </c>
      <c r="V228" s="79" t="s">
        <v>351</v>
      </c>
      <c r="W228" s="84"/>
      <c r="X228" s="85">
        <v>1.3</v>
      </c>
      <c r="Y228" s="86">
        <v>6.8640000000000003E-3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927</v>
      </c>
      <c r="B229" s="77" t="s">
        <v>928</v>
      </c>
      <c r="C229" s="129" t="s">
        <v>916</v>
      </c>
      <c r="D229" s="128"/>
      <c r="E229" s="78"/>
      <c r="F229" s="79" t="s">
        <v>39</v>
      </c>
      <c r="G229" s="80">
        <v>40253.660000000003</v>
      </c>
      <c r="H229" s="80">
        <v>33544.720000000001</v>
      </c>
      <c r="I229" s="80">
        <f t="shared" si="22"/>
        <v>25762.342400000001</v>
      </c>
      <c r="J229" s="80">
        <f t="shared" si="23"/>
        <v>30190.245000000003</v>
      </c>
      <c r="K229" s="81">
        <f t="shared" si="24"/>
        <v>25762.342400000001</v>
      </c>
      <c r="L229" s="81">
        <f t="shared" si="25"/>
        <v>21468.620800000001</v>
      </c>
      <c r="M229" s="80" t="s">
        <v>1206</v>
      </c>
      <c r="N229" s="82">
        <v>6</v>
      </c>
      <c r="O229" s="82">
        <v>1</v>
      </c>
      <c r="P229" s="82">
        <v>6</v>
      </c>
      <c r="Q229" s="83" t="s">
        <v>348</v>
      </c>
      <c r="R229" s="83" t="s">
        <v>766</v>
      </c>
      <c r="S229" s="83" t="s">
        <v>915</v>
      </c>
      <c r="T229" s="83"/>
      <c r="U229" s="79" t="s">
        <v>656</v>
      </c>
      <c r="V229" s="79" t="s">
        <v>351</v>
      </c>
      <c r="W229" s="84"/>
      <c r="X229" s="85">
        <v>1.3</v>
      </c>
      <c r="Y229" s="86">
        <v>6.8640000000000003E-3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929</v>
      </c>
      <c r="B230" s="77" t="s">
        <v>930</v>
      </c>
      <c r="C230" s="129" t="s">
        <v>916</v>
      </c>
      <c r="D230" s="128"/>
      <c r="E230" s="78"/>
      <c r="F230" s="79" t="s">
        <v>39</v>
      </c>
      <c r="G230" s="80">
        <v>19189.38</v>
      </c>
      <c r="H230" s="80">
        <v>15991.15</v>
      </c>
      <c r="I230" s="80">
        <f t="shared" si="22"/>
        <v>12281.2032</v>
      </c>
      <c r="J230" s="80">
        <f t="shared" si="23"/>
        <v>14392.035</v>
      </c>
      <c r="K230" s="81">
        <f t="shared" si="24"/>
        <v>12281.203200000002</v>
      </c>
      <c r="L230" s="81">
        <f t="shared" si="25"/>
        <v>10234.335999999999</v>
      </c>
      <c r="M230" s="80" t="s">
        <v>1206</v>
      </c>
      <c r="N230" s="82">
        <v>6</v>
      </c>
      <c r="O230" s="82">
        <v>1</v>
      </c>
      <c r="P230" s="82">
        <v>6</v>
      </c>
      <c r="Q230" s="83" t="s">
        <v>348</v>
      </c>
      <c r="R230" s="83" t="s">
        <v>766</v>
      </c>
      <c r="S230" s="83" t="s">
        <v>915</v>
      </c>
      <c r="T230" s="83"/>
      <c r="U230" s="79" t="s">
        <v>656</v>
      </c>
      <c r="V230" s="79" t="s">
        <v>351</v>
      </c>
      <c r="W230" s="84"/>
      <c r="X230" s="85">
        <v>1.3</v>
      </c>
      <c r="Y230" s="86">
        <v>6.8640000000000003E-3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931</v>
      </c>
      <c r="B231" s="77" t="s">
        <v>932</v>
      </c>
      <c r="C231" s="129" t="s">
        <v>916</v>
      </c>
      <c r="D231" s="128"/>
      <c r="E231" s="78"/>
      <c r="F231" s="79" t="s">
        <v>39</v>
      </c>
      <c r="G231" s="80">
        <v>40253.660000000003</v>
      </c>
      <c r="H231" s="80">
        <v>33544.720000000001</v>
      </c>
      <c r="I231" s="80">
        <f t="shared" si="22"/>
        <v>25762.342400000001</v>
      </c>
      <c r="J231" s="80">
        <f t="shared" si="23"/>
        <v>30190.245000000003</v>
      </c>
      <c r="K231" s="81">
        <f t="shared" si="24"/>
        <v>25762.342400000001</v>
      </c>
      <c r="L231" s="81">
        <f t="shared" si="25"/>
        <v>21468.620800000001</v>
      </c>
      <c r="M231" s="80" t="s">
        <v>1206</v>
      </c>
      <c r="N231" s="82">
        <v>6</v>
      </c>
      <c r="O231" s="82">
        <v>1</v>
      </c>
      <c r="P231" s="82">
        <v>6</v>
      </c>
      <c r="Q231" s="83" t="s">
        <v>348</v>
      </c>
      <c r="R231" s="83" t="s">
        <v>766</v>
      </c>
      <c r="S231" s="83" t="s">
        <v>915</v>
      </c>
      <c r="T231" s="83"/>
      <c r="U231" s="79" t="s">
        <v>656</v>
      </c>
      <c r="V231" s="79" t="s">
        <v>351</v>
      </c>
      <c r="W231" s="84"/>
      <c r="X231" s="85">
        <v>1.3</v>
      </c>
      <c r="Y231" s="86">
        <v>6.8640000000000003E-3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933</v>
      </c>
      <c r="B232" s="77" t="s">
        <v>934</v>
      </c>
      <c r="C232" s="129" t="s">
        <v>916</v>
      </c>
      <c r="D232" s="128"/>
      <c r="E232" s="78"/>
      <c r="F232" s="79" t="s">
        <v>39</v>
      </c>
      <c r="G232" s="80">
        <v>27670.46</v>
      </c>
      <c r="H232" s="80">
        <v>23058.720000000001</v>
      </c>
      <c r="I232" s="80">
        <f t="shared" si="22"/>
        <v>17709.094400000002</v>
      </c>
      <c r="J232" s="80">
        <f t="shared" si="23"/>
        <v>20752.845000000001</v>
      </c>
      <c r="K232" s="81">
        <f t="shared" si="24"/>
        <v>17709.094399999998</v>
      </c>
      <c r="L232" s="81">
        <f t="shared" si="25"/>
        <v>14757.580800000002</v>
      </c>
      <c r="M232" s="80" t="s">
        <v>1206</v>
      </c>
      <c r="N232" s="82">
        <v>6</v>
      </c>
      <c r="O232" s="82">
        <v>1</v>
      </c>
      <c r="P232" s="82">
        <v>6</v>
      </c>
      <c r="Q232" s="83" t="s">
        <v>348</v>
      </c>
      <c r="R232" s="83" t="s">
        <v>766</v>
      </c>
      <c r="S232" s="83" t="s">
        <v>915</v>
      </c>
      <c r="T232" s="83"/>
      <c r="U232" s="79" t="s">
        <v>656</v>
      </c>
      <c r="V232" s="79" t="s">
        <v>351</v>
      </c>
      <c r="W232" s="84"/>
      <c r="X232" s="85">
        <v>1.6</v>
      </c>
      <c r="Y232" s="86">
        <v>9.672E-3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935</v>
      </c>
      <c r="B233" s="77" t="s">
        <v>936</v>
      </c>
      <c r="C233" s="129" t="s">
        <v>916</v>
      </c>
      <c r="D233" s="128"/>
      <c r="E233" s="78"/>
      <c r="F233" s="79" t="s">
        <v>39</v>
      </c>
      <c r="G233" s="80">
        <v>27670.46</v>
      </c>
      <c r="H233" s="80">
        <v>23058.720000000001</v>
      </c>
      <c r="I233" s="80">
        <f t="shared" si="22"/>
        <v>17709.094400000002</v>
      </c>
      <c r="J233" s="80">
        <f t="shared" si="23"/>
        <v>20752.845000000001</v>
      </c>
      <c r="K233" s="81">
        <f t="shared" si="24"/>
        <v>17709.094399999998</v>
      </c>
      <c r="L233" s="81">
        <f t="shared" si="25"/>
        <v>14757.580800000002</v>
      </c>
      <c r="M233" s="80" t="s">
        <v>1206</v>
      </c>
      <c r="N233" s="82">
        <v>6</v>
      </c>
      <c r="O233" s="82">
        <v>1</v>
      </c>
      <c r="P233" s="82">
        <v>6</v>
      </c>
      <c r="Q233" s="83" t="s">
        <v>348</v>
      </c>
      <c r="R233" s="83" t="s">
        <v>766</v>
      </c>
      <c r="S233" s="83" t="s">
        <v>915</v>
      </c>
      <c r="T233" s="83"/>
      <c r="U233" s="79" t="s">
        <v>656</v>
      </c>
      <c r="V233" s="79" t="s">
        <v>351</v>
      </c>
      <c r="W233" s="84"/>
      <c r="X233" s="85">
        <v>1.6</v>
      </c>
      <c r="Y233" s="86">
        <v>9.672E-3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937</v>
      </c>
      <c r="B234" s="77" t="s">
        <v>938</v>
      </c>
      <c r="C234" s="129" t="s">
        <v>916</v>
      </c>
      <c r="D234" s="128"/>
      <c r="E234" s="78"/>
      <c r="F234" s="79" t="s">
        <v>39</v>
      </c>
      <c r="G234" s="80">
        <v>49061.9</v>
      </c>
      <c r="H234" s="80">
        <v>40884.92</v>
      </c>
      <c r="I234" s="80">
        <f t="shared" si="22"/>
        <v>31399.616000000002</v>
      </c>
      <c r="J234" s="80">
        <f t="shared" si="23"/>
        <v>36796.425000000003</v>
      </c>
      <c r="K234" s="81">
        <f t="shared" si="24"/>
        <v>31399.616000000002</v>
      </c>
      <c r="L234" s="81">
        <f t="shared" si="25"/>
        <v>26166.3488</v>
      </c>
      <c r="M234" s="80" t="s">
        <v>1206</v>
      </c>
      <c r="N234" s="82">
        <v>6</v>
      </c>
      <c r="O234" s="82">
        <v>1</v>
      </c>
      <c r="P234" s="82">
        <v>6</v>
      </c>
      <c r="Q234" s="83" t="s">
        <v>348</v>
      </c>
      <c r="R234" s="83" t="s">
        <v>766</v>
      </c>
      <c r="S234" s="83" t="s">
        <v>915</v>
      </c>
      <c r="T234" s="83"/>
      <c r="U234" s="79" t="s">
        <v>656</v>
      </c>
      <c r="V234" s="79" t="s">
        <v>351</v>
      </c>
      <c r="W234" s="84"/>
      <c r="X234" s="85">
        <v>1.6</v>
      </c>
      <c r="Y234" s="86">
        <v>9.672E-3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939</v>
      </c>
      <c r="B235" s="77" t="s">
        <v>940</v>
      </c>
      <c r="C235" s="129" t="s">
        <v>943</v>
      </c>
      <c r="D235" s="128"/>
      <c r="E235" s="78"/>
      <c r="F235" s="79" t="s">
        <v>39</v>
      </c>
      <c r="G235" s="80">
        <v>918.17</v>
      </c>
      <c r="H235" s="80">
        <v>765.14</v>
      </c>
      <c r="I235" s="80">
        <f t="shared" si="22"/>
        <v>587.62879999999996</v>
      </c>
      <c r="J235" s="80">
        <f t="shared" si="23"/>
        <v>688.62749999999994</v>
      </c>
      <c r="K235" s="81">
        <f t="shared" si="24"/>
        <v>587.62879999999996</v>
      </c>
      <c r="L235" s="81">
        <f t="shared" si="25"/>
        <v>489.68959999999998</v>
      </c>
      <c r="M235" s="80" t="s">
        <v>1206</v>
      </c>
      <c r="N235" s="82">
        <v>1</v>
      </c>
      <c r="O235" s="82">
        <v>1</v>
      </c>
      <c r="P235" s="82">
        <v>20</v>
      </c>
      <c r="Q235" s="83" t="s">
        <v>348</v>
      </c>
      <c r="R235" s="83" t="s">
        <v>941</v>
      </c>
      <c r="S235" s="83" t="s">
        <v>942</v>
      </c>
      <c r="T235" s="83"/>
      <c r="U235" s="79" t="s">
        <v>40</v>
      </c>
      <c r="V235" s="79" t="s">
        <v>351</v>
      </c>
      <c r="W235" s="84"/>
      <c r="X235" s="85">
        <v>0.48899999999999999</v>
      </c>
      <c r="Y235" s="86">
        <v>1.7799999999999999E-3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944</v>
      </c>
      <c r="B236" s="77" t="s">
        <v>945</v>
      </c>
      <c r="C236" s="129" t="s">
        <v>946</v>
      </c>
      <c r="D236" s="128"/>
      <c r="E236" s="78"/>
      <c r="F236" s="79" t="s">
        <v>39</v>
      </c>
      <c r="G236" s="80">
        <v>1215</v>
      </c>
      <c r="H236" s="80">
        <v>1012.5</v>
      </c>
      <c r="I236" s="80">
        <f t="shared" si="22"/>
        <v>777.6</v>
      </c>
      <c r="J236" s="80">
        <f t="shared" si="23"/>
        <v>911.25</v>
      </c>
      <c r="K236" s="81">
        <f t="shared" si="24"/>
        <v>777.6</v>
      </c>
      <c r="L236" s="81">
        <f t="shared" si="25"/>
        <v>648</v>
      </c>
      <c r="M236" s="80" t="s">
        <v>1206</v>
      </c>
      <c r="N236" s="82">
        <v>1</v>
      </c>
      <c r="O236" s="82">
        <v>1</v>
      </c>
      <c r="P236" s="82">
        <v>20</v>
      </c>
      <c r="Q236" s="83" t="s">
        <v>348</v>
      </c>
      <c r="R236" s="83" t="s">
        <v>941</v>
      </c>
      <c r="S236" s="83" t="s">
        <v>942</v>
      </c>
      <c r="T236" s="83"/>
      <c r="U236" s="79" t="s">
        <v>40</v>
      </c>
      <c r="V236" s="79" t="s">
        <v>351</v>
      </c>
      <c r="W236" s="84"/>
      <c r="X236" s="85">
        <v>0.48299999999999998</v>
      </c>
      <c r="Y236" s="86">
        <v>1.848E-3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947</v>
      </c>
      <c r="B237" s="77" t="s">
        <v>948</v>
      </c>
      <c r="C237" s="129" t="s">
        <v>949</v>
      </c>
      <c r="D237" s="128"/>
      <c r="E237" s="78"/>
      <c r="F237" s="79" t="s">
        <v>39</v>
      </c>
      <c r="G237" s="80">
        <v>1215</v>
      </c>
      <c r="H237" s="80">
        <v>1012.5</v>
      </c>
      <c r="I237" s="80">
        <f t="shared" si="22"/>
        <v>777.6</v>
      </c>
      <c r="J237" s="80">
        <f t="shared" si="23"/>
        <v>911.25</v>
      </c>
      <c r="K237" s="81">
        <f t="shared" si="24"/>
        <v>777.6</v>
      </c>
      <c r="L237" s="81">
        <f t="shared" si="25"/>
        <v>648</v>
      </c>
      <c r="M237" s="80" t="s">
        <v>1206</v>
      </c>
      <c r="N237" s="82">
        <v>1</v>
      </c>
      <c r="O237" s="82">
        <v>1</v>
      </c>
      <c r="P237" s="82">
        <v>20</v>
      </c>
      <c r="Q237" s="83" t="s">
        <v>348</v>
      </c>
      <c r="R237" s="83" t="s">
        <v>941</v>
      </c>
      <c r="S237" s="83" t="s">
        <v>942</v>
      </c>
      <c r="T237" s="83"/>
      <c r="U237" s="79" t="s">
        <v>40</v>
      </c>
      <c r="V237" s="79" t="s">
        <v>351</v>
      </c>
      <c r="W237" s="84"/>
      <c r="X237" s="85">
        <v>0.47299999999999998</v>
      </c>
      <c r="Y237" s="86">
        <v>1.853E-3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950</v>
      </c>
      <c r="B238" s="77" t="s">
        <v>951</v>
      </c>
      <c r="C238" s="129" t="s">
        <v>952</v>
      </c>
      <c r="D238" s="128"/>
      <c r="E238" s="78"/>
      <c r="F238" s="79" t="s">
        <v>39</v>
      </c>
      <c r="G238" s="80">
        <v>1205</v>
      </c>
      <c r="H238" s="80">
        <v>1004.17</v>
      </c>
      <c r="I238" s="80">
        <f t="shared" si="22"/>
        <v>771.2</v>
      </c>
      <c r="J238" s="80">
        <f t="shared" si="23"/>
        <v>903.75</v>
      </c>
      <c r="K238" s="81">
        <f t="shared" si="24"/>
        <v>771.2</v>
      </c>
      <c r="L238" s="81">
        <f t="shared" si="25"/>
        <v>642.66880000000003</v>
      </c>
      <c r="M238" s="80" t="s">
        <v>1206</v>
      </c>
      <c r="N238" s="82">
        <v>1</v>
      </c>
      <c r="O238" s="82">
        <v>1</v>
      </c>
      <c r="P238" s="82">
        <v>20</v>
      </c>
      <c r="Q238" s="83" t="s">
        <v>348</v>
      </c>
      <c r="R238" s="83" t="s">
        <v>941</v>
      </c>
      <c r="S238" s="83" t="s">
        <v>942</v>
      </c>
      <c r="T238" s="83"/>
      <c r="U238" s="79" t="s">
        <v>40</v>
      </c>
      <c r="V238" s="79" t="s">
        <v>351</v>
      </c>
      <c r="W238" s="84"/>
      <c r="X238" s="85">
        <v>0.56699999999999995</v>
      </c>
      <c r="Y238" s="86">
        <v>1.802E-3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953</v>
      </c>
      <c r="B239" s="77" t="s">
        <v>954</v>
      </c>
      <c r="C239" s="129" t="s">
        <v>955</v>
      </c>
      <c r="D239" s="128"/>
      <c r="E239" s="78"/>
      <c r="F239" s="79" t="s">
        <v>39</v>
      </c>
      <c r="G239" s="80">
        <v>1154</v>
      </c>
      <c r="H239" s="80">
        <v>961.67</v>
      </c>
      <c r="I239" s="80">
        <f t="shared" si="22"/>
        <v>738.56</v>
      </c>
      <c r="J239" s="80">
        <f t="shared" si="23"/>
        <v>865.5</v>
      </c>
      <c r="K239" s="81">
        <f t="shared" si="24"/>
        <v>738.56000000000006</v>
      </c>
      <c r="L239" s="81">
        <f t="shared" si="25"/>
        <v>615.46879999999999</v>
      </c>
      <c r="M239" s="80" t="s">
        <v>1206</v>
      </c>
      <c r="N239" s="82">
        <v>1</v>
      </c>
      <c r="O239" s="82">
        <v>1</v>
      </c>
      <c r="P239" s="82">
        <v>20</v>
      </c>
      <c r="Q239" s="83" t="s">
        <v>348</v>
      </c>
      <c r="R239" s="83" t="s">
        <v>941</v>
      </c>
      <c r="S239" s="83" t="s">
        <v>942</v>
      </c>
      <c r="T239" s="83"/>
      <c r="U239" s="79" t="s">
        <v>40</v>
      </c>
      <c r="V239" s="79" t="s">
        <v>351</v>
      </c>
      <c r="W239" s="84"/>
      <c r="X239" s="85">
        <v>0.53200000000000003</v>
      </c>
      <c r="Y239" s="86">
        <v>1.719E-3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956</v>
      </c>
      <c r="B240" s="77" t="s">
        <v>957</v>
      </c>
      <c r="C240" s="129" t="s">
        <v>959</v>
      </c>
      <c r="D240" s="128"/>
      <c r="E240" s="78"/>
      <c r="F240" s="79" t="s">
        <v>39</v>
      </c>
      <c r="G240" s="80">
        <v>3707.81</v>
      </c>
      <c r="H240" s="80">
        <v>3089.84</v>
      </c>
      <c r="I240" s="80">
        <f t="shared" si="22"/>
        <v>2372.9983999999999</v>
      </c>
      <c r="J240" s="80">
        <f t="shared" si="23"/>
        <v>2780.8575000000001</v>
      </c>
      <c r="K240" s="81">
        <f t="shared" si="24"/>
        <v>2372.9983999999999</v>
      </c>
      <c r="L240" s="81">
        <f t="shared" si="25"/>
        <v>1977.4976000000001</v>
      </c>
      <c r="M240" s="80" t="s">
        <v>1206</v>
      </c>
      <c r="N240" s="82">
        <v>1</v>
      </c>
      <c r="O240" s="82">
        <v>1</v>
      </c>
      <c r="P240" s="82">
        <v>20</v>
      </c>
      <c r="Q240" s="83" t="s">
        <v>348</v>
      </c>
      <c r="R240" s="83" t="s">
        <v>941</v>
      </c>
      <c r="S240" s="83" t="s">
        <v>958</v>
      </c>
      <c r="T240" s="83"/>
      <c r="U240" s="79" t="s">
        <v>40</v>
      </c>
      <c r="V240" s="79" t="s">
        <v>351</v>
      </c>
      <c r="W240" s="84"/>
      <c r="X240" s="85">
        <v>0.39600000000000002</v>
      </c>
      <c r="Y240" s="86">
        <v>1.6230000000000001E-3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960</v>
      </c>
      <c r="B241" s="77" t="s">
        <v>961</v>
      </c>
      <c r="C241" s="129" t="s">
        <v>962</v>
      </c>
      <c r="D241" s="128"/>
      <c r="E241" s="78"/>
      <c r="F241" s="79" t="s">
        <v>39</v>
      </c>
      <c r="G241" s="80">
        <v>4131.5200000000004</v>
      </c>
      <c r="H241" s="80">
        <v>3442.93</v>
      </c>
      <c r="I241" s="80">
        <f t="shared" si="22"/>
        <v>2644.1728000000003</v>
      </c>
      <c r="J241" s="80">
        <f t="shared" si="23"/>
        <v>3098.6400000000003</v>
      </c>
      <c r="K241" s="81">
        <f t="shared" si="24"/>
        <v>2644.1728000000003</v>
      </c>
      <c r="L241" s="81">
        <f t="shared" si="25"/>
        <v>2203.4751999999999</v>
      </c>
      <c r="M241" s="80" t="s">
        <v>1206</v>
      </c>
      <c r="N241" s="82">
        <v>1</v>
      </c>
      <c r="O241" s="82">
        <v>1</v>
      </c>
      <c r="P241" s="82">
        <v>20</v>
      </c>
      <c r="Q241" s="83" t="s">
        <v>348</v>
      </c>
      <c r="R241" s="83" t="s">
        <v>941</v>
      </c>
      <c r="S241" s="83" t="s">
        <v>958</v>
      </c>
      <c r="T241" s="83"/>
      <c r="U241" s="79" t="s">
        <v>40</v>
      </c>
      <c r="V241" s="79" t="s">
        <v>351</v>
      </c>
      <c r="W241" s="84"/>
      <c r="X241" s="85">
        <v>0.39500000000000002</v>
      </c>
      <c r="Y241" s="86">
        <v>1.5870000000000001E-3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963</v>
      </c>
      <c r="B242" s="77" t="s">
        <v>964</v>
      </c>
      <c r="C242" s="129" t="s">
        <v>965</v>
      </c>
      <c r="D242" s="128"/>
      <c r="E242" s="78"/>
      <c r="F242" s="79" t="s">
        <v>39</v>
      </c>
      <c r="G242" s="80">
        <v>4826.62</v>
      </c>
      <c r="H242" s="80">
        <v>4022.18</v>
      </c>
      <c r="I242" s="80">
        <f t="shared" si="22"/>
        <v>3089.0367999999999</v>
      </c>
      <c r="J242" s="80">
        <f t="shared" si="23"/>
        <v>3619.9650000000001</v>
      </c>
      <c r="K242" s="81">
        <f t="shared" si="24"/>
        <v>3089.0367999999999</v>
      </c>
      <c r="L242" s="81">
        <f t="shared" si="25"/>
        <v>2574.1952000000001</v>
      </c>
      <c r="M242" s="80" t="s">
        <v>1206</v>
      </c>
      <c r="N242" s="82">
        <v>1</v>
      </c>
      <c r="O242" s="82">
        <v>1</v>
      </c>
      <c r="P242" s="82">
        <v>10</v>
      </c>
      <c r="Q242" s="83" t="s">
        <v>348</v>
      </c>
      <c r="R242" s="83" t="s">
        <v>941</v>
      </c>
      <c r="S242" s="83" t="s">
        <v>958</v>
      </c>
      <c r="T242" s="83"/>
      <c r="U242" s="79" t="s">
        <v>40</v>
      </c>
      <c r="V242" s="79" t="s">
        <v>351</v>
      </c>
      <c r="W242" s="84"/>
      <c r="X242" s="85">
        <v>0.63500000000000001</v>
      </c>
      <c r="Y242" s="86">
        <v>3.4350000000000001E-3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966</v>
      </c>
      <c r="B243" s="77" t="s">
        <v>967</v>
      </c>
      <c r="C243" s="129" t="s">
        <v>965</v>
      </c>
      <c r="D243" s="128"/>
      <c r="E243" s="78"/>
      <c r="F243" s="79" t="s">
        <v>39</v>
      </c>
      <c r="G243" s="80">
        <v>5070.34</v>
      </c>
      <c r="H243" s="80">
        <v>4225.28</v>
      </c>
      <c r="I243" s="80">
        <f t="shared" si="22"/>
        <v>3245.0176000000001</v>
      </c>
      <c r="J243" s="80">
        <f t="shared" si="23"/>
        <v>3802.7550000000001</v>
      </c>
      <c r="K243" s="81">
        <f t="shared" si="24"/>
        <v>3245.0176000000001</v>
      </c>
      <c r="L243" s="81">
        <f t="shared" si="25"/>
        <v>2704.1792</v>
      </c>
      <c r="M243" s="80" t="s">
        <v>1206</v>
      </c>
      <c r="N243" s="82">
        <v>1</v>
      </c>
      <c r="O243" s="82">
        <v>1</v>
      </c>
      <c r="P243" s="82">
        <v>10</v>
      </c>
      <c r="Q243" s="83" t="s">
        <v>348</v>
      </c>
      <c r="R243" s="83" t="s">
        <v>941</v>
      </c>
      <c r="S243" s="83" t="s">
        <v>958</v>
      </c>
      <c r="T243" s="83"/>
      <c r="U243" s="79" t="s">
        <v>40</v>
      </c>
      <c r="V243" s="79" t="s">
        <v>351</v>
      </c>
      <c r="W243" s="84"/>
      <c r="X243" s="85">
        <v>0.63600000000000001</v>
      </c>
      <c r="Y243" s="86">
        <v>3.3760000000000001E-3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968</v>
      </c>
      <c r="B244" s="77" t="s">
        <v>969</v>
      </c>
      <c r="C244" s="129" t="s">
        <v>971</v>
      </c>
      <c r="D244" s="128"/>
      <c r="E244" s="78"/>
      <c r="F244" s="79" t="s">
        <v>39</v>
      </c>
      <c r="G244" s="80">
        <v>6684.16</v>
      </c>
      <c r="H244" s="80">
        <v>5570.13</v>
      </c>
      <c r="I244" s="80">
        <f t="shared" si="22"/>
        <v>4277.8624</v>
      </c>
      <c r="J244" s="80">
        <f t="shared" si="23"/>
        <v>5013.12</v>
      </c>
      <c r="K244" s="81">
        <f t="shared" si="24"/>
        <v>4277.8624</v>
      </c>
      <c r="L244" s="81">
        <f t="shared" si="25"/>
        <v>3564.8832000000002</v>
      </c>
      <c r="M244" s="80" t="s">
        <v>1206</v>
      </c>
      <c r="N244" s="82">
        <v>1</v>
      </c>
      <c r="O244" s="82">
        <v>1</v>
      </c>
      <c r="P244" s="82">
        <v>20</v>
      </c>
      <c r="Q244" s="83" t="s">
        <v>348</v>
      </c>
      <c r="R244" s="83" t="s">
        <v>941</v>
      </c>
      <c r="S244" s="83" t="s">
        <v>970</v>
      </c>
      <c r="T244" s="83"/>
      <c r="U244" s="79" t="s">
        <v>40</v>
      </c>
      <c r="V244" s="79" t="s">
        <v>351</v>
      </c>
      <c r="W244" s="84"/>
      <c r="X244" s="85">
        <v>0.28299999999999997</v>
      </c>
      <c r="Y244" s="86">
        <v>6.7500000000000004E-4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972</v>
      </c>
      <c r="B245" s="77" t="s">
        <v>973</v>
      </c>
      <c r="C245" s="129" t="s">
        <v>974</v>
      </c>
      <c r="D245" s="128"/>
      <c r="E245" s="78"/>
      <c r="F245" s="79" t="s">
        <v>39</v>
      </c>
      <c r="G245" s="80">
        <v>12844.06</v>
      </c>
      <c r="H245" s="80">
        <v>10703.38</v>
      </c>
      <c r="I245" s="80">
        <f t="shared" si="22"/>
        <v>8220.1983999999993</v>
      </c>
      <c r="J245" s="80">
        <f t="shared" si="23"/>
        <v>9633.0450000000001</v>
      </c>
      <c r="K245" s="81">
        <f t="shared" si="24"/>
        <v>8220.1983999999993</v>
      </c>
      <c r="L245" s="81">
        <f t="shared" si="25"/>
        <v>6850.1632</v>
      </c>
      <c r="M245" s="80" t="s">
        <v>1206</v>
      </c>
      <c r="N245" s="82">
        <v>1</v>
      </c>
      <c r="O245" s="82">
        <v>1</v>
      </c>
      <c r="P245" s="82">
        <v>20</v>
      </c>
      <c r="Q245" s="83" t="s">
        <v>348</v>
      </c>
      <c r="R245" s="83" t="s">
        <v>941</v>
      </c>
      <c r="S245" s="83" t="s">
        <v>970</v>
      </c>
      <c r="T245" s="83"/>
      <c r="U245" s="79" t="s">
        <v>40</v>
      </c>
      <c r="V245" s="79" t="s">
        <v>351</v>
      </c>
      <c r="W245" s="84"/>
      <c r="X245" s="85">
        <v>0.64700000000000002</v>
      </c>
      <c r="Y245" s="86">
        <v>8.9999999999999998E-4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975</v>
      </c>
      <c r="B246" s="77" t="s">
        <v>976</v>
      </c>
      <c r="C246" s="129" t="s">
        <v>978</v>
      </c>
      <c r="D246" s="128"/>
      <c r="E246" s="78"/>
      <c r="F246" s="79" t="s">
        <v>39</v>
      </c>
      <c r="G246" s="80">
        <v>63.57</v>
      </c>
      <c r="H246" s="80">
        <v>52.98</v>
      </c>
      <c r="I246" s="80">
        <f t="shared" si="22"/>
        <v>40.684799999999996</v>
      </c>
      <c r="J246" s="80">
        <f t="shared" si="23"/>
        <v>47.677500000000002</v>
      </c>
      <c r="K246" s="81">
        <f t="shared" si="24"/>
        <v>40.684800000000003</v>
      </c>
      <c r="L246" s="81">
        <f t="shared" si="25"/>
        <v>33.907199999999996</v>
      </c>
      <c r="M246" s="80" t="s">
        <v>1206</v>
      </c>
      <c r="N246" s="82">
        <v>1000</v>
      </c>
      <c r="O246" s="82">
        <v>1</v>
      </c>
      <c r="P246" s="82">
        <v>1000</v>
      </c>
      <c r="Q246" s="83" t="s">
        <v>348</v>
      </c>
      <c r="R246" s="83" t="s">
        <v>941</v>
      </c>
      <c r="S246" s="83" t="s">
        <v>977</v>
      </c>
      <c r="T246" s="83"/>
      <c r="U246" s="79" t="s">
        <v>656</v>
      </c>
      <c r="V246" s="79" t="s">
        <v>351</v>
      </c>
      <c r="W246" s="84"/>
      <c r="X246" s="85">
        <v>0.01</v>
      </c>
      <c r="Y246" s="86">
        <v>2.2799999999999999E-5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979</v>
      </c>
      <c r="B247" s="77" t="s">
        <v>980</v>
      </c>
      <c r="C247" s="129" t="s">
        <v>978</v>
      </c>
      <c r="D247" s="128"/>
      <c r="E247" s="78"/>
      <c r="F247" s="79" t="s">
        <v>39</v>
      </c>
      <c r="G247" s="80">
        <v>77.930000000000007</v>
      </c>
      <c r="H247" s="80">
        <v>64.94</v>
      </c>
      <c r="I247" s="80">
        <f t="shared" si="22"/>
        <v>49.875200000000007</v>
      </c>
      <c r="J247" s="80">
        <f t="shared" si="23"/>
        <v>58.447500000000005</v>
      </c>
      <c r="K247" s="81">
        <f t="shared" si="24"/>
        <v>49.875200000000007</v>
      </c>
      <c r="L247" s="81">
        <f t="shared" si="25"/>
        <v>41.561599999999999</v>
      </c>
      <c r="M247" s="80" t="s">
        <v>1206</v>
      </c>
      <c r="N247" s="82">
        <v>1000</v>
      </c>
      <c r="O247" s="82">
        <v>1</v>
      </c>
      <c r="P247" s="82">
        <v>1000</v>
      </c>
      <c r="Q247" s="83" t="s">
        <v>348</v>
      </c>
      <c r="R247" s="83" t="s">
        <v>941</v>
      </c>
      <c r="S247" s="83" t="s">
        <v>977</v>
      </c>
      <c r="T247" s="83"/>
      <c r="U247" s="79" t="s">
        <v>656</v>
      </c>
      <c r="V247" s="79" t="s">
        <v>351</v>
      </c>
      <c r="W247" s="84"/>
      <c r="X247" s="85">
        <v>0.01</v>
      </c>
      <c r="Y247" s="86">
        <v>3.8399999999999998E-5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981</v>
      </c>
      <c r="B248" s="77" t="s">
        <v>982</v>
      </c>
      <c r="C248" s="129" t="s">
        <v>983</v>
      </c>
      <c r="D248" s="128"/>
      <c r="E248" s="78"/>
      <c r="F248" s="79" t="s">
        <v>39</v>
      </c>
      <c r="G248" s="80">
        <v>63.57</v>
      </c>
      <c r="H248" s="80">
        <v>52.98</v>
      </c>
      <c r="I248" s="80">
        <f t="shared" si="22"/>
        <v>40.684799999999996</v>
      </c>
      <c r="J248" s="80">
        <f t="shared" si="23"/>
        <v>47.677500000000002</v>
      </c>
      <c r="K248" s="81">
        <f t="shared" si="24"/>
        <v>40.684800000000003</v>
      </c>
      <c r="L248" s="81">
        <f t="shared" si="25"/>
        <v>33.907199999999996</v>
      </c>
      <c r="M248" s="80" t="s">
        <v>1206</v>
      </c>
      <c r="N248" s="82">
        <v>1000</v>
      </c>
      <c r="O248" s="82">
        <v>1</v>
      </c>
      <c r="P248" s="82">
        <v>1000</v>
      </c>
      <c r="Q248" s="83" t="s">
        <v>348</v>
      </c>
      <c r="R248" s="83" t="s">
        <v>941</v>
      </c>
      <c r="S248" s="83" t="s">
        <v>977</v>
      </c>
      <c r="T248" s="83"/>
      <c r="U248" s="79" t="s">
        <v>656</v>
      </c>
      <c r="V248" s="79" t="s">
        <v>351</v>
      </c>
      <c r="W248" s="84"/>
      <c r="X248" s="85">
        <v>0.01</v>
      </c>
      <c r="Y248" s="86">
        <v>2.2799999999999999E-5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984</v>
      </c>
      <c r="B249" s="77" t="s">
        <v>985</v>
      </c>
      <c r="C249" s="129" t="s">
        <v>983</v>
      </c>
      <c r="D249" s="128"/>
      <c r="E249" s="78"/>
      <c r="F249" s="79" t="s">
        <v>39</v>
      </c>
      <c r="G249" s="80">
        <v>77.930000000000007</v>
      </c>
      <c r="H249" s="80">
        <v>64.94</v>
      </c>
      <c r="I249" s="80">
        <f t="shared" si="22"/>
        <v>49.875200000000007</v>
      </c>
      <c r="J249" s="80">
        <f t="shared" si="23"/>
        <v>58.447500000000005</v>
      </c>
      <c r="K249" s="81">
        <f t="shared" si="24"/>
        <v>49.875200000000007</v>
      </c>
      <c r="L249" s="81">
        <f t="shared" si="25"/>
        <v>41.561599999999999</v>
      </c>
      <c r="M249" s="80" t="s">
        <v>1206</v>
      </c>
      <c r="N249" s="82">
        <v>1000</v>
      </c>
      <c r="O249" s="82">
        <v>1</v>
      </c>
      <c r="P249" s="82">
        <v>1000</v>
      </c>
      <c r="Q249" s="83" t="s">
        <v>348</v>
      </c>
      <c r="R249" s="83" t="s">
        <v>941</v>
      </c>
      <c r="S249" s="83" t="s">
        <v>977</v>
      </c>
      <c r="T249" s="83"/>
      <c r="U249" s="79" t="s">
        <v>656</v>
      </c>
      <c r="V249" s="79" t="s">
        <v>351</v>
      </c>
      <c r="W249" s="84"/>
      <c r="X249" s="85">
        <v>0.01</v>
      </c>
      <c r="Y249" s="86">
        <v>3.8399999999999998E-5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986</v>
      </c>
      <c r="B250" s="77" t="s">
        <v>987</v>
      </c>
      <c r="C250" s="129" t="s">
        <v>988</v>
      </c>
      <c r="D250" s="128"/>
      <c r="E250" s="78"/>
      <c r="F250" s="79" t="s">
        <v>39</v>
      </c>
      <c r="G250" s="80">
        <v>63.57</v>
      </c>
      <c r="H250" s="80">
        <v>52.98</v>
      </c>
      <c r="I250" s="80">
        <f t="shared" si="22"/>
        <v>40.684799999999996</v>
      </c>
      <c r="J250" s="80">
        <f t="shared" si="23"/>
        <v>47.677500000000002</v>
      </c>
      <c r="K250" s="81">
        <f t="shared" si="24"/>
        <v>40.684800000000003</v>
      </c>
      <c r="L250" s="81">
        <f t="shared" si="25"/>
        <v>33.907199999999996</v>
      </c>
      <c r="M250" s="80" t="s">
        <v>1206</v>
      </c>
      <c r="N250" s="82">
        <v>1000</v>
      </c>
      <c r="O250" s="82">
        <v>1</v>
      </c>
      <c r="P250" s="82">
        <v>1000</v>
      </c>
      <c r="Q250" s="83" t="s">
        <v>348</v>
      </c>
      <c r="R250" s="83" t="s">
        <v>941</v>
      </c>
      <c r="S250" s="83" t="s">
        <v>977</v>
      </c>
      <c r="T250" s="83"/>
      <c r="U250" s="79" t="s">
        <v>656</v>
      </c>
      <c r="V250" s="79" t="s">
        <v>351</v>
      </c>
      <c r="W250" s="84"/>
      <c r="X250" s="85">
        <v>0.01</v>
      </c>
      <c r="Y250" s="86">
        <v>2.2799999999999999E-5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989</v>
      </c>
      <c r="B251" s="77" t="s">
        <v>990</v>
      </c>
      <c r="C251" s="129" t="s">
        <v>988</v>
      </c>
      <c r="D251" s="128"/>
      <c r="E251" s="78"/>
      <c r="F251" s="79" t="s">
        <v>39</v>
      </c>
      <c r="G251" s="80">
        <v>77.930000000000007</v>
      </c>
      <c r="H251" s="80">
        <v>64.94</v>
      </c>
      <c r="I251" s="80">
        <f t="shared" si="22"/>
        <v>49.875200000000007</v>
      </c>
      <c r="J251" s="80">
        <f t="shared" si="23"/>
        <v>58.447500000000005</v>
      </c>
      <c r="K251" s="81">
        <f t="shared" si="24"/>
        <v>49.875200000000007</v>
      </c>
      <c r="L251" s="81">
        <f t="shared" si="25"/>
        <v>41.561599999999999</v>
      </c>
      <c r="M251" s="80" t="s">
        <v>1206</v>
      </c>
      <c r="N251" s="82">
        <v>1000</v>
      </c>
      <c r="O251" s="82">
        <v>1</v>
      </c>
      <c r="P251" s="82">
        <v>1000</v>
      </c>
      <c r="Q251" s="83" t="s">
        <v>348</v>
      </c>
      <c r="R251" s="83" t="s">
        <v>941</v>
      </c>
      <c r="S251" s="83" t="s">
        <v>977</v>
      </c>
      <c r="T251" s="83"/>
      <c r="U251" s="79" t="s">
        <v>656</v>
      </c>
      <c r="V251" s="79" t="s">
        <v>351</v>
      </c>
      <c r="W251" s="84"/>
      <c r="X251" s="85">
        <v>0.01</v>
      </c>
      <c r="Y251" s="86">
        <v>3.8399999999999998E-5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991</v>
      </c>
      <c r="B252" s="77" t="s">
        <v>992</v>
      </c>
      <c r="C252" s="129" t="s">
        <v>993</v>
      </c>
      <c r="D252" s="128"/>
      <c r="E252" s="78"/>
      <c r="F252" s="79" t="s">
        <v>39</v>
      </c>
      <c r="G252" s="80">
        <v>52.29</v>
      </c>
      <c r="H252" s="80">
        <v>43.58</v>
      </c>
      <c r="I252" s="80">
        <f t="shared" si="22"/>
        <v>33.465599999999995</v>
      </c>
      <c r="J252" s="80">
        <f t="shared" si="23"/>
        <v>39.217500000000001</v>
      </c>
      <c r="K252" s="81">
        <f t="shared" si="24"/>
        <v>33.465600000000002</v>
      </c>
      <c r="L252" s="81">
        <f t="shared" si="25"/>
        <v>27.891199999999998</v>
      </c>
      <c r="M252" s="80" t="s">
        <v>1206</v>
      </c>
      <c r="N252" s="82">
        <v>1</v>
      </c>
      <c r="O252" s="82">
        <v>1</v>
      </c>
      <c r="P252" s="82">
        <v>1000</v>
      </c>
      <c r="Q252" s="83" t="s">
        <v>348</v>
      </c>
      <c r="R252" s="83" t="s">
        <v>941</v>
      </c>
      <c r="S252" s="83" t="s">
        <v>977</v>
      </c>
      <c r="T252" s="83"/>
      <c r="U252" s="79" t="s">
        <v>40</v>
      </c>
      <c r="V252" s="79" t="s">
        <v>351</v>
      </c>
      <c r="W252" s="84"/>
      <c r="X252" s="85">
        <v>0.01</v>
      </c>
      <c r="Y252" s="86">
        <v>2.2799999999999999E-5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994</v>
      </c>
      <c r="B253" s="77" t="s">
        <v>995</v>
      </c>
      <c r="C253" s="129" t="s">
        <v>996</v>
      </c>
      <c r="D253" s="128"/>
      <c r="E253" s="78"/>
      <c r="F253" s="79" t="s">
        <v>39</v>
      </c>
      <c r="G253" s="80">
        <v>77.930000000000007</v>
      </c>
      <c r="H253" s="80">
        <v>64.94</v>
      </c>
      <c r="I253" s="80">
        <f t="shared" si="22"/>
        <v>49.875200000000007</v>
      </c>
      <c r="J253" s="80">
        <f t="shared" si="23"/>
        <v>58.447500000000005</v>
      </c>
      <c r="K253" s="81">
        <f t="shared" si="24"/>
        <v>49.875200000000007</v>
      </c>
      <c r="L253" s="81">
        <f t="shared" si="25"/>
        <v>41.561599999999999</v>
      </c>
      <c r="M253" s="80" t="s">
        <v>1206</v>
      </c>
      <c r="N253" s="82">
        <v>1</v>
      </c>
      <c r="O253" s="82">
        <v>1</v>
      </c>
      <c r="P253" s="82">
        <v>1000</v>
      </c>
      <c r="Q253" s="83" t="s">
        <v>348</v>
      </c>
      <c r="R253" s="83" t="s">
        <v>941</v>
      </c>
      <c r="S253" s="83" t="s">
        <v>977</v>
      </c>
      <c r="T253" s="83"/>
      <c r="U253" s="79" t="s">
        <v>40</v>
      </c>
      <c r="V253" s="79" t="s">
        <v>351</v>
      </c>
      <c r="W253" s="84"/>
      <c r="X253" s="85">
        <v>0.01</v>
      </c>
      <c r="Y253" s="86">
        <v>3.8399999999999998E-5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997</v>
      </c>
      <c r="B254" s="77" t="s">
        <v>998</v>
      </c>
      <c r="C254" s="129" t="s">
        <v>999</v>
      </c>
      <c r="D254" s="128"/>
      <c r="E254" s="78"/>
      <c r="F254" s="79" t="s">
        <v>39</v>
      </c>
      <c r="G254" s="80">
        <v>61.72</v>
      </c>
      <c r="H254" s="80">
        <v>51.43</v>
      </c>
      <c r="I254" s="80">
        <f t="shared" si="22"/>
        <v>39.500799999999998</v>
      </c>
      <c r="J254" s="80">
        <f t="shared" si="23"/>
        <v>46.29</v>
      </c>
      <c r="K254" s="81">
        <f t="shared" si="24"/>
        <v>39.500799999999998</v>
      </c>
      <c r="L254" s="81">
        <f t="shared" si="25"/>
        <v>32.915199999999999</v>
      </c>
      <c r="M254" s="80" t="s">
        <v>1206</v>
      </c>
      <c r="N254" s="82">
        <v>1000</v>
      </c>
      <c r="O254" s="82">
        <v>1</v>
      </c>
      <c r="P254" s="82">
        <v>1000</v>
      </c>
      <c r="Q254" s="83" t="s">
        <v>348</v>
      </c>
      <c r="R254" s="83" t="s">
        <v>941</v>
      </c>
      <c r="S254" s="83" t="s">
        <v>977</v>
      </c>
      <c r="T254" s="83"/>
      <c r="U254" s="79" t="s">
        <v>656</v>
      </c>
      <c r="V254" s="79" t="s">
        <v>351</v>
      </c>
      <c r="W254" s="84"/>
      <c r="X254" s="85">
        <v>0.01</v>
      </c>
      <c r="Y254" s="86">
        <v>2.2799999999999999E-5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1000</v>
      </c>
      <c r="B255" s="77" t="s">
        <v>1001</v>
      </c>
      <c r="C255" s="129" t="s">
        <v>1002</v>
      </c>
      <c r="D255" s="128"/>
      <c r="E255" s="78"/>
      <c r="F255" s="79" t="s">
        <v>39</v>
      </c>
      <c r="G255" s="80">
        <v>63.87</v>
      </c>
      <c r="H255" s="80">
        <v>53.23</v>
      </c>
      <c r="I255" s="80">
        <f t="shared" si="22"/>
        <v>40.876800000000003</v>
      </c>
      <c r="J255" s="80">
        <f t="shared" si="23"/>
        <v>47.902499999999996</v>
      </c>
      <c r="K255" s="81">
        <f t="shared" si="24"/>
        <v>40.876799999999996</v>
      </c>
      <c r="L255" s="81">
        <f t="shared" si="25"/>
        <v>34.0672</v>
      </c>
      <c r="M255" s="80" t="s">
        <v>1206</v>
      </c>
      <c r="N255" s="82">
        <v>1000</v>
      </c>
      <c r="O255" s="82">
        <v>1</v>
      </c>
      <c r="P255" s="82">
        <v>1000</v>
      </c>
      <c r="Q255" s="83" t="s">
        <v>348</v>
      </c>
      <c r="R255" s="83" t="s">
        <v>941</v>
      </c>
      <c r="S255" s="83" t="s">
        <v>977</v>
      </c>
      <c r="T255" s="83"/>
      <c r="U255" s="79" t="s">
        <v>656</v>
      </c>
      <c r="V255" s="79" t="s">
        <v>351</v>
      </c>
      <c r="W255" s="84"/>
      <c r="X255" s="85">
        <v>0.01</v>
      </c>
      <c r="Y255" s="86">
        <v>3.8399999999999998E-5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1003</v>
      </c>
      <c r="B256" s="77" t="s">
        <v>1004</v>
      </c>
      <c r="C256" s="129" t="s">
        <v>1005</v>
      </c>
      <c r="D256" s="128"/>
      <c r="E256" s="78"/>
      <c r="F256" s="79" t="s">
        <v>39</v>
      </c>
      <c r="G256" s="80">
        <v>52.29</v>
      </c>
      <c r="H256" s="80">
        <v>43.58</v>
      </c>
      <c r="I256" s="80">
        <f t="shared" si="22"/>
        <v>33.465599999999995</v>
      </c>
      <c r="J256" s="80">
        <f t="shared" si="23"/>
        <v>39.217500000000001</v>
      </c>
      <c r="K256" s="81">
        <f t="shared" si="24"/>
        <v>33.465600000000002</v>
      </c>
      <c r="L256" s="81">
        <f t="shared" si="25"/>
        <v>27.891199999999998</v>
      </c>
      <c r="M256" s="80" t="s">
        <v>1206</v>
      </c>
      <c r="N256" s="82">
        <v>1</v>
      </c>
      <c r="O256" s="82">
        <v>1</v>
      </c>
      <c r="P256" s="82">
        <v>1000</v>
      </c>
      <c r="Q256" s="83" t="s">
        <v>348</v>
      </c>
      <c r="R256" s="83" t="s">
        <v>941</v>
      </c>
      <c r="S256" s="83" t="s">
        <v>977</v>
      </c>
      <c r="T256" s="83"/>
      <c r="U256" s="79" t="s">
        <v>40</v>
      </c>
      <c r="V256" s="79" t="s">
        <v>351</v>
      </c>
      <c r="W256" s="84"/>
      <c r="X256" s="85">
        <v>0.01</v>
      </c>
      <c r="Y256" s="86">
        <v>2.2799999999999999E-5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1006</v>
      </c>
      <c r="B257" s="77" t="s">
        <v>1007</v>
      </c>
      <c r="C257" s="129" t="s">
        <v>1008</v>
      </c>
      <c r="D257" s="128"/>
      <c r="E257" s="78"/>
      <c r="F257" s="79" t="s">
        <v>39</v>
      </c>
      <c r="G257" s="80">
        <v>63.87</v>
      </c>
      <c r="H257" s="80">
        <v>53.23</v>
      </c>
      <c r="I257" s="80">
        <f t="shared" si="22"/>
        <v>40.876800000000003</v>
      </c>
      <c r="J257" s="80">
        <f t="shared" si="23"/>
        <v>47.902499999999996</v>
      </c>
      <c r="K257" s="81">
        <f t="shared" si="24"/>
        <v>40.876799999999996</v>
      </c>
      <c r="L257" s="81">
        <f t="shared" si="25"/>
        <v>34.0672</v>
      </c>
      <c r="M257" s="80" t="s">
        <v>1206</v>
      </c>
      <c r="N257" s="82">
        <v>1000</v>
      </c>
      <c r="O257" s="82">
        <v>1</v>
      </c>
      <c r="P257" s="82">
        <v>1000</v>
      </c>
      <c r="Q257" s="83" t="s">
        <v>348</v>
      </c>
      <c r="R257" s="83" t="s">
        <v>941</v>
      </c>
      <c r="S257" s="83" t="s">
        <v>977</v>
      </c>
      <c r="T257" s="83"/>
      <c r="U257" s="79" t="s">
        <v>656</v>
      </c>
      <c r="V257" s="79" t="s">
        <v>351</v>
      </c>
      <c r="W257" s="84"/>
      <c r="X257" s="85">
        <v>0.01</v>
      </c>
      <c r="Y257" s="86">
        <v>3.8399999999999998E-5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1009</v>
      </c>
      <c r="B258" s="77" t="s">
        <v>1010</v>
      </c>
      <c r="C258" s="129" t="s">
        <v>1011</v>
      </c>
      <c r="D258" s="128"/>
      <c r="E258" s="78"/>
      <c r="F258" s="79" t="s">
        <v>39</v>
      </c>
      <c r="G258" s="80">
        <v>63.57</v>
      </c>
      <c r="H258" s="80">
        <v>52.98</v>
      </c>
      <c r="I258" s="80">
        <f t="shared" si="22"/>
        <v>40.684799999999996</v>
      </c>
      <c r="J258" s="80">
        <f t="shared" si="23"/>
        <v>47.677500000000002</v>
      </c>
      <c r="K258" s="81">
        <f t="shared" si="24"/>
        <v>40.684800000000003</v>
      </c>
      <c r="L258" s="81">
        <f t="shared" si="25"/>
        <v>33.907199999999996</v>
      </c>
      <c r="M258" s="80" t="s">
        <v>1206</v>
      </c>
      <c r="N258" s="82">
        <v>1</v>
      </c>
      <c r="O258" s="82">
        <v>1</v>
      </c>
      <c r="P258" s="82">
        <v>1000</v>
      </c>
      <c r="Q258" s="83" t="s">
        <v>348</v>
      </c>
      <c r="R258" s="83" t="s">
        <v>941</v>
      </c>
      <c r="S258" s="83" t="s">
        <v>977</v>
      </c>
      <c r="T258" s="83"/>
      <c r="U258" s="79" t="s">
        <v>40</v>
      </c>
      <c r="V258" s="79" t="s">
        <v>351</v>
      </c>
      <c r="W258" s="84"/>
      <c r="X258" s="85">
        <v>0.01</v>
      </c>
      <c r="Y258" s="86">
        <v>2.2799999999999999E-5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1012</v>
      </c>
      <c r="B259" s="77" t="s">
        <v>1013</v>
      </c>
      <c r="C259" s="129" t="s">
        <v>1014</v>
      </c>
      <c r="D259" s="128"/>
      <c r="E259" s="78"/>
      <c r="F259" s="79" t="s">
        <v>39</v>
      </c>
      <c r="G259" s="80">
        <v>77.930000000000007</v>
      </c>
      <c r="H259" s="80">
        <v>64.94</v>
      </c>
      <c r="I259" s="80">
        <f t="shared" si="22"/>
        <v>49.875200000000007</v>
      </c>
      <c r="J259" s="80">
        <f t="shared" si="23"/>
        <v>58.447500000000005</v>
      </c>
      <c r="K259" s="81">
        <f t="shared" si="24"/>
        <v>49.875200000000007</v>
      </c>
      <c r="L259" s="81">
        <f t="shared" si="25"/>
        <v>41.561599999999999</v>
      </c>
      <c r="M259" s="80" t="s">
        <v>1206</v>
      </c>
      <c r="N259" s="82">
        <v>1000</v>
      </c>
      <c r="O259" s="82">
        <v>1</v>
      </c>
      <c r="P259" s="82">
        <v>1000</v>
      </c>
      <c r="Q259" s="83" t="s">
        <v>348</v>
      </c>
      <c r="R259" s="83" t="s">
        <v>941</v>
      </c>
      <c r="S259" s="83" t="s">
        <v>977</v>
      </c>
      <c r="T259" s="83"/>
      <c r="U259" s="79" t="s">
        <v>656</v>
      </c>
      <c r="V259" s="79" t="s">
        <v>351</v>
      </c>
      <c r="W259" s="84"/>
      <c r="X259" s="85">
        <v>0.01</v>
      </c>
      <c r="Y259" s="86">
        <v>3.8399999999999998E-5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1015</v>
      </c>
      <c r="B260" s="77" t="s">
        <v>1016</v>
      </c>
      <c r="C260" s="129" t="s">
        <v>1017</v>
      </c>
      <c r="D260" s="128"/>
      <c r="E260" s="78"/>
      <c r="F260" s="79" t="s">
        <v>39</v>
      </c>
      <c r="G260" s="80">
        <v>63.57</v>
      </c>
      <c r="H260" s="80">
        <v>52.98</v>
      </c>
      <c r="I260" s="80">
        <f t="shared" si="22"/>
        <v>40.684799999999996</v>
      </c>
      <c r="J260" s="80">
        <f t="shared" si="23"/>
        <v>47.677500000000002</v>
      </c>
      <c r="K260" s="81">
        <f t="shared" si="24"/>
        <v>40.684800000000003</v>
      </c>
      <c r="L260" s="81">
        <f t="shared" si="25"/>
        <v>33.907199999999996</v>
      </c>
      <c r="M260" s="80" t="s">
        <v>1206</v>
      </c>
      <c r="N260" s="82">
        <v>1000</v>
      </c>
      <c r="O260" s="82">
        <v>1</v>
      </c>
      <c r="P260" s="82">
        <v>1000</v>
      </c>
      <c r="Q260" s="83" t="s">
        <v>348</v>
      </c>
      <c r="R260" s="83" t="s">
        <v>941</v>
      </c>
      <c r="S260" s="83" t="s">
        <v>977</v>
      </c>
      <c r="T260" s="83"/>
      <c r="U260" s="79" t="s">
        <v>656</v>
      </c>
      <c r="V260" s="79" t="s">
        <v>351</v>
      </c>
      <c r="W260" s="84"/>
      <c r="X260" s="85">
        <v>0.01</v>
      </c>
      <c r="Y260" s="86">
        <v>2.2799999999999999E-5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1018</v>
      </c>
      <c r="B261" s="77" t="s">
        <v>1019</v>
      </c>
      <c r="C261" s="129" t="s">
        <v>1020</v>
      </c>
      <c r="D261" s="128"/>
      <c r="E261" s="78"/>
      <c r="F261" s="79" t="s">
        <v>39</v>
      </c>
      <c r="G261" s="80">
        <v>77.930000000000007</v>
      </c>
      <c r="H261" s="80">
        <v>64.94</v>
      </c>
      <c r="I261" s="80">
        <f t="shared" si="22"/>
        <v>49.875200000000007</v>
      </c>
      <c r="J261" s="80">
        <f t="shared" si="23"/>
        <v>58.447500000000005</v>
      </c>
      <c r="K261" s="81">
        <f t="shared" si="24"/>
        <v>49.875200000000007</v>
      </c>
      <c r="L261" s="81">
        <f t="shared" si="25"/>
        <v>41.561599999999999</v>
      </c>
      <c r="M261" s="80" t="s">
        <v>1206</v>
      </c>
      <c r="N261" s="82">
        <v>1000</v>
      </c>
      <c r="O261" s="82">
        <v>1</v>
      </c>
      <c r="P261" s="82">
        <v>1000</v>
      </c>
      <c r="Q261" s="83" t="s">
        <v>348</v>
      </c>
      <c r="R261" s="83" t="s">
        <v>941</v>
      </c>
      <c r="S261" s="83" t="s">
        <v>977</v>
      </c>
      <c r="T261" s="83"/>
      <c r="U261" s="79" t="s">
        <v>656</v>
      </c>
      <c r="V261" s="79" t="s">
        <v>351</v>
      </c>
      <c r="W261" s="84"/>
      <c r="X261" s="85">
        <v>0.01</v>
      </c>
      <c r="Y261" s="86">
        <v>3.8399999999999998E-5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1021</v>
      </c>
      <c r="B262" s="77" t="s">
        <v>1022</v>
      </c>
      <c r="C262" s="129" t="s">
        <v>1023</v>
      </c>
      <c r="D262" s="128"/>
      <c r="E262" s="78"/>
      <c r="F262" s="79" t="s">
        <v>39</v>
      </c>
      <c r="G262" s="80">
        <v>63.57</v>
      </c>
      <c r="H262" s="80">
        <v>52.98</v>
      </c>
      <c r="I262" s="80">
        <f t="shared" si="22"/>
        <v>40.684799999999996</v>
      </c>
      <c r="J262" s="80">
        <f t="shared" si="23"/>
        <v>47.677500000000002</v>
      </c>
      <c r="K262" s="81">
        <f t="shared" si="24"/>
        <v>40.684800000000003</v>
      </c>
      <c r="L262" s="81">
        <f t="shared" si="25"/>
        <v>33.907199999999996</v>
      </c>
      <c r="M262" s="80" t="s">
        <v>1206</v>
      </c>
      <c r="N262" s="82">
        <v>1</v>
      </c>
      <c r="O262" s="82">
        <v>1</v>
      </c>
      <c r="P262" s="82">
        <v>1000</v>
      </c>
      <c r="Q262" s="83" t="s">
        <v>348</v>
      </c>
      <c r="R262" s="83" t="s">
        <v>941</v>
      </c>
      <c r="S262" s="83" t="s">
        <v>977</v>
      </c>
      <c r="T262" s="83"/>
      <c r="U262" s="79" t="s">
        <v>40</v>
      </c>
      <c r="V262" s="79" t="s">
        <v>351</v>
      </c>
      <c r="W262" s="84"/>
      <c r="X262" s="85">
        <v>0.01</v>
      </c>
      <c r="Y262" s="86">
        <v>2.2799999999999999E-5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1024</v>
      </c>
      <c r="B263" s="77" t="s">
        <v>1025</v>
      </c>
      <c r="C263" s="129" t="s">
        <v>1023</v>
      </c>
      <c r="D263" s="128"/>
      <c r="E263" s="78"/>
      <c r="F263" s="79" t="s">
        <v>39</v>
      </c>
      <c r="G263" s="80">
        <v>77.930000000000007</v>
      </c>
      <c r="H263" s="80">
        <v>64.94</v>
      </c>
      <c r="I263" s="80">
        <f t="shared" si="22"/>
        <v>49.875200000000007</v>
      </c>
      <c r="J263" s="80">
        <f t="shared" si="23"/>
        <v>58.447500000000005</v>
      </c>
      <c r="K263" s="81">
        <f t="shared" si="24"/>
        <v>49.875200000000007</v>
      </c>
      <c r="L263" s="81">
        <f t="shared" si="25"/>
        <v>41.561599999999999</v>
      </c>
      <c r="M263" s="80" t="s">
        <v>1206</v>
      </c>
      <c r="N263" s="82">
        <v>1000</v>
      </c>
      <c r="O263" s="82">
        <v>1</v>
      </c>
      <c r="P263" s="82">
        <v>1000</v>
      </c>
      <c r="Q263" s="83" t="s">
        <v>348</v>
      </c>
      <c r="R263" s="83" t="s">
        <v>941</v>
      </c>
      <c r="S263" s="83" t="s">
        <v>977</v>
      </c>
      <c r="T263" s="83"/>
      <c r="U263" s="79" t="s">
        <v>656</v>
      </c>
      <c r="V263" s="79" t="s">
        <v>351</v>
      </c>
      <c r="W263" s="84"/>
      <c r="X263" s="85">
        <v>0.01</v>
      </c>
      <c r="Y263" s="86">
        <v>3.8399999999999998E-5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1026</v>
      </c>
      <c r="B264" s="77" t="s">
        <v>1027</v>
      </c>
      <c r="C264" s="129" t="s">
        <v>1028</v>
      </c>
      <c r="D264" s="128"/>
      <c r="E264" s="78"/>
      <c r="F264" s="79" t="s">
        <v>39</v>
      </c>
      <c r="G264" s="80">
        <v>65.47</v>
      </c>
      <c r="H264" s="80">
        <v>54.56</v>
      </c>
      <c r="I264" s="80">
        <f t="shared" si="22"/>
        <v>41.900799999999997</v>
      </c>
      <c r="J264" s="80">
        <f t="shared" si="23"/>
        <v>49.102499999999999</v>
      </c>
      <c r="K264" s="81">
        <f t="shared" si="24"/>
        <v>41.900799999999997</v>
      </c>
      <c r="L264" s="81">
        <f t="shared" si="25"/>
        <v>34.918400000000005</v>
      </c>
      <c r="M264" s="80" t="s">
        <v>1206</v>
      </c>
      <c r="N264" s="82">
        <v>1</v>
      </c>
      <c r="O264" s="82">
        <v>1</v>
      </c>
      <c r="P264" s="82">
        <v>1000</v>
      </c>
      <c r="Q264" s="83" t="s">
        <v>348</v>
      </c>
      <c r="R264" s="83" t="s">
        <v>941</v>
      </c>
      <c r="S264" s="83" t="s">
        <v>977</v>
      </c>
      <c r="T264" s="83"/>
      <c r="U264" s="79" t="s">
        <v>40</v>
      </c>
      <c r="V264" s="79" t="s">
        <v>351</v>
      </c>
      <c r="W264" s="84"/>
      <c r="X264" s="85">
        <v>0.01</v>
      </c>
      <c r="Y264" s="86">
        <v>2.2799999999999999E-5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1029</v>
      </c>
      <c r="B265" s="77" t="s">
        <v>1030</v>
      </c>
      <c r="C265" s="129" t="s">
        <v>1028</v>
      </c>
      <c r="D265" s="128"/>
      <c r="E265" s="78"/>
      <c r="F265" s="79" t="s">
        <v>39</v>
      </c>
      <c r="G265" s="80">
        <v>77.930000000000007</v>
      </c>
      <c r="H265" s="80">
        <v>64.94</v>
      </c>
      <c r="I265" s="80">
        <f t="shared" si="22"/>
        <v>49.875200000000007</v>
      </c>
      <c r="J265" s="80">
        <f t="shared" si="23"/>
        <v>58.447500000000005</v>
      </c>
      <c r="K265" s="81">
        <f t="shared" si="24"/>
        <v>49.875200000000007</v>
      </c>
      <c r="L265" s="81">
        <f t="shared" si="25"/>
        <v>41.561599999999999</v>
      </c>
      <c r="M265" s="80" t="s">
        <v>1206</v>
      </c>
      <c r="N265" s="82">
        <v>1</v>
      </c>
      <c r="O265" s="82">
        <v>1</v>
      </c>
      <c r="P265" s="82">
        <v>1000</v>
      </c>
      <c r="Q265" s="83" t="s">
        <v>348</v>
      </c>
      <c r="R265" s="83" t="s">
        <v>941</v>
      </c>
      <c r="S265" s="83" t="s">
        <v>977</v>
      </c>
      <c r="T265" s="83"/>
      <c r="U265" s="79" t="s">
        <v>40</v>
      </c>
      <c r="V265" s="79" t="s">
        <v>351</v>
      </c>
      <c r="W265" s="84"/>
      <c r="X265" s="85">
        <v>0.01</v>
      </c>
      <c r="Y265" s="86">
        <v>3.8399999999999998E-5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1031</v>
      </c>
      <c r="B266" s="77" t="s">
        <v>1032</v>
      </c>
      <c r="C266" s="129" t="s">
        <v>1033</v>
      </c>
      <c r="D266" s="128"/>
      <c r="E266" s="78"/>
      <c r="F266" s="79" t="s">
        <v>39</v>
      </c>
      <c r="G266" s="80">
        <v>63.57</v>
      </c>
      <c r="H266" s="80">
        <v>52.98</v>
      </c>
      <c r="I266" s="80">
        <f t="shared" si="22"/>
        <v>40.684799999999996</v>
      </c>
      <c r="J266" s="80">
        <f t="shared" si="23"/>
        <v>47.677500000000002</v>
      </c>
      <c r="K266" s="81">
        <f t="shared" si="24"/>
        <v>40.684800000000003</v>
      </c>
      <c r="L266" s="81">
        <f t="shared" si="25"/>
        <v>33.907199999999996</v>
      </c>
      <c r="M266" s="80" t="s">
        <v>1206</v>
      </c>
      <c r="N266" s="82">
        <v>1</v>
      </c>
      <c r="O266" s="82">
        <v>1</v>
      </c>
      <c r="P266" s="82">
        <v>1000</v>
      </c>
      <c r="Q266" s="83" t="s">
        <v>348</v>
      </c>
      <c r="R266" s="83" t="s">
        <v>941</v>
      </c>
      <c r="S266" s="83" t="s">
        <v>977</v>
      </c>
      <c r="T266" s="83"/>
      <c r="U266" s="79" t="s">
        <v>40</v>
      </c>
      <c r="V266" s="79" t="s">
        <v>351</v>
      </c>
      <c r="W266" s="84"/>
      <c r="X266" s="85">
        <v>0.01</v>
      </c>
      <c r="Y266" s="86">
        <v>2.2799999999999999E-5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1034</v>
      </c>
      <c r="B267" s="77" t="s">
        <v>1035</v>
      </c>
      <c r="C267" s="129" t="s">
        <v>1033</v>
      </c>
      <c r="D267" s="128"/>
      <c r="E267" s="78"/>
      <c r="F267" s="79" t="s">
        <v>39</v>
      </c>
      <c r="G267" s="80">
        <v>77.930000000000007</v>
      </c>
      <c r="H267" s="80">
        <v>64.94</v>
      </c>
      <c r="I267" s="80">
        <f t="shared" si="22"/>
        <v>49.875200000000007</v>
      </c>
      <c r="J267" s="80">
        <f t="shared" si="23"/>
        <v>58.447500000000005</v>
      </c>
      <c r="K267" s="81">
        <f t="shared" si="24"/>
        <v>49.875200000000007</v>
      </c>
      <c r="L267" s="81">
        <f t="shared" si="25"/>
        <v>41.561599999999999</v>
      </c>
      <c r="M267" s="80" t="s">
        <v>1206</v>
      </c>
      <c r="N267" s="82">
        <v>1</v>
      </c>
      <c r="O267" s="82">
        <v>1</v>
      </c>
      <c r="P267" s="82">
        <v>1000</v>
      </c>
      <c r="Q267" s="83" t="s">
        <v>348</v>
      </c>
      <c r="R267" s="83" t="s">
        <v>941</v>
      </c>
      <c r="S267" s="83" t="s">
        <v>977</v>
      </c>
      <c r="T267" s="83"/>
      <c r="U267" s="79" t="s">
        <v>40</v>
      </c>
      <c r="V267" s="79" t="s">
        <v>351</v>
      </c>
      <c r="W267" s="84"/>
      <c r="X267" s="85">
        <v>0.01</v>
      </c>
      <c r="Y267" s="86">
        <v>3.8399999999999998E-5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1036</v>
      </c>
      <c r="B268" s="77" t="s">
        <v>1037</v>
      </c>
      <c r="C268" s="129" t="s">
        <v>1040</v>
      </c>
      <c r="D268" s="128"/>
      <c r="E268" s="78"/>
      <c r="F268" s="79" t="s">
        <v>39</v>
      </c>
      <c r="G268" s="80">
        <v>377.83</v>
      </c>
      <c r="H268" s="80">
        <v>314.86</v>
      </c>
      <c r="I268" s="80">
        <f t="shared" si="22"/>
        <v>241.81119999999999</v>
      </c>
      <c r="J268" s="80">
        <f t="shared" si="23"/>
        <v>283.3725</v>
      </c>
      <c r="K268" s="81">
        <f t="shared" si="24"/>
        <v>241.81119999999999</v>
      </c>
      <c r="L268" s="81">
        <f t="shared" si="25"/>
        <v>201.5104</v>
      </c>
      <c r="M268" s="80" t="s">
        <v>1206</v>
      </c>
      <c r="N268" s="82">
        <v>1</v>
      </c>
      <c r="O268" s="82">
        <v>1</v>
      </c>
      <c r="P268" s="82">
        <v>60</v>
      </c>
      <c r="Q268" s="83" t="s">
        <v>348</v>
      </c>
      <c r="R268" s="83" t="s">
        <v>1038</v>
      </c>
      <c r="S268" s="83" t="s">
        <v>1039</v>
      </c>
      <c r="T268" s="83"/>
      <c r="U268" s="79" t="s">
        <v>40</v>
      </c>
      <c r="V268" s="79" t="s">
        <v>351</v>
      </c>
      <c r="W268" s="84"/>
      <c r="X268" s="85">
        <v>0.153</v>
      </c>
      <c r="Y268" s="86">
        <v>3.2899999999999997E-4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1041</v>
      </c>
      <c r="B269" s="77" t="s">
        <v>1042</v>
      </c>
      <c r="C269" s="129" t="s">
        <v>1043</v>
      </c>
      <c r="D269" s="128"/>
      <c r="E269" s="78"/>
      <c r="F269" s="79" t="s">
        <v>39</v>
      </c>
      <c r="G269" s="80">
        <v>506.39</v>
      </c>
      <c r="H269" s="80">
        <v>421.99</v>
      </c>
      <c r="I269" s="80">
        <f t="shared" si="22"/>
        <v>324.08960000000002</v>
      </c>
      <c r="J269" s="80">
        <f t="shared" si="23"/>
        <v>379.79250000000002</v>
      </c>
      <c r="K269" s="81">
        <f t="shared" si="24"/>
        <v>324.08960000000002</v>
      </c>
      <c r="L269" s="81">
        <f t="shared" si="25"/>
        <v>270.0736</v>
      </c>
      <c r="M269" s="80" t="s">
        <v>1206</v>
      </c>
      <c r="N269" s="82">
        <v>1</v>
      </c>
      <c r="O269" s="82">
        <v>1</v>
      </c>
      <c r="P269" s="82">
        <v>60</v>
      </c>
      <c r="Q269" s="83" t="s">
        <v>348</v>
      </c>
      <c r="R269" s="83" t="s">
        <v>1038</v>
      </c>
      <c r="S269" s="83" t="s">
        <v>1039</v>
      </c>
      <c r="T269" s="83"/>
      <c r="U269" s="79" t="s">
        <v>40</v>
      </c>
      <c r="V269" s="79" t="s">
        <v>351</v>
      </c>
      <c r="W269" s="84"/>
      <c r="X269" s="85">
        <v>0.16500000000000001</v>
      </c>
      <c r="Y269" s="86">
        <v>2.3963000000000001E-4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1044</v>
      </c>
      <c r="B270" s="77" t="s">
        <v>1045</v>
      </c>
      <c r="C270" s="129" t="s">
        <v>1046</v>
      </c>
      <c r="D270" s="128"/>
      <c r="E270" s="78"/>
      <c r="F270" s="79" t="s">
        <v>39</v>
      </c>
      <c r="G270" s="80">
        <v>668.45</v>
      </c>
      <c r="H270" s="80">
        <v>557.04</v>
      </c>
      <c r="I270" s="80">
        <f t="shared" ref="I270:I322" si="29">G270-(36 *G270/100)</f>
        <v>427.80800000000005</v>
      </c>
      <c r="J270" s="80">
        <f t="shared" ref="J270:J322" si="30">G270-(25 *G270/100)</f>
        <v>501.33750000000003</v>
      </c>
      <c r="K270" s="81">
        <f t="shared" ref="K270:K322" si="31">IF(G270="","",G270*(1-$G$4))</f>
        <v>427.80800000000005</v>
      </c>
      <c r="L270" s="81">
        <f t="shared" ref="L270:L322" si="32">IF(H270="","",H270*(1-$G$4))</f>
        <v>356.50559999999996</v>
      </c>
      <c r="M270" s="80" t="s">
        <v>1206</v>
      </c>
      <c r="N270" s="82">
        <v>1</v>
      </c>
      <c r="O270" s="82">
        <v>1</v>
      </c>
      <c r="P270" s="82">
        <v>40</v>
      </c>
      <c r="Q270" s="83" t="s">
        <v>348</v>
      </c>
      <c r="R270" s="83" t="s">
        <v>1038</v>
      </c>
      <c r="S270" s="83" t="s">
        <v>1039</v>
      </c>
      <c r="T270" s="83"/>
      <c r="U270" s="79" t="s">
        <v>40</v>
      </c>
      <c r="V270" s="79" t="s">
        <v>351</v>
      </c>
      <c r="W270" s="84"/>
      <c r="X270" s="85">
        <v>0.18099999999999999</v>
      </c>
      <c r="Y270" s="86">
        <v>4.86E-4</v>
      </c>
      <c r="Z270" s="80" t="str">
        <f t="shared" ref="Z270:Z322" si="33">IF(OR(E270="",K270=""),"",E270*K270)</f>
        <v/>
      </c>
      <c r="AA270" s="80" t="str">
        <f t="shared" ref="AA270:AA322" si="34">IF(OR(E270="",X270=""),"",X270*E270)</f>
        <v/>
      </c>
      <c r="AB270" s="87" t="str">
        <f t="shared" ref="AB270:AB322" si="35">IF(OR(E270="",Y270=""),"",E270*Y270)</f>
        <v/>
      </c>
    </row>
    <row r="271" spans="1:28" s="88" customFormat="1" ht="75" customHeight="1" x14ac:dyDescent="0.2">
      <c r="A271" s="76" t="s">
        <v>1047</v>
      </c>
      <c r="B271" s="77" t="s">
        <v>1048</v>
      </c>
      <c r="C271" s="129" t="s">
        <v>1049</v>
      </c>
      <c r="D271" s="128"/>
      <c r="E271" s="78"/>
      <c r="F271" s="79" t="s">
        <v>39</v>
      </c>
      <c r="G271" s="80">
        <v>1645.52</v>
      </c>
      <c r="H271" s="80">
        <v>1371.27</v>
      </c>
      <c r="I271" s="80">
        <f t="shared" si="29"/>
        <v>1053.1327999999999</v>
      </c>
      <c r="J271" s="80">
        <f t="shared" si="30"/>
        <v>1234.1399999999999</v>
      </c>
      <c r="K271" s="81">
        <f t="shared" si="31"/>
        <v>1053.1328000000001</v>
      </c>
      <c r="L271" s="81">
        <f t="shared" si="32"/>
        <v>877.61279999999999</v>
      </c>
      <c r="M271" s="80" t="s">
        <v>1206</v>
      </c>
      <c r="N271" s="82">
        <v>1</v>
      </c>
      <c r="O271" s="82">
        <v>1</v>
      </c>
      <c r="P271" s="82">
        <v>48</v>
      </c>
      <c r="Q271" s="83" t="s">
        <v>348</v>
      </c>
      <c r="R271" s="83" t="s">
        <v>1038</v>
      </c>
      <c r="S271" s="83" t="s">
        <v>1039</v>
      </c>
      <c r="T271" s="83"/>
      <c r="U271" s="79" t="s">
        <v>40</v>
      </c>
      <c r="V271" s="79" t="s">
        <v>351</v>
      </c>
      <c r="W271" s="84"/>
      <c r="X271" s="85">
        <v>0.23400000000000001</v>
      </c>
      <c r="Y271" s="86">
        <v>9.8799999999999995E-4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1050</v>
      </c>
      <c r="B272" s="77" t="s">
        <v>1051</v>
      </c>
      <c r="C272" s="129" t="s">
        <v>1052</v>
      </c>
      <c r="D272" s="128"/>
      <c r="E272" s="78"/>
      <c r="F272" s="79" t="s">
        <v>39</v>
      </c>
      <c r="G272" s="80">
        <v>1028.18</v>
      </c>
      <c r="H272" s="80">
        <v>856.82</v>
      </c>
      <c r="I272" s="80">
        <f t="shared" si="29"/>
        <v>658.03520000000003</v>
      </c>
      <c r="J272" s="80">
        <f t="shared" si="30"/>
        <v>771.13499999999999</v>
      </c>
      <c r="K272" s="81">
        <f t="shared" si="31"/>
        <v>658.03520000000003</v>
      </c>
      <c r="L272" s="81">
        <f t="shared" si="32"/>
        <v>548.36480000000006</v>
      </c>
      <c r="M272" s="80" t="s">
        <v>1206</v>
      </c>
      <c r="N272" s="82">
        <v>1</v>
      </c>
      <c r="O272" s="82">
        <v>1</v>
      </c>
      <c r="P272" s="82">
        <v>40</v>
      </c>
      <c r="Q272" s="83" t="s">
        <v>348</v>
      </c>
      <c r="R272" s="83" t="s">
        <v>1038</v>
      </c>
      <c r="S272" s="83" t="s">
        <v>1039</v>
      </c>
      <c r="T272" s="83"/>
      <c r="U272" s="79" t="s">
        <v>40</v>
      </c>
      <c r="V272" s="79" t="s">
        <v>351</v>
      </c>
      <c r="W272" s="84"/>
      <c r="X272" s="85">
        <v>0.28899999999999998</v>
      </c>
      <c r="Y272" s="86">
        <v>6.4499999999999996E-4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1053</v>
      </c>
      <c r="B273" s="77" t="s">
        <v>1054</v>
      </c>
      <c r="C273" s="129" t="s">
        <v>1055</v>
      </c>
      <c r="D273" s="128"/>
      <c r="E273" s="78"/>
      <c r="F273" s="79" t="s">
        <v>39</v>
      </c>
      <c r="G273" s="80">
        <v>2115.67</v>
      </c>
      <c r="H273" s="80">
        <v>1763.06</v>
      </c>
      <c r="I273" s="80">
        <f t="shared" si="29"/>
        <v>1354.0288</v>
      </c>
      <c r="J273" s="80">
        <f t="shared" si="30"/>
        <v>1586.7525000000001</v>
      </c>
      <c r="K273" s="81">
        <f t="shared" si="31"/>
        <v>1354.0288</v>
      </c>
      <c r="L273" s="81">
        <f t="shared" si="32"/>
        <v>1128.3584000000001</v>
      </c>
      <c r="M273" s="80" t="s">
        <v>1206</v>
      </c>
      <c r="N273" s="82">
        <v>1</v>
      </c>
      <c r="O273" s="82">
        <v>1</v>
      </c>
      <c r="P273" s="82">
        <v>24</v>
      </c>
      <c r="Q273" s="83" t="s">
        <v>348</v>
      </c>
      <c r="R273" s="83" t="s">
        <v>1038</v>
      </c>
      <c r="S273" s="83" t="s">
        <v>1039</v>
      </c>
      <c r="T273" s="83"/>
      <c r="U273" s="79" t="s">
        <v>40</v>
      </c>
      <c r="V273" s="79" t="s">
        <v>351</v>
      </c>
      <c r="W273" s="84"/>
      <c r="X273" s="85">
        <v>0.35599999999999998</v>
      </c>
      <c r="Y273" s="86">
        <v>1.4909999999999999E-3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1056</v>
      </c>
      <c r="B274" s="77" t="s">
        <v>1057</v>
      </c>
      <c r="C274" s="129" t="s">
        <v>1058</v>
      </c>
      <c r="D274" s="128"/>
      <c r="E274" s="78"/>
      <c r="F274" s="79" t="s">
        <v>39</v>
      </c>
      <c r="G274" s="80">
        <v>1584.17</v>
      </c>
      <c r="H274" s="80">
        <v>1320.14</v>
      </c>
      <c r="I274" s="80">
        <f t="shared" si="29"/>
        <v>1013.8688000000001</v>
      </c>
      <c r="J274" s="80">
        <f t="shared" si="30"/>
        <v>1188.1275000000001</v>
      </c>
      <c r="K274" s="81">
        <f t="shared" si="31"/>
        <v>1013.8688000000001</v>
      </c>
      <c r="L274" s="81">
        <f t="shared" si="32"/>
        <v>844.88960000000009</v>
      </c>
      <c r="M274" s="80" t="s">
        <v>1206</v>
      </c>
      <c r="N274" s="82">
        <v>1</v>
      </c>
      <c r="O274" s="82">
        <v>1</v>
      </c>
      <c r="P274" s="82">
        <v>10</v>
      </c>
      <c r="Q274" s="83" t="s">
        <v>348</v>
      </c>
      <c r="R274" s="83" t="s">
        <v>1038</v>
      </c>
      <c r="S274" s="83" t="s">
        <v>1039</v>
      </c>
      <c r="T274" s="83"/>
      <c r="U274" s="79" t="s">
        <v>40</v>
      </c>
      <c r="V274" s="79" t="s">
        <v>351</v>
      </c>
      <c r="W274" s="84"/>
      <c r="X274" s="85">
        <v>0.61499999999999999</v>
      </c>
      <c r="Y274" s="86">
        <v>1.2115699999999999E-3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1059</v>
      </c>
      <c r="B275" s="77" t="s">
        <v>1060</v>
      </c>
      <c r="C275" s="129" t="s">
        <v>1061</v>
      </c>
      <c r="D275" s="128"/>
      <c r="E275" s="78"/>
      <c r="F275" s="79" t="s">
        <v>39</v>
      </c>
      <c r="G275" s="80">
        <v>2307.33</v>
      </c>
      <c r="H275" s="80">
        <v>1922.78</v>
      </c>
      <c r="I275" s="80">
        <f t="shared" si="29"/>
        <v>1476.6911999999998</v>
      </c>
      <c r="J275" s="80">
        <f t="shared" si="30"/>
        <v>1730.4974999999999</v>
      </c>
      <c r="K275" s="81">
        <f t="shared" si="31"/>
        <v>1476.6912</v>
      </c>
      <c r="L275" s="81">
        <f t="shared" si="32"/>
        <v>1230.5791999999999</v>
      </c>
      <c r="M275" s="80" t="s">
        <v>1206</v>
      </c>
      <c r="N275" s="82">
        <v>1</v>
      </c>
      <c r="O275" s="82">
        <v>1</v>
      </c>
      <c r="P275" s="82">
        <v>10</v>
      </c>
      <c r="Q275" s="83" t="s">
        <v>348</v>
      </c>
      <c r="R275" s="83" t="s">
        <v>1038</v>
      </c>
      <c r="S275" s="83" t="s">
        <v>1039</v>
      </c>
      <c r="T275" s="83"/>
      <c r="U275" s="79" t="s">
        <v>40</v>
      </c>
      <c r="V275" s="79" t="s">
        <v>351</v>
      </c>
      <c r="W275" s="84"/>
      <c r="X275" s="85">
        <v>0.90800000000000003</v>
      </c>
      <c r="Y275" s="86">
        <v>1.6389499999999999E-3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1062</v>
      </c>
      <c r="B276" s="77" t="s">
        <v>1063</v>
      </c>
      <c r="C276" s="129" t="s">
        <v>1064</v>
      </c>
      <c r="D276" s="128"/>
      <c r="E276" s="78"/>
      <c r="F276" s="79" t="s">
        <v>39</v>
      </c>
      <c r="G276" s="80">
        <v>5184.01</v>
      </c>
      <c r="H276" s="80">
        <v>4320.01</v>
      </c>
      <c r="I276" s="80">
        <f t="shared" si="29"/>
        <v>3317.7664</v>
      </c>
      <c r="J276" s="80">
        <f t="shared" si="30"/>
        <v>3888.0075000000002</v>
      </c>
      <c r="K276" s="81">
        <f t="shared" si="31"/>
        <v>3317.7664000000004</v>
      </c>
      <c r="L276" s="81">
        <f t="shared" si="32"/>
        <v>2764.8064000000004</v>
      </c>
      <c r="M276" s="80" t="s">
        <v>1206</v>
      </c>
      <c r="N276" s="82">
        <v>1</v>
      </c>
      <c r="O276" s="82">
        <v>1</v>
      </c>
      <c r="P276" s="82">
        <v>5</v>
      </c>
      <c r="Q276" s="83" t="s">
        <v>348</v>
      </c>
      <c r="R276" s="83" t="s">
        <v>1038</v>
      </c>
      <c r="S276" s="83" t="s">
        <v>1039</v>
      </c>
      <c r="T276" s="83"/>
      <c r="U276" s="79" t="s">
        <v>40</v>
      </c>
      <c r="V276" s="79" t="s">
        <v>351</v>
      </c>
      <c r="W276" s="84"/>
      <c r="X276" s="85">
        <v>1.5</v>
      </c>
      <c r="Y276" s="86">
        <v>2.8335999999999999E-3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1065</v>
      </c>
      <c r="B277" s="77" t="s">
        <v>1066</v>
      </c>
      <c r="C277" s="129" t="s">
        <v>1067</v>
      </c>
      <c r="D277" s="128"/>
      <c r="E277" s="78"/>
      <c r="F277" s="79" t="s">
        <v>39</v>
      </c>
      <c r="G277" s="80">
        <v>6613.84</v>
      </c>
      <c r="H277" s="80">
        <v>5511.53</v>
      </c>
      <c r="I277" s="80">
        <f t="shared" si="29"/>
        <v>4232.8576000000003</v>
      </c>
      <c r="J277" s="80">
        <f t="shared" si="30"/>
        <v>4960.38</v>
      </c>
      <c r="K277" s="81">
        <f t="shared" si="31"/>
        <v>4232.8576000000003</v>
      </c>
      <c r="L277" s="81">
        <f t="shared" si="32"/>
        <v>3527.3791999999999</v>
      </c>
      <c r="M277" s="80" t="s">
        <v>1206</v>
      </c>
      <c r="N277" s="82">
        <v>1</v>
      </c>
      <c r="O277" s="82">
        <v>1</v>
      </c>
      <c r="P277" s="82">
        <v>5</v>
      </c>
      <c r="Q277" s="83" t="s">
        <v>348</v>
      </c>
      <c r="R277" s="83" t="s">
        <v>1038</v>
      </c>
      <c r="S277" s="83" t="s">
        <v>1039</v>
      </c>
      <c r="T277" s="83"/>
      <c r="U277" s="79" t="s">
        <v>40</v>
      </c>
      <c r="V277" s="79" t="s">
        <v>351</v>
      </c>
      <c r="W277" s="84"/>
      <c r="X277" s="85">
        <v>2.33</v>
      </c>
      <c r="Y277" s="86">
        <v>4.6750000000000003E-3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1068</v>
      </c>
      <c r="B278" s="77" t="s">
        <v>1069</v>
      </c>
      <c r="C278" s="129" t="s">
        <v>1070</v>
      </c>
      <c r="D278" s="128"/>
      <c r="E278" s="78"/>
      <c r="F278" s="79" t="s">
        <v>39</v>
      </c>
      <c r="G278" s="80">
        <v>1512</v>
      </c>
      <c r="H278" s="80">
        <v>1260</v>
      </c>
      <c r="I278" s="80">
        <f t="shared" si="29"/>
        <v>967.68</v>
      </c>
      <c r="J278" s="80">
        <f t="shared" si="30"/>
        <v>1134</v>
      </c>
      <c r="K278" s="81">
        <f t="shared" si="31"/>
        <v>967.68000000000006</v>
      </c>
      <c r="L278" s="81">
        <f t="shared" si="32"/>
        <v>806.4</v>
      </c>
      <c r="M278" s="80" t="s">
        <v>1206</v>
      </c>
      <c r="N278" s="82">
        <v>1</v>
      </c>
      <c r="O278" s="82">
        <v>1</v>
      </c>
      <c r="P278" s="82">
        <v>100</v>
      </c>
      <c r="Q278" s="83" t="s">
        <v>348</v>
      </c>
      <c r="R278" s="83" t="s">
        <v>1038</v>
      </c>
      <c r="S278" s="83" t="s">
        <v>1039</v>
      </c>
      <c r="T278" s="83"/>
      <c r="U278" s="79" t="s">
        <v>40</v>
      </c>
      <c r="V278" s="79" t="s">
        <v>351</v>
      </c>
      <c r="W278" s="84"/>
      <c r="X278" s="85">
        <v>0.20200000000000001</v>
      </c>
      <c r="Y278" s="86">
        <v>4.2000000000000002E-4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1071</v>
      </c>
      <c r="B279" s="77" t="s">
        <v>1072</v>
      </c>
      <c r="C279" s="129" t="s">
        <v>1073</v>
      </c>
      <c r="D279" s="128"/>
      <c r="E279" s="78"/>
      <c r="F279" s="79" t="s">
        <v>39</v>
      </c>
      <c r="G279" s="80">
        <v>1758.4</v>
      </c>
      <c r="H279" s="80">
        <v>1465.33</v>
      </c>
      <c r="I279" s="80">
        <f t="shared" si="29"/>
        <v>1125.3760000000002</v>
      </c>
      <c r="J279" s="80">
        <f t="shared" si="30"/>
        <v>1318.8000000000002</v>
      </c>
      <c r="K279" s="81">
        <f t="shared" si="31"/>
        <v>1125.376</v>
      </c>
      <c r="L279" s="81">
        <f t="shared" si="32"/>
        <v>937.81119999999999</v>
      </c>
      <c r="M279" s="80" t="s">
        <v>1206</v>
      </c>
      <c r="N279" s="82">
        <v>1</v>
      </c>
      <c r="O279" s="82">
        <v>1</v>
      </c>
      <c r="P279" s="82">
        <v>20</v>
      </c>
      <c r="Q279" s="83" t="s">
        <v>348</v>
      </c>
      <c r="R279" s="83" t="s">
        <v>1038</v>
      </c>
      <c r="S279" s="83" t="s">
        <v>1039</v>
      </c>
      <c r="T279" s="83"/>
      <c r="U279" s="79" t="s">
        <v>40</v>
      </c>
      <c r="V279" s="79" t="s">
        <v>351</v>
      </c>
      <c r="W279" s="84"/>
      <c r="X279" s="85">
        <v>0.26400000000000001</v>
      </c>
      <c r="Y279" s="86">
        <v>7.0799999999999997E-4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1074</v>
      </c>
      <c r="B280" s="77" t="s">
        <v>1075</v>
      </c>
      <c r="C280" s="129" t="s">
        <v>1076</v>
      </c>
      <c r="D280" s="128"/>
      <c r="E280" s="78"/>
      <c r="F280" s="79" t="s">
        <v>39</v>
      </c>
      <c r="G280" s="80">
        <v>2105.6</v>
      </c>
      <c r="H280" s="80">
        <v>1754.67</v>
      </c>
      <c r="I280" s="80">
        <f t="shared" si="29"/>
        <v>1347.5839999999998</v>
      </c>
      <c r="J280" s="80">
        <f t="shared" si="30"/>
        <v>1579.1999999999998</v>
      </c>
      <c r="K280" s="81">
        <f t="shared" si="31"/>
        <v>1347.5840000000001</v>
      </c>
      <c r="L280" s="81">
        <f t="shared" si="32"/>
        <v>1122.9888000000001</v>
      </c>
      <c r="M280" s="80" t="s">
        <v>1206</v>
      </c>
      <c r="N280" s="82">
        <v>1</v>
      </c>
      <c r="O280" s="82">
        <v>1</v>
      </c>
      <c r="P280" s="82">
        <v>20</v>
      </c>
      <c r="Q280" s="83" t="s">
        <v>348</v>
      </c>
      <c r="R280" s="83" t="s">
        <v>1038</v>
      </c>
      <c r="S280" s="83" t="s">
        <v>1039</v>
      </c>
      <c r="T280" s="83"/>
      <c r="U280" s="79" t="s">
        <v>40</v>
      </c>
      <c r="V280" s="79" t="s">
        <v>351</v>
      </c>
      <c r="W280" s="84"/>
      <c r="X280" s="85">
        <v>0.41599999999999998</v>
      </c>
      <c r="Y280" s="86">
        <v>1.17E-3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1077</v>
      </c>
      <c r="B281" s="77" t="s">
        <v>1078</v>
      </c>
      <c r="C281" s="129" t="s">
        <v>1079</v>
      </c>
      <c r="D281" s="128"/>
      <c r="E281" s="78"/>
      <c r="F281" s="79" t="s">
        <v>39</v>
      </c>
      <c r="G281" s="80">
        <v>2710.4</v>
      </c>
      <c r="H281" s="80">
        <v>2258.67</v>
      </c>
      <c r="I281" s="80">
        <f t="shared" si="29"/>
        <v>1734.6559999999999</v>
      </c>
      <c r="J281" s="80">
        <f t="shared" si="30"/>
        <v>2032.8000000000002</v>
      </c>
      <c r="K281" s="81">
        <f t="shared" si="31"/>
        <v>1734.6560000000002</v>
      </c>
      <c r="L281" s="81">
        <f t="shared" si="32"/>
        <v>1445.5488</v>
      </c>
      <c r="M281" s="80" t="s">
        <v>1206</v>
      </c>
      <c r="N281" s="82">
        <v>1</v>
      </c>
      <c r="O281" s="82">
        <v>1</v>
      </c>
      <c r="P281" s="82">
        <v>20</v>
      </c>
      <c r="Q281" s="83" t="s">
        <v>348</v>
      </c>
      <c r="R281" s="83" t="s">
        <v>1038</v>
      </c>
      <c r="S281" s="83" t="s">
        <v>1039</v>
      </c>
      <c r="T281" s="83"/>
      <c r="U281" s="79" t="s">
        <v>40</v>
      </c>
      <c r="V281" s="79" t="s">
        <v>351</v>
      </c>
      <c r="W281" s="84"/>
      <c r="X281" s="85">
        <v>0.59599999999999997</v>
      </c>
      <c r="Y281" s="86">
        <v>1.802E-3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1080</v>
      </c>
      <c r="B282" s="77" t="s">
        <v>1081</v>
      </c>
      <c r="C282" s="129" t="s">
        <v>1082</v>
      </c>
      <c r="D282" s="128"/>
      <c r="E282" s="78"/>
      <c r="F282" s="79" t="s">
        <v>39</v>
      </c>
      <c r="G282" s="80">
        <v>4110.3999999999996</v>
      </c>
      <c r="H282" s="80">
        <v>3425.33</v>
      </c>
      <c r="I282" s="80">
        <f t="shared" si="29"/>
        <v>2630.6559999999999</v>
      </c>
      <c r="J282" s="80">
        <f t="shared" si="30"/>
        <v>3082.7999999999997</v>
      </c>
      <c r="K282" s="81">
        <f t="shared" si="31"/>
        <v>2630.6559999999999</v>
      </c>
      <c r="L282" s="81">
        <f t="shared" si="32"/>
        <v>2192.2112000000002</v>
      </c>
      <c r="M282" s="80" t="s">
        <v>1206</v>
      </c>
      <c r="N282" s="82">
        <v>1</v>
      </c>
      <c r="O282" s="82">
        <v>1</v>
      </c>
      <c r="P282" s="82">
        <v>10</v>
      </c>
      <c r="Q282" s="83" t="s">
        <v>348</v>
      </c>
      <c r="R282" s="83" t="s">
        <v>1038</v>
      </c>
      <c r="S282" s="83" t="s">
        <v>1039</v>
      </c>
      <c r="T282" s="83"/>
      <c r="U282" s="79" t="s">
        <v>40</v>
      </c>
      <c r="V282" s="79" t="s">
        <v>351</v>
      </c>
      <c r="W282" s="84"/>
      <c r="X282" s="85">
        <v>0.89600000000000002</v>
      </c>
      <c r="Y282" s="86">
        <v>3.5119999999999999E-3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1083</v>
      </c>
      <c r="B283" s="77" t="s">
        <v>1084</v>
      </c>
      <c r="C283" s="129" t="s">
        <v>1086</v>
      </c>
      <c r="D283" s="128"/>
      <c r="E283" s="78"/>
      <c r="F283" s="79" t="s">
        <v>39</v>
      </c>
      <c r="G283" s="80">
        <v>2457.65</v>
      </c>
      <c r="H283" s="80">
        <v>2048.04</v>
      </c>
      <c r="I283" s="80">
        <f t="shared" si="29"/>
        <v>1572.896</v>
      </c>
      <c r="J283" s="80">
        <f t="shared" si="30"/>
        <v>1843.2375000000002</v>
      </c>
      <c r="K283" s="81">
        <f t="shared" si="31"/>
        <v>1572.8960000000002</v>
      </c>
      <c r="L283" s="81">
        <f t="shared" si="32"/>
        <v>1310.7456</v>
      </c>
      <c r="M283" s="80" t="s">
        <v>1206</v>
      </c>
      <c r="N283" s="82">
        <v>1</v>
      </c>
      <c r="O283" s="82">
        <v>1</v>
      </c>
      <c r="P283" s="82">
        <v>20</v>
      </c>
      <c r="Q283" s="83" t="s">
        <v>348</v>
      </c>
      <c r="R283" s="83" t="s">
        <v>1038</v>
      </c>
      <c r="S283" s="83" t="s">
        <v>1085</v>
      </c>
      <c r="T283" s="83"/>
      <c r="U283" s="79" t="s">
        <v>40</v>
      </c>
      <c r="V283" s="79" t="s">
        <v>351</v>
      </c>
      <c r="W283" s="84"/>
      <c r="X283" s="85">
        <v>0.61799999999999999</v>
      </c>
      <c r="Y283" s="86">
        <v>3.356E-3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1087</v>
      </c>
      <c r="B284" s="77" t="s">
        <v>1088</v>
      </c>
      <c r="C284" s="129" t="s">
        <v>1089</v>
      </c>
      <c r="D284" s="128"/>
      <c r="E284" s="78"/>
      <c r="F284" s="79" t="s">
        <v>39</v>
      </c>
      <c r="G284" s="80">
        <v>2593.5</v>
      </c>
      <c r="H284" s="80">
        <v>2161.25</v>
      </c>
      <c r="I284" s="80">
        <f t="shared" si="29"/>
        <v>1659.8400000000001</v>
      </c>
      <c r="J284" s="80">
        <f t="shared" si="30"/>
        <v>1945.125</v>
      </c>
      <c r="K284" s="81">
        <f t="shared" si="31"/>
        <v>1659.8400000000001</v>
      </c>
      <c r="L284" s="81">
        <f t="shared" si="32"/>
        <v>1383.2</v>
      </c>
      <c r="M284" s="80" t="s">
        <v>1206</v>
      </c>
      <c r="N284" s="82">
        <v>1</v>
      </c>
      <c r="O284" s="82">
        <v>1</v>
      </c>
      <c r="P284" s="82">
        <v>15</v>
      </c>
      <c r="Q284" s="83" t="s">
        <v>348</v>
      </c>
      <c r="R284" s="83" t="s">
        <v>1038</v>
      </c>
      <c r="S284" s="83" t="s">
        <v>1085</v>
      </c>
      <c r="T284" s="83"/>
      <c r="U284" s="79" t="s">
        <v>40</v>
      </c>
      <c r="V284" s="79" t="s">
        <v>351</v>
      </c>
      <c r="W284" s="84"/>
      <c r="X284" s="85">
        <v>0.8</v>
      </c>
      <c r="Y284" s="86">
        <v>3.9975000000000002E-3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1090</v>
      </c>
      <c r="B285" s="77" t="s">
        <v>1091</v>
      </c>
      <c r="C285" s="129" t="s">
        <v>1092</v>
      </c>
      <c r="D285" s="128"/>
      <c r="E285" s="78"/>
      <c r="F285" s="79" t="s">
        <v>39</v>
      </c>
      <c r="G285" s="80">
        <v>5045.04</v>
      </c>
      <c r="H285" s="80">
        <v>4204.2</v>
      </c>
      <c r="I285" s="80">
        <f t="shared" si="29"/>
        <v>3228.8256000000001</v>
      </c>
      <c r="J285" s="80">
        <f t="shared" si="30"/>
        <v>3783.7799999999997</v>
      </c>
      <c r="K285" s="81">
        <f t="shared" si="31"/>
        <v>3228.8256000000001</v>
      </c>
      <c r="L285" s="81">
        <f t="shared" si="32"/>
        <v>2690.6880000000001</v>
      </c>
      <c r="M285" s="80" t="s">
        <v>1206</v>
      </c>
      <c r="N285" s="82">
        <v>1</v>
      </c>
      <c r="O285" s="82">
        <v>1</v>
      </c>
      <c r="P285" s="82">
        <v>10</v>
      </c>
      <c r="Q285" s="83" t="s">
        <v>348</v>
      </c>
      <c r="R285" s="83" t="s">
        <v>1038</v>
      </c>
      <c r="S285" s="83" t="s">
        <v>1085</v>
      </c>
      <c r="T285" s="83"/>
      <c r="U285" s="79" t="s">
        <v>40</v>
      </c>
      <c r="V285" s="79" t="s">
        <v>351</v>
      </c>
      <c r="W285" s="84"/>
      <c r="X285" s="85">
        <v>1.58</v>
      </c>
      <c r="Y285" s="86">
        <v>8.0308800000000007E-3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1093</v>
      </c>
      <c r="B286" s="77" t="s">
        <v>1094</v>
      </c>
      <c r="C286" s="129" t="s">
        <v>1095</v>
      </c>
      <c r="D286" s="128"/>
      <c r="E286" s="78"/>
      <c r="F286" s="79" t="s">
        <v>39</v>
      </c>
      <c r="G286" s="80">
        <v>7447.44</v>
      </c>
      <c r="H286" s="80">
        <v>6206.2</v>
      </c>
      <c r="I286" s="80">
        <f t="shared" si="29"/>
        <v>4766.3616000000002</v>
      </c>
      <c r="J286" s="80">
        <f t="shared" si="30"/>
        <v>5585.58</v>
      </c>
      <c r="K286" s="81">
        <f t="shared" si="31"/>
        <v>4766.3616000000002</v>
      </c>
      <c r="L286" s="81">
        <f t="shared" si="32"/>
        <v>3971.9679999999998</v>
      </c>
      <c r="M286" s="80" t="s">
        <v>1206</v>
      </c>
      <c r="N286" s="82">
        <v>1</v>
      </c>
      <c r="O286" s="82">
        <v>1</v>
      </c>
      <c r="P286" s="82">
        <v>8</v>
      </c>
      <c r="Q286" s="83" t="s">
        <v>348</v>
      </c>
      <c r="R286" s="83" t="s">
        <v>1038</v>
      </c>
      <c r="S286" s="83" t="s">
        <v>1085</v>
      </c>
      <c r="T286" s="83"/>
      <c r="U286" s="79" t="s">
        <v>40</v>
      </c>
      <c r="V286" s="79" t="s">
        <v>351</v>
      </c>
      <c r="W286" s="84"/>
      <c r="X286" s="85">
        <v>2.2000000000000002</v>
      </c>
      <c r="Y286" s="86">
        <v>1.11804E-2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1096</v>
      </c>
      <c r="B287" s="77" t="s">
        <v>1097</v>
      </c>
      <c r="C287" s="129" t="s">
        <v>1098</v>
      </c>
      <c r="D287" s="128"/>
      <c r="E287" s="78"/>
      <c r="F287" s="79" t="s">
        <v>39</v>
      </c>
      <c r="G287" s="80">
        <v>3200.53</v>
      </c>
      <c r="H287" s="80">
        <v>2667.11</v>
      </c>
      <c r="I287" s="80">
        <f t="shared" si="29"/>
        <v>2048.3392000000003</v>
      </c>
      <c r="J287" s="80">
        <f t="shared" si="30"/>
        <v>2400.3975</v>
      </c>
      <c r="K287" s="81">
        <f t="shared" si="31"/>
        <v>2048.3392000000003</v>
      </c>
      <c r="L287" s="81">
        <f t="shared" si="32"/>
        <v>1706.9504000000002</v>
      </c>
      <c r="M287" s="80" t="s">
        <v>1206</v>
      </c>
      <c r="N287" s="82">
        <v>1</v>
      </c>
      <c r="O287" s="82">
        <v>1</v>
      </c>
      <c r="P287" s="82">
        <v>20</v>
      </c>
      <c r="Q287" s="83" t="s">
        <v>348</v>
      </c>
      <c r="R287" s="83" t="s">
        <v>1038</v>
      </c>
      <c r="S287" s="83" t="s">
        <v>1085</v>
      </c>
      <c r="T287" s="83"/>
      <c r="U287" s="79" t="s">
        <v>40</v>
      </c>
      <c r="V287" s="79" t="s">
        <v>351</v>
      </c>
      <c r="W287" s="84"/>
      <c r="X287" s="85">
        <v>0.66300000000000003</v>
      </c>
      <c r="Y287" s="86">
        <v>2.9269999999999999E-3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1099</v>
      </c>
      <c r="B288" s="77" t="s">
        <v>1100</v>
      </c>
      <c r="C288" s="129" t="s">
        <v>1101</v>
      </c>
      <c r="D288" s="128"/>
      <c r="E288" s="78"/>
      <c r="F288" s="79" t="s">
        <v>39</v>
      </c>
      <c r="G288" s="80">
        <v>3651.65</v>
      </c>
      <c r="H288" s="80">
        <v>3043.04</v>
      </c>
      <c r="I288" s="80">
        <f t="shared" si="29"/>
        <v>2337.056</v>
      </c>
      <c r="J288" s="80">
        <f t="shared" si="30"/>
        <v>2738.7375000000002</v>
      </c>
      <c r="K288" s="81">
        <f t="shared" si="31"/>
        <v>2337.056</v>
      </c>
      <c r="L288" s="81">
        <f t="shared" si="32"/>
        <v>1947.5455999999999</v>
      </c>
      <c r="M288" s="80" t="s">
        <v>1206</v>
      </c>
      <c r="N288" s="82">
        <v>1</v>
      </c>
      <c r="O288" s="82">
        <v>1</v>
      </c>
      <c r="P288" s="82">
        <v>10</v>
      </c>
      <c r="Q288" s="83" t="s">
        <v>348</v>
      </c>
      <c r="R288" s="83" t="s">
        <v>1038</v>
      </c>
      <c r="S288" s="83" t="s">
        <v>1085</v>
      </c>
      <c r="T288" s="83"/>
      <c r="U288" s="79" t="s">
        <v>40</v>
      </c>
      <c r="V288" s="79" t="s">
        <v>351</v>
      </c>
      <c r="W288" s="84"/>
      <c r="X288" s="85">
        <v>0.78400000000000003</v>
      </c>
      <c r="Y288" s="86">
        <v>3.614E-3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1102</v>
      </c>
      <c r="B289" s="77" t="s">
        <v>1103</v>
      </c>
      <c r="C289" s="129" t="s">
        <v>1104</v>
      </c>
      <c r="D289" s="128"/>
      <c r="E289" s="78"/>
      <c r="F289" s="79" t="s">
        <v>39</v>
      </c>
      <c r="G289" s="80">
        <v>3674.52</v>
      </c>
      <c r="H289" s="80">
        <v>3062.1</v>
      </c>
      <c r="I289" s="80">
        <f t="shared" si="29"/>
        <v>2351.6927999999998</v>
      </c>
      <c r="J289" s="80">
        <f t="shared" si="30"/>
        <v>2755.89</v>
      </c>
      <c r="K289" s="81">
        <f t="shared" si="31"/>
        <v>2351.6928000000003</v>
      </c>
      <c r="L289" s="81">
        <f t="shared" si="32"/>
        <v>1959.7439999999999</v>
      </c>
      <c r="M289" s="80" t="s">
        <v>1206</v>
      </c>
      <c r="N289" s="82">
        <v>1</v>
      </c>
      <c r="O289" s="82">
        <v>1</v>
      </c>
      <c r="P289" s="82">
        <v>10</v>
      </c>
      <c r="Q289" s="83" t="s">
        <v>348</v>
      </c>
      <c r="R289" s="83" t="s">
        <v>1038</v>
      </c>
      <c r="S289" s="83" t="s">
        <v>1085</v>
      </c>
      <c r="T289" s="83"/>
      <c r="U289" s="79" t="s">
        <v>40</v>
      </c>
      <c r="V289" s="79" t="s">
        <v>351</v>
      </c>
      <c r="W289" s="84"/>
      <c r="X289" s="85">
        <v>0.8</v>
      </c>
      <c r="Y289" s="86">
        <v>3.5040000000000002E-3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1105</v>
      </c>
      <c r="B290" s="77" t="s">
        <v>1106</v>
      </c>
      <c r="C290" s="129" t="s">
        <v>1107</v>
      </c>
      <c r="D290" s="128"/>
      <c r="E290" s="78"/>
      <c r="F290" s="79" t="s">
        <v>39</v>
      </c>
      <c r="G290" s="80">
        <v>5705.7</v>
      </c>
      <c r="H290" s="80">
        <v>4754.75</v>
      </c>
      <c r="I290" s="80">
        <f t="shared" si="29"/>
        <v>3651.6480000000001</v>
      </c>
      <c r="J290" s="80">
        <f t="shared" si="30"/>
        <v>4279.2749999999996</v>
      </c>
      <c r="K290" s="81">
        <f t="shared" si="31"/>
        <v>3651.6480000000001</v>
      </c>
      <c r="L290" s="81">
        <f t="shared" si="32"/>
        <v>3043.04</v>
      </c>
      <c r="M290" s="80" t="s">
        <v>1206</v>
      </c>
      <c r="N290" s="82">
        <v>1</v>
      </c>
      <c r="O290" s="82">
        <v>1</v>
      </c>
      <c r="P290" s="82">
        <v>10</v>
      </c>
      <c r="Q290" s="83" t="s">
        <v>348</v>
      </c>
      <c r="R290" s="83" t="s">
        <v>1038</v>
      </c>
      <c r="S290" s="83" t="s">
        <v>1085</v>
      </c>
      <c r="T290" s="83"/>
      <c r="U290" s="79" t="s">
        <v>40</v>
      </c>
      <c r="V290" s="79" t="s">
        <v>351</v>
      </c>
      <c r="W290" s="84"/>
      <c r="X290" s="85">
        <v>1.3620000000000001</v>
      </c>
      <c r="Y290" s="86">
        <v>4.4060000000000002E-3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1108</v>
      </c>
      <c r="B291" s="77" t="s">
        <v>1109</v>
      </c>
      <c r="C291" s="129" t="s">
        <v>1107</v>
      </c>
      <c r="D291" s="128"/>
      <c r="E291" s="78"/>
      <c r="F291" s="79" t="s">
        <v>39</v>
      </c>
      <c r="G291" s="80">
        <v>5688.18</v>
      </c>
      <c r="H291" s="80">
        <v>4740.1499999999996</v>
      </c>
      <c r="I291" s="80">
        <f t="shared" si="29"/>
        <v>3640.4351999999999</v>
      </c>
      <c r="J291" s="80">
        <f t="shared" si="30"/>
        <v>4266.1350000000002</v>
      </c>
      <c r="K291" s="81">
        <f t="shared" si="31"/>
        <v>3640.4352000000003</v>
      </c>
      <c r="L291" s="81">
        <f t="shared" si="32"/>
        <v>3033.6959999999999</v>
      </c>
      <c r="M291" s="80" t="s">
        <v>1206</v>
      </c>
      <c r="N291" s="82">
        <v>1</v>
      </c>
      <c r="O291" s="82">
        <v>1</v>
      </c>
      <c r="P291" s="82">
        <v>10</v>
      </c>
      <c r="Q291" s="83" t="s">
        <v>348</v>
      </c>
      <c r="R291" s="83" t="s">
        <v>1038</v>
      </c>
      <c r="S291" s="83" t="s">
        <v>1085</v>
      </c>
      <c r="T291" s="83"/>
      <c r="U291" s="79" t="s">
        <v>40</v>
      </c>
      <c r="V291" s="79" t="s">
        <v>351</v>
      </c>
      <c r="W291" s="84"/>
      <c r="X291" s="85">
        <v>1.29</v>
      </c>
      <c r="Y291" s="86">
        <v>4.6829999999999997E-3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1110</v>
      </c>
      <c r="B292" s="77" t="s">
        <v>1111</v>
      </c>
      <c r="C292" s="129" t="s">
        <v>1112</v>
      </c>
      <c r="D292" s="128"/>
      <c r="E292" s="78"/>
      <c r="F292" s="79" t="s">
        <v>39</v>
      </c>
      <c r="G292" s="80">
        <v>9585.58</v>
      </c>
      <c r="H292" s="80">
        <v>7987.98</v>
      </c>
      <c r="I292" s="80">
        <f t="shared" si="29"/>
        <v>6134.7711999999992</v>
      </c>
      <c r="J292" s="80">
        <f t="shared" si="30"/>
        <v>7189.1849999999995</v>
      </c>
      <c r="K292" s="81">
        <f t="shared" si="31"/>
        <v>6134.7712000000001</v>
      </c>
      <c r="L292" s="81">
        <f t="shared" si="32"/>
        <v>5112.3072000000002</v>
      </c>
      <c r="M292" s="80" t="s">
        <v>1206</v>
      </c>
      <c r="N292" s="82">
        <v>1</v>
      </c>
      <c r="O292" s="82">
        <v>1</v>
      </c>
      <c r="P292" s="82">
        <v>5</v>
      </c>
      <c r="Q292" s="83" t="s">
        <v>348</v>
      </c>
      <c r="R292" s="83" t="s">
        <v>1038</v>
      </c>
      <c r="S292" s="83" t="s">
        <v>1085</v>
      </c>
      <c r="T292" s="83"/>
      <c r="U292" s="79" t="s">
        <v>40</v>
      </c>
      <c r="V292" s="79" t="s">
        <v>351</v>
      </c>
      <c r="W292" s="84"/>
      <c r="X292" s="85">
        <v>2.1110000000000002</v>
      </c>
      <c r="Y292" s="86">
        <v>7.5230000000000002E-3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  <row r="293" spans="1:28" s="88" customFormat="1" ht="75" customHeight="1" x14ac:dyDescent="0.2">
      <c r="A293" s="76" t="s">
        <v>1113</v>
      </c>
      <c r="B293" s="77" t="s">
        <v>1114</v>
      </c>
      <c r="C293" s="129" t="s">
        <v>1112</v>
      </c>
      <c r="D293" s="128"/>
      <c r="E293" s="78"/>
      <c r="F293" s="79" t="s">
        <v>39</v>
      </c>
      <c r="G293" s="80">
        <v>9662.6299999999992</v>
      </c>
      <c r="H293" s="80">
        <v>8052.19</v>
      </c>
      <c r="I293" s="80">
        <f t="shared" si="29"/>
        <v>6184.0831999999991</v>
      </c>
      <c r="J293" s="80">
        <f t="shared" si="30"/>
        <v>7246.9724999999999</v>
      </c>
      <c r="K293" s="81">
        <f t="shared" si="31"/>
        <v>6184.0832</v>
      </c>
      <c r="L293" s="81">
        <f t="shared" si="32"/>
        <v>5153.4016000000001</v>
      </c>
      <c r="M293" s="80" t="s">
        <v>1206</v>
      </c>
      <c r="N293" s="82">
        <v>1</v>
      </c>
      <c r="O293" s="82">
        <v>1</v>
      </c>
      <c r="P293" s="82">
        <v>5</v>
      </c>
      <c r="Q293" s="83" t="s">
        <v>348</v>
      </c>
      <c r="R293" s="83" t="s">
        <v>1038</v>
      </c>
      <c r="S293" s="83" t="s">
        <v>1085</v>
      </c>
      <c r="T293" s="83"/>
      <c r="U293" s="79" t="s">
        <v>40</v>
      </c>
      <c r="V293" s="79" t="s">
        <v>351</v>
      </c>
      <c r="W293" s="84"/>
      <c r="X293" s="85">
        <v>1.9330000000000001</v>
      </c>
      <c r="Y293" s="86">
        <v>7.7330000000000003E-3</v>
      </c>
      <c r="Z293" s="80" t="str">
        <f t="shared" si="33"/>
        <v/>
      </c>
      <c r="AA293" s="80" t="str">
        <f t="shared" si="34"/>
        <v/>
      </c>
      <c r="AB293" s="87" t="str">
        <f t="shared" si="35"/>
        <v/>
      </c>
    </row>
    <row r="294" spans="1:28" s="88" customFormat="1" ht="75" customHeight="1" x14ac:dyDescent="0.2">
      <c r="A294" s="76" t="s">
        <v>1115</v>
      </c>
      <c r="B294" s="77" t="s">
        <v>1116</v>
      </c>
      <c r="C294" s="129" t="s">
        <v>1119</v>
      </c>
      <c r="D294" s="128"/>
      <c r="E294" s="78"/>
      <c r="F294" s="79" t="s">
        <v>39</v>
      </c>
      <c r="G294" s="80">
        <v>1286.25</v>
      </c>
      <c r="H294" s="80">
        <v>1071.8800000000001</v>
      </c>
      <c r="I294" s="80">
        <f t="shared" si="29"/>
        <v>823.2</v>
      </c>
      <c r="J294" s="80">
        <f t="shared" si="30"/>
        <v>964.6875</v>
      </c>
      <c r="K294" s="81">
        <f t="shared" si="31"/>
        <v>823.2</v>
      </c>
      <c r="L294" s="81">
        <f t="shared" si="32"/>
        <v>686.00320000000011</v>
      </c>
      <c r="M294" s="80" t="s">
        <v>1206</v>
      </c>
      <c r="N294" s="82">
        <v>1</v>
      </c>
      <c r="O294" s="82">
        <v>1</v>
      </c>
      <c r="P294" s="82">
        <v>50</v>
      </c>
      <c r="Q294" s="83" t="s">
        <v>348</v>
      </c>
      <c r="R294" s="83" t="s">
        <v>1117</v>
      </c>
      <c r="S294" s="83" t="s">
        <v>1118</v>
      </c>
      <c r="T294" s="83"/>
      <c r="U294" s="79" t="s">
        <v>40</v>
      </c>
      <c r="V294" s="79" t="s">
        <v>351</v>
      </c>
      <c r="W294" s="84"/>
      <c r="X294" s="85">
        <v>0.12</v>
      </c>
      <c r="Y294" s="86">
        <v>4.3199999999999998E-4</v>
      </c>
      <c r="Z294" s="80" t="str">
        <f t="shared" si="33"/>
        <v/>
      </c>
      <c r="AA294" s="80" t="str">
        <f t="shared" si="34"/>
        <v/>
      </c>
      <c r="AB294" s="87" t="str">
        <f t="shared" si="35"/>
        <v/>
      </c>
    </row>
    <row r="295" spans="1:28" s="88" customFormat="1" ht="75" customHeight="1" x14ac:dyDescent="0.2">
      <c r="A295" s="76" t="s">
        <v>1120</v>
      </c>
      <c r="B295" s="77" t="s">
        <v>1121</v>
      </c>
      <c r="C295" s="129" t="s">
        <v>1122</v>
      </c>
      <c r="D295" s="128"/>
      <c r="E295" s="78"/>
      <c r="F295" s="79" t="s">
        <v>39</v>
      </c>
      <c r="G295" s="80">
        <v>1177.04</v>
      </c>
      <c r="H295" s="80">
        <v>980.87</v>
      </c>
      <c r="I295" s="80">
        <f t="shared" si="29"/>
        <v>753.30559999999991</v>
      </c>
      <c r="J295" s="80">
        <f t="shared" si="30"/>
        <v>882.78</v>
      </c>
      <c r="K295" s="81">
        <f t="shared" si="31"/>
        <v>753.30560000000003</v>
      </c>
      <c r="L295" s="81">
        <f t="shared" si="32"/>
        <v>627.7568</v>
      </c>
      <c r="M295" s="80" t="s">
        <v>1206</v>
      </c>
      <c r="N295" s="82">
        <v>1</v>
      </c>
      <c r="O295" s="82">
        <v>1</v>
      </c>
      <c r="P295" s="82">
        <v>50</v>
      </c>
      <c r="Q295" s="83" t="s">
        <v>348</v>
      </c>
      <c r="R295" s="83" t="s">
        <v>1117</v>
      </c>
      <c r="S295" s="83" t="s">
        <v>1118</v>
      </c>
      <c r="T295" s="83"/>
      <c r="U295" s="79" t="s">
        <v>40</v>
      </c>
      <c r="V295" s="79" t="s">
        <v>351</v>
      </c>
      <c r="W295" s="84"/>
      <c r="X295" s="85">
        <v>9.9000000000000005E-2</v>
      </c>
      <c r="Y295" s="86">
        <v>7.8600000000000002E-4</v>
      </c>
      <c r="Z295" s="80" t="str">
        <f t="shared" si="33"/>
        <v/>
      </c>
      <c r="AA295" s="80" t="str">
        <f t="shared" si="34"/>
        <v/>
      </c>
      <c r="AB295" s="87" t="str">
        <f t="shared" si="35"/>
        <v/>
      </c>
    </row>
    <row r="296" spans="1:28" s="88" customFormat="1" ht="75" customHeight="1" x14ac:dyDescent="0.2">
      <c r="A296" s="76" t="s">
        <v>1123</v>
      </c>
      <c r="B296" s="77" t="s">
        <v>1124</v>
      </c>
      <c r="C296" s="129" t="s">
        <v>1125</v>
      </c>
      <c r="D296" s="128"/>
      <c r="E296" s="78"/>
      <c r="F296" s="79" t="s">
        <v>39</v>
      </c>
      <c r="G296" s="80">
        <v>1201.8499999999999</v>
      </c>
      <c r="H296" s="80">
        <v>1001.54</v>
      </c>
      <c r="I296" s="80">
        <f t="shared" si="29"/>
        <v>769.18399999999997</v>
      </c>
      <c r="J296" s="80">
        <f t="shared" si="30"/>
        <v>901.38749999999993</v>
      </c>
      <c r="K296" s="81">
        <f t="shared" si="31"/>
        <v>769.18399999999997</v>
      </c>
      <c r="L296" s="81">
        <f t="shared" si="32"/>
        <v>640.98559999999998</v>
      </c>
      <c r="M296" s="80" t="s">
        <v>1206</v>
      </c>
      <c r="N296" s="82">
        <v>1</v>
      </c>
      <c r="O296" s="82">
        <v>1</v>
      </c>
      <c r="P296" s="82">
        <v>100</v>
      </c>
      <c r="Q296" s="83" t="s">
        <v>348</v>
      </c>
      <c r="R296" s="83" t="s">
        <v>1117</v>
      </c>
      <c r="S296" s="83" t="s">
        <v>1118</v>
      </c>
      <c r="T296" s="83"/>
      <c r="U296" s="79" t="s">
        <v>40</v>
      </c>
      <c r="V296" s="79" t="s">
        <v>351</v>
      </c>
      <c r="W296" s="84"/>
      <c r="X296" s="85">
        <v>8.7999999999999995E-2</v>
      </c>
      <c r="Y296" s="86">
        <v>6.69E-4</v>
      </c>
      <c r="Z296" s="80" t="str">
        <f t="shared" si="33"/>
        <v/>
      </c>
      <c r="AA296" s="80" t="str">
        <f t="shared" si="34"/>
        <v/>
      </c>
      <c r="AB296" s="87" t="str">
        <f t="shared" si="35"/>
        <v/>
      </c>
    </row>
    <row r="297" spans="1:28" s="88" customFormat="1" ht="75" customHeight="1" x14ac:dyDescent="0.2">
      <c r="A297" s="76" t="s">
        <v>1126</v>
      </c>
      <c r="B297" s="77" t="s">
        <v>1127</v>
      </c>
      <c r="C297" s="129" t="s">
        <v>1128</v>
      </c>
      <c r="D297" s="128"/>
      <c r="E297" s="78"/>
      <c r="F297" s="79" t="s">
        <v>39</v>
      </c>
      <c r="G297" s="80">
        <v>1201.31</v>
      </c>
      <c r="H297" s="80">
        <v>1001.09</v>
      </c>
      <c r="I297" s="80">
        <f t="shared" si="29"/>
        <v>768.83839999999998</v>
      </c>
      <c r="J297" s="80">
        <f t="shared" si="30"/>
        <v>900.98249999999996</v>
      </c>
      <c r="K297" s="81">
        <f t="shared" si="31"/>
        <v>768.83839999999998</v>
      </c>
      <c r="L297" s="81">
        <f t="shared" si="32"/>
        <v>640.69760000000008</v>
      </c>
      <c r="M297" s="80" t="s">
        <v>1206</v>
      </c>
      <c r="N297" s="82">
        <v>1</v>
      </c>
      <c r="O297" s="82">
        <v>1</v>
      </c>
      <c r="P297" s="82">
        <v>100</v>
      </c>
      <c r="Q297" s="83" t="s">
        <v>348</v>
      </c>
      <c r="R297" s="83" t="s">
        <v>1117</v>
      </c>
      <c r="S297" s="83" t="s">
        <v>1118</v>
      </c>
      <c r="T297" s="83"/>
      <c r="U297" s="79" t="s">
        <v>40</v>
      </c>
      <c r="V297" s="79" t="s">
        <v>351</v>
      </c>
      <c r="W297" s="84"/>
      <c r="X297" s="85">
        <v>6.7000000000000004E-2</v>
      </c>
      <c r="Y297" s="86">
        <v>3.88E-4</v>
      </c>
      <c r="Z297" s="80" t="str">
        <f t="shared" si="33"/>
        <v/>
      </c>
      <c r="AA297" s="80" t="str">
        <f t="shared" si="34"/>
        <v/>
      </c>
      <c r="AB297" s="87" t="str">
        <f t="shared" si="35"/>
        <v/>
      </c>
    </row>
    <row r="298" spans="1:28" s="88" customFormat="1" ht="75" customHeight="1" x14ac:dyDescent="0.2">
      <c r="A298" s="76" t="s">
        <v>1129</v>
      </c>
      <c r="B298" s="77" t="s">
        <v>1130</v>
      </c>
      <c r="C298" s="129" t="s">
        <v>1131</v>
      </c>
      <c r="D298" s="128"/>
      <c r="E298" s="78"/>
      <c r="F298" s="79" t="s">
        <v>39</v>
      </c>
      <c r="G298" s="80">
        <v>1189.18</v>
      </c>
      <c r="H298" s="80">
        <v>990.98</v>
      </c>
      <c r="I298" s="80">
        <f t="shared" si="29"/>
        <v>761.0752</v>
      </c>
      <c r="J298" s="80">
        <f t="shared" si="30"/>
        <v>891.88499999999999</v>
      </c>
      <c r="K298" s="81">
        <f t="shared" si="31"/>
        <v>761.07520000000011</v>
      </c>
      <c r="L298" s="81">
        <f t="shared" si="32"/>
        <v>634.22720000000004</v>
      </c>
      <c r="M298" s="80" t="s">
        <v>1206</v>
      </c>
      <c r="N298" s="82">
        <v>1</v>
      </c>
      <c r="O298" s="82">
        <v>1</v>
      </c>
      <c r="P298" s="82">
        <v>50</v>
      </c>
      <c r="Q298" s="83" t="s">
        <v>348</v>
      </c>
      <c r="R298" s="83" t="s">
        <v>1117</v>
      </c>
      <c r="S298" s="83" t="s">
        <v>1118</v>
      </c>
      <c r="T298" s="83"/>
      <c r="U298" s="79" t="s">
        <v>40</v>
      </c>
      <c r="V298" s="79" t="s">
        <v>351</v>
      </c>
      <c r="W298" s="84"/>
      <c r="X298" s="85">
        <v>0.245</v>
      </c>
      <c r="Y298" s="86">
        <v>1.2080000000000001E-3</v>
      </c>
      <c r="Z298" s="80" t="str">
        <f t="shared" si="33"/>
        <v/>
      </c>
      <c r="AA298" s="80" t="str">
        <f t="shared" si="34"/>
        <v/>
      </c>
      <c r="AB298" s="87" t="str">
        <f t="shared" si="35"/>
        <v/>
      </c>
    </row>
    <row r="299" spans="1:28" s="88" customFormat="1" ht="75" customHeight="1" x14ac:dyDescent="0.2">
      <c r="A299" s="76" t="s">
        <v>1132</v>
      </c>
      <c r="B299" s="77" t="s">
        <v>1133</v>
      </c>
      <c r="C299" s="129" t="s">
        <v>1134</v>
      </c>
      <c r="D299" s="128"/>
      <c r="E299" s="78"/>
      <c r="F299" s="79" t="s">
        <v>39</v>
      </c>
      <c r="G299" s="80">
        <v>1068.6199999999999</v>
      </c>
      <c r="H299" s="80">
        <v>890.52</v>
      </c>
      <c r="I299" s="80">
        <f t="shared" si="29"/>
        <v>683.91679999999997</v>
      </c>
      <c r="J299" s="80">
        <f t="shared" si="30"/>
        <v>801.46499999999992</v>
      </c>
      <c r="K299" s="81">
        <f t="shared" si="31"/>
        <v>683.91679999999997</v>
      </c>
      <c r="L299" s="81">
        <f t="shared" si="32"/>
        <v>569.93280000000004</v>
      </c>
      <c r="M299" s="80" t="s">
        <v>1206</v>
      </c>
      <c r="N299" s="82">
        <v>1</v>
      </c>
      <c r="O299" s="82">
        <v>1</v>
      </c>
      <c r="P299" s="82">
        <v>50</v>
      </c>
      <c r="Q299" s="83" t="s">
        <v>348</v>
      </c>
      <c r="R299" s="83" t="s">
        <v>1117</v>
      </c>
      <c r="S299" s="83" t="s">
        <v>1118</v>
      </c>
      <c r="T299" s="83"/>
      <c r="U299" s="79" t="s">
        <v>40</v>
      </c>
      <c r="V299" s="79" t="s">
        <v>351</v>
      </c>
      <c r="W299" s="84"/>
      <c r="X299" s="85">
        <v>0.3</v>
      </c>
      <c r="Y299" s="86">
        <v>1.4705899999999999E-3</v>
      </c>
      <c r="Z299" s="80" t="str">
        <f t="shared" si="33"/>
        <v/>
      </c>
      <c r="AA299" s="80" t="str">
        <f t="shared" si="34"/>
        <v/>
      </c>
      <c r="AB299" s="87" t="str">
        <f t="shared" si="35"/>
        <v/>
      </c>
    </row>
    <row r="300" spans="1:28" s="88" customFormat="1" ht="75" customHeight="1" x14ac:dyDescent="0.2">
      <c r="A300" s="76" t="s">
        <v>1135</v>
      </c>
      <c r="B300" s="77" t="s">
        <v>1136</v>
      </c>
      <c r="C300" s="129" t="s">
        <v>1137</v>
      </c>
      <c r="D300" s="128"/>
      <c r="E300" s="78"/>
      <c r="F300" s="79" t="s">
        <v>39</v>
      </c>
      <c r="G300" s="80">
        <v>1068.6199999999999</v>
      </c>
      <c r="H300" s="80">
        <v>890.52</v>
      </c>
      <c r="I300" s="80">
        <f t="shared" si="29"/>
        <v>683.91679999999997</v>
      </c>
      <c r="J300" s="80">
        <f t="shared" si="30"/>
        <v>801.46499999999992</v>
      </c>
      <c r="K300" s="81">
        <f t="shared" si="31"/>
        <v>683.91679999999997</v>
      </c>
      <c r="L300" s="81">
        <f t="shared" si="32"/>
        <v>569.93280000000004</v>
      </c>
      <c r="M300" s="80" t="s">
        <v>1206</v>
      </c>
      <c r="N300" s="82">
        <v>1</v>
      </c>
      <c r="O300" s="82">
        <v>1</v>
      </c>
      <c r="P300" s="82">
        <v>50</v>
      </c>
      <c r="Q300" s="83" t="s">
        <v>348</v>
      </c>
      <c r="R300" s="83" t="s">
        <v>1117</v>
      </c>
      <c r="S300" s="83" t="s">
        <v>1118</v>
      </c>
      <c r="T300" s="83"/>
      <c r="U300" s="79" t="s">
        <v>40</v>
      </c>
      <c r="V300" s="79" t="s">
        <v>351</v>
      </c>
      <c r="W300" s="84"/>
      <c r="X300" s="85">
        <v>0.18</v>
      </c>
      <c r="Y300" s="86">
        <v>1.0690000000000001E-3</v>
      </c>
      <c r="Z300" s="80" t="str">
        <f t="shared" si="33"/>
        <v/>
      </c>
      <c r="AA300" s="80" t="str">
        <f t="shared" si="34"/>
        <v/>
      </c>
      <c r="AB300" s="87" t="str">
        <f t="shared" si="35"/>
        <v/>
      </c>
    </row>
    <row r="301" spans="1:28" s="88" customFormat="1" ht="75" customHeight="1" x14ac:dyDescent="0.2">
      <c r="A301" s="76" t="s">
        <v>1138</v>
      </c>
      <c r="B301" s="77" t="s">
        <v>1139</v>
      </c>
      <c r="C301" s="129" t="s">
        <v>1140</v>
      </c>
      <c r="D301" s="128"/>
      <c r="E301" s="78"/>
      <c r="F301" s="79" t="s">
        <v>39</v>
      </c>
      <c r="G301" s="80">
        <v>1019.82</v>
      </c>
      <c r="H301" s="80">
        <v>849.85</v>
      </c>
      <c r="I301" s="80">
        <f t="shared" si="29"/>
        <v>652.6848</v>
      </c>
      <c r="J301" s="80">
        <f t="shared" si="30"/>
        <v>764.86500000000001</v>
      </c>
      <c r="K301" s="81">
        <f t="shared" si="31"/>
        <v>652.6848</v>
      </c>
      <c r="L301" s="81">
        <f t="shared" si="32"/>
        <v>543.904</v>
      </c>
      <c r="M301" s="80" t="s">
        <v>1206</v>
      </c>
      <c r="N301" s="82">
        <v>1</v>
      </c>
      <c r="O301" s="82">
        <v>1</v>
      </c>
      <c r="P301" s="82">
        <v>50</v>
      </c>
      <c r="Q301" s="83" t="s">
        <v>348</v>
      </c>
      <c r="R301" s="83" t="s">
        <v>1117</v>
      </c>
      <c r="S301" s="83" t="s">
        <v>1118</v>
      </c>
      <c r="T301" s="83"/>
      <c r="U301" s="79" t="s">
        <v>40</v>
      </c>
      <c r="V301" s="79" t="s">
        <v>351</v>
      </c>
      <c r="W301" s="84"/>
      <c r="X301" s="85">
        <v>0.222</v>
      </c>
      <c r="Y301" s="86">
        <v>7.0200000000000004E-4</v>
      </c>
      <c r="Z301" s="80" t="str">
        <f t="shared" si="33"/>
        <v/>
      </c>
      <c r="AA301" s="80" t="str">
        <f t="shared" si="34"/>
        <v/>
      </c>
      <c r="AB301" s="87" t="str">
        <f t="shared" si="35"/>
        <v/>
      </c>
    </row>
    <row r="302" spans="1:28" s="88" customFormat="1" ht="75" customHeight="1" x14ac:dyDescent="0.2">
      <c r="A302" s="76" t="s">
        <v>1141</v>
      </c>
      <c r="B302" s="77" t="s">
        <v>1142</v>
      </c>
      <c r="C302" s="129" t="s">
        <v>1143</v>
      </c>
      <c r="D302" s="128"/>
      <c r="E302" s="78"/>
      <c r="F302" s="79" t="s">
        <v>39</v>
      </c>
      <c r="G302" s="80">
        <v>1019.82</v>
      </c>
      <c r="H302" s="80">
        <v>849.85</v>
      </c>
      <c r="I302" s="80">
        <f t="shared" si="29"/>
        <v>652.6848</v>
      </c>
      <c r="J302" s="80">
        <f t="shared" si="30"/>
        <v>764.86500000000001</v>
      </c>
      <c r="K302" s="81">
        <f t="shared" si="31"/>
        <v>652.6848</v>
      </c>
      <c r="L302" s="81">
        <f t="shared" si="32"/>
        <v>543.904</v>
      </c>
      <c r="M302" s="80" t="s">
        <v>1206</v>
      </c>
      <c r="N302" s="82">
        <v>1</v>
      </c>
      <c r="O302" s="82">
        <v>1</v>
      </c>
      <c r="P302" s="82">
        <v>50</v>
      </c>
      <c r="Q302" s="83" t="s">
        <v>348</v>
      </c>
      <c r="R302" s="83" t="s">
        <v>1117</v>
      </c>
      <c r="S302" s="83" t="s">
        <v>1118</v>
      </c>
      <c r="T302" s="83"/>
      <c r="U302" s="79" t="s">
        <v>40</v>
      </c>
      <c r="V302" s="79" t="s">
        <v>351</v>
      </c>
      <c r="W302" s="84"/>
      <c r="X302" s="85">
        <v>0.14099999999999999</v>
      </c>
      <c r="Y302" s="86">
        <v>9.7400000000000004E-4</v>
      </c>
      <c r="Z302" s="80" t="str">
        <f t="shared" si="33"/>
        <v/>
      </c>
      <c r="AA302" s="80" t="str">
        <f t="shared" si="34"/>
        <v/>
      </c>
      <c r="AB302" s="87" t="str">
        <f t="shared" si="35"/>
        <v/>
      </c>
    </row>
    <row r="303" spans="1:28" s="88" customFormat="1" ht="75" customHeight="1" x14ac:dyDescent="0.2">
      <c r="A303" s="76" t="s">
        <v>1144</v>
      </c>
      <c r="B303" s="77" t="s">
        <v>1145</v>
      </c>
      <c r="C303" s="129" t="s">
        <v>1146</v>
      </c>
      <c r="D303" s="128"/>
      <c r="E303" s="78"/>
      <c r="F303" s="79" t="s">
        <v>39</v>
      </c>
      <c r="G303" s="80">
        <v>1468.27</v>
      </c>
      <c r="H303" s="80">
        <v>1223.56</v>
      </c>
      <c r="I303" s="80">
        <f t="shared" si="29"/>
        <v>939.69279999999992</v>
      </c>
      <c r="J303" s="80">
        <f t="shared" si="30"/>
        <v>1101.2024999999999</v>
      </c>
      <c r="K303" s="81">
        <f t="shared" si="31"/>
        <v>939.69280000000003</v>
      </c>
      <c r="L303" s="81">
        <f t="shared" si="32"/>
        <v>783.07839999999999</v>
      </c>
      <c r="M303" s="80" t="s">
        <v>1206</v>
      </c>
      <c r="N303" s="82">
        <v>1</v>
      </c>
      <c r="O303" s="82">
        <v>1</v>
      </c>
      <c r="P303" s="82">
        <v>50</v>
      </c>
      <c r="Q303" s="83" t="s">
        <v>348</v>
      </c>
      <c r="R303" s="83" t="s">
        <v>1117</v>
      </c>
      <c r="S303" s="83" t="s">
        <v>1118</v>
      </c>
      <c r="T303" s="83"/>
      <c r="U303" s="79" t="s">
        <v>40</v>
      </c>
      <c r="V303" s="79" t="s">
        <v>351</v>
      </c>
      <c r="W303" s="84"/>
      <c r="X303" s="85">
        <v>0.17199999999999999</v>
      </c>
      <c r="Y303" s="86">
        <v>8.4199999999999998E-4</v>
      </c>
      <c r="Z303" s="80" t="str">
        <f t="shared" si="33"/>
        <v/>
      </c>
      <c r="AA303" s="80" t="str">
        <f t="shared" si="34"/>
        <v/>
      </c>
      <c r="AB303" s="87" t="str">
        <f t="shared" si="35"/>
        <v/>
      </c>
    </row>
    <row r="304" spans="1:28" s="88" customFormat="1" ht="75" customHeight="1" x14ac:dyDescent="0.2">
      <c r="A304" s="76" t="s">
        <v>1147</v>
      </c>
      <c r="B304" s="77" t="s">
        <v>1148</v>
      </c>
      <c r="C304" s="129" t="s">
        <v>1149</v>
      </c>
      <c r="D304" s="128"/>
      <c r="E304" s="78"/>
      <c r="F304" s="79" t="s">
        <v>39</v>
      </c>
      <c r="G304" s="80">
        <v>1036.76</v>
      </c>
      <c r="H304" s="80">
        <v>863.97</v>
      </c>
      <c r="I304" s="80">
        <f t="shared" si="29"/>
        <v>663.52639999999997</v>
      </c>
      <c r="J304" s="80">
        <f t="shared" si="30"/>
        <v>777.56999999999994</v>
      </c>
      <c r="K304" s="81">
        <f t="shared" si="31"/>
        <v>663.52639999999997</v>
      </c>
      <c r="L304" s="81">
        <f t="shared" si="32"/>
        <v>552.94080000000008</v>
      </c>
      <c r="M304" s="80" t="s">
        <v>1206</v>
      </c>
      <c r="N304" s="82">
        <v>1</v>
      </c>
      <c r="O304" s="82">
        <v>1</v>
      </c>
      <c r="P304" s="82">
        <v>100</v>
      </c>
      <c r="Q304" s="83" t="s">
        <v>348</v>
      </c>
      <c r="R304" s="83" t="s">
        <v>1117</v>
      </c>
      <c r="S304" s="83" t="s">
        <v>1118</v>
      </c>
      <c r="T304" s="83"/>
      <c r="U304" s="79" t="s">
        <v>40</v>
      </c>
      <c r="V304" s="79" t="s">
        <v>351</v>
      </c>
      <c r="W304" s="84"/>
      <c r="X304" s="85">
        <v>0.11600000000000001</v>
      </c>
      <c r="Y304" s="86">
        <v>4.8099999999999998E-4</v>
      </c>
      <c r="Z304" s="80" t="str">
        <f t="shared" si="33"/>
        <v/>
      </c>
      <c r="AA304" s="80" t="str">
        <f t="shared" si="34"/>
        <v/>
      </c>
      <c r="AB304" s="87" t="str">
        <f t="shared" si="35"/>
        <v/>
      </c>
    </row>
    <row r="305" spans="1:28" s="88" customFormat="1" ht="75" customHeight="1" x14ac:dyDescent="0.2">
      <c r="A305" s="76" t="s">
        <v>1150</v>
      </c>
      <c r="B305" s="77" t="s">
        <v>1151</v>
      </c>
      <c r="C305" s="129" t="s">
        <v>1152</v>
      </c>
      <c r="D305" s="128"/>
      <c r="E305" s="78"/>
      <c r="F305" s="79" t="s">
        <v>39</v>
      </c>
      <c r="G305" s="80">
        <v>1189.18</v>
      </c>
      <c r="H305" s="80">
        <v>990.98</v>
      </c>
      <c r="I305" s="80">
        <f t="shared" si="29"/>
        <v>761.0752</v>
      </c>
      <c r="J305" s="80">
        <f t="shared" si="30"/>
        <v>891.88499999999999</v>
      </c>
      <c r="K305" s="81">
        <f t="shared" si="31"/>
        <v>761.07520000000011</v>
      </c>
      <c r="L305" s="81">
        <f t="shared" si="32"/>
        <v>634.22720000000004</v>
      </c>
      <c r="M305" s="80" t="s">
        <v>1206</v>
      </c>
      <c r="N305" s="82">
        <v>1</v>
      </c>
      <c r="O305" s="82">
        <v>1</v>
      </c>
      <c r="P305" s="82">
        <v>50</v>
      </c>
      <c r="Q305" s="83" t="s">
        <v>348</v>
      </c>
      <c r="R305" s="83" t="s">
        <v>1117</v>
      </c>
      <c r="S305" s="83" t="s">
        <v>1118</v>
      </c>
      <c r="T305" s="83"/>
      <c r="U305" s="79" t="s">
        <v>40</v>
      </c>
      <c r="V305" s="79" t="s">
        <v>351</v>
      </c>
      <c r="W305" s="84"/>
      <c r="X305" s="85">
        <v>0.18</v>
      </c>
      <c r="Y305" s="86">
        <v>1.3420000000000001E-3</v>
      </c>
      <c r="Z305" s="80" t="str">
        <f t="shared" si="33"/>
        <v/>
      </c>
      <c r="AA305" s="80" t="str">
        <f t="shared" si="34"/>
        <v/>
      </c>
      <c r="AB305" s="87" t="str">
        <f t="shared" si="35"/>
        <v/>
      </c>
    </row>
    <row r="306" spans="1:28" s="88" customFormat="1" ht="75" customHeight="1" x14ac:dyDescent="0.2">
      <c r="A306" s="76" t="s">
        <v>1153</v>
      </c>
      <c r="B306" s="77" t="s">
        <v>1154</v>
      </c>
      <c r="C306" s="129" t="s">
        <v>1155</v>
      </c>
      <c r="D306" s="128"/>
      <c r="E306" s="78"/>
      <c r="F306" s="79" t="s">
        <v>39</v>
      </c>
      <c r="G306" s="80">
        <v>1080.22</v>
      </c>
      <c r="H306" s="80">
        <v>900.18</v>
      </c>
      <c r="I306" s="80">
        <f t="shared" si="29"/>
        <v>691.34080000000006</v>
      </c>
      <c r="J306" s="80">
        <f t="shared" si="30"/>
        <v>810.16499999999996</v>
      </c>
      <c r="K306" s="81">
        <f t="shared" si="31"/>
        <v>691.34080000000006</v>
      </c>
      <c r="L306" s="81">
        <f t="shared" si="32"/>
        <v>576.11519999999996</v>
      </c>
      <c r="M306" s="80" t="s">
        <v>1206</v>
      </c>
      <c r="N306" s="82">
        <v>1</v>
      </c>
      <c r="O306" s="82">
        <v>1</v>
      </c>
      <c r="P306" s="82">
        <v>50</v>
      </c>
      <c r="Q306" s="83" t="s">
        <v>348</v>
      </c>
      <c r="R306" s="83" t="s">
        <v>1117</v>
      </c>
      <c r="S306" s="83" t="s">
        <v>1118</v>
      </c>
      <c r="T306" s="83"/>
      <c r="U306" s="79" t="s">
        <v>40</v>
      </c>
      <c r="V306" s="79" t="s">
        <v>351</v>
      </c>
      <c r="W306" s="84"/>
      <c r="X306" s="85">
        <v>0.161</v>
      </c>
      <c r="Y306" s="86">
        <v>1.3489999999999999E-3</v>
      </c>
      <c r="Z306" s="80" t="str">
        <f t="shared" si="33"/>
        <v/>
      </c>
      <c r="AA306" s="80" t="str">
        <f t="shared" si="34"/>
        <v/>
      </c>
      <c r="AB306" s="87" t="str">
        <f t="shared" si="35"/>
        <v/>
      </c>
    </row>
    <row r="307" spans="1:28" s="88" customFormat="1" ht="75" customHeight="1" x14ac:dyDescent="0.2">
      <c r="A307" s="76" t="s">
        <v>1156</v>
      </c>
      <c r="B307" s="77" t="s">
        <v>1157</v>
      </c>
      <c r="C307" s="129" t="s">
        <v>1158</v>
      </c>
      <c r="D307" s="128"/>
      <c r="E307" s="78"/>
      <c r="F307" s="79" t="s">
        <v>39</v>
      </c>
      <c r="G307" s="80">
        <v>1395.46</v>
      </c>
      <c r="H307" s="80">
        <v>1162.8800000000001</v>
      </c>
      <c r="I307" s="80">
        <f t="shared" si="29"/>
        <v>893.09440000000006</v>
      </c>
      <c r="J307" s="80">
        <f t="shared" si="30"/>
        <v>1046.595</v>
      </c>
      <c r="K307" s="81">
        <f t="shared" si="31"/>
        <v>893.09440000000006</v>
      </c>
      <c r="L307" s="81">
        <f t="shared" si="32"/>
        <v>744.24320000000012</v>
      </c>
      <c r="M307" s="80" t="s">
        <v>1206</v>
      </c>
      <c r="N307" s="82">
        <v>1</v>
      </c>
      <c r="O307" s="82">
        <v>1</v>
      </c>
      <c r="P307" s="82">
        <v>50</v>
      </c>
      <c r="Q307" s="83" t="s">
        <v>348</v>
      </c>
      <c r="R307" s="83" t="s">
        <v>1117</v>
      </c>
      <c r="S307" s="83" t="s">
        <v>1118</v>
      </c>
      <c r="T307" s="83"/>
      <c r="U307" s="79" t="s">
        <v>40</v>
      </c>
      <c r="V307" s="79" t="s">
        <v>351</v>
      </c>
      <c r="W307" s="84"/>
      <c r="X307" s="85">
        <v>0.125</v>
      </c>
      <c r="Y307" s="86">
        <v>6.2100000000000002E-4</v>
      </c>
      <c r="Z307" s="80" t="str">
        <f t="shared" si="33"/>
        <v/>
      </c>
      <c r="AA307" s="80" t="str">
        <f t="shared" si="34"/>
        <v/>
      </c>
      <c r="AB307" s="87" t="str">
        <f t="shared" si="35"/>
        <v/>
      </c>
    </row>
    <row r="308" spans="1:28" s="88" customFormat="1" ht="75" customHeight="1" x14ac:dyDescent="0.2">
      <c r="A308" s="76" t="s">
        <v>1159</v>
      </c>
      <c r="B308" s="77" t="s">
        <v>1160</v>
      </c>
      <c r="C308" s="129" t="s">
        <v>1161</v>
      </c>
      <c r="D308" s="128"/>
      <c r="E308" s="78"/>
      <c r="F308" s="79" t="s">
        <v>39</v>
      </c>
      <c r="G308" s="80">
        <v>1268.05</v>
      </c>
      <c r="H308" s="80">
        <v>1056.71</v>
      </c>
      <c r="I308" s="80">
        <f t="shared" si="29"/>
        <v>811.55200000000002</v>
      </c>
      <c r="J308" s="80">
        <f t="shared" si="30"/>
        <v>951.03749999999991</v>
      </c>
      <c r="K308" s="81">
        <f t="shared" si="31"/>
        <v>811.55200000000002</v>
      </c>
      <c r="L308" s="81">
        <f t="shared" si="32"/>
        <v>676.2944</v>
      </c>
      <c r="M308" s="80" t="s">
        <v>1206</v>
      </c>
      <c r="N308" s="82">
        <v>1</v>
      </c>
      <c r="O308" s="82">
        <v>1</v>
      </c>
      <c r="P308" s="82">
        <v>50</v>
      </c>
      <c r="Q308" s="83" t="s">
        <v>348</v>
      </c>
      <c r="R308" s="83" t="s">
        <v>1117</v>
      </c>
      <c r="S308" s="83" t="s">
        <v>1118</v>
      </c>
      <c r="T308" s="83"/>
      <c r="U308" s="79" t="s">
        <v>40</v>
      </c>
      <c r="V308" s="79" t="s">
        <v>351</v>
      </c>
      <c r="W308" s="84"/>
      <c r="X308" s="85">
        <v>0.126</v>
      </c>
      <c r="Y308" s="86">
        <v>6.1799999999999995E-4</v>
      </c>
      <c r="Z308" s="80" t="str">
        <f t="shared" si="33"/>
        <v/>
      </c>
      <c r="AA308" s="80" t="str">
        <f t="shared" si="34"/>
        <v/>
      </c>
      <c r="AB308" s="87" t="str">
        <f t="shared" si="35"/>
        <v/>
      </c>
    </row>
    <row r="309" spans="1:28" s="88" customFormat="1" ht="75" customHeight="1" x14ac:dyDescent="0.2">
      <c r="A309" s="76" t="s">
        <v>1162</v>
      </c>
      <c r="B309" s="77" t="s">
        <v>1163</v>
      </c>
      <c r="C309" s="129" t="s">
        <v>1164</v>
      </c>
      <c r="D309" s="128"/>
      <c r="E309" s="78"/>
      <c r="F309" s="79" t="s">
        <v>39</v>
      </c>
      <c r="G309" s="80">
        <v>1675</v>
      </c>
      <c r="H309" s="80">
        <v>1395.83</v>
      </c>
      <c r="I309" s="80">
        <f t="shared" si="29"/>
        <v>1072</v>
      </c>
      <c r="J309" s="80">
        <f t="shared" si="30"/>
        <v>1256.25</v>
      </c>
      <c r="K309" s="81">
        <f t="shared" si="31"/>
        <v>1072</v>
      </c>
      <c r="L309" s="81">
        <f t="shared" si="32"/>
        <v>893.33119999999997</v>
      </c>
      <c r="M309" s="80" t="s">
        <v>1206</v>
      </c>
      <c r="N309" s="82">
        <v>1</v>
      </c>
      <c r="O309" s="82">
        <v>1</v>
      </c>
      <c r="P309" s="82">
        <v>36</v>
      </c>
      <c r="Q309" s="83" t="s">
        <v>348</v>
      </c>
      <c r="R309" s="83" t="s">
        <v>1117</v>
      </c>
      <c r="S309" s="83" t="s">
        <v>1118</v>
      </c>
      <c r="T309" s="83"/>
      <c r="U309" s="79" t="s">
        <v>40</v>
      </c>
      <c r="V309" s="79" t="s">
        <v>351</v>
      </c>
      <c r="W309" s="84"/>
      <c r="X309" s="85">
        <v>0.27200000000000002</v>
      </c>
      <c r="Y309" s="86">
        <v>2.2049999999999999E-3</v>
      </c>
      <c r="Z309" s="80" t="str">
        <f t="shared" si="33"/>
        <v/>
      </c>
      <c r="AA309" s="80" t="str">
        <f t="shared" si="34"/>
        <v/>
      </c>
      <c r="AB309" s="87" t="str">
        <f t="shared" si="35"/>
        <v/>
      </c>
    </row>
    <row r="310" spans="1:28" s="88" customFormat="1" ht="75" customHeight="1" x14ac:dyDescent="0.2">
      <c r="A310" s="76" t="s">
        <v>1165</v>
      </c>
      <c r="B310" s="77" t="s">
        <v>1166</v>
      </c>
      <c r="C310" s="129" t="s">
        <v>1168</v>
      </c>
      <c r="D310" s="128"/>
      <c r="E310" s="78"/>
      <c r="F310" s="79" t="s">
        <v>39</v>
      </c>
      <c r="G310" s="80">
        <v>1856.57</v>
      </c>
      <c r="H310" s="80">
        <v>1547.14</v>
      </c>
      <c r="I310" s="80">
        <f t="shared" si="29"/>
        <v>1188.2048</v>
      </c>
      <c r="J310" s="80">
        <f t="shared" si="30"/>
        <v>1392.4275</v>
      </c>
      <c r="K310" s="81">
        <f t="shared" si="31"/>
        <v>1188.2048</v>
      </c>
      <c r="L310" s="81">
        <f t="shared" si="32"/>
        <v>990.16960000000006</v>
      </c>
      <c r="M310" s="80" t="s">
        <v>1206</v>
      </c>
      <c r="N310" s="82">
        <v>1</v>
      </c>
      <c r="O310" s="82">
        <v>1</v>
      </c>
      <c r="P310" s="82">
        <v>50</v>
      </c>
      <c r="Q310" s="83" t="s">
        <v>348</v>
      </c>
      <c r="R310" s="83" t="s">
        <v>1117</v>
      </c>
      <c r="S310" s="83" t="s">
        <v>1167</v>
      </c>
      <c r="T310" s="83"/>
      <c r="U310" s="79" t="s">
        <v>40</v>
      </c>
      <c r="V310" s="79" t="s">
        <v>351</v>
      </c>
      <c r="W310" s="84"/>
      <c r="X310" s="85">
        <v>0.17</v>
      </c>
      <c r="Y310" s="86">
        <v>1.0200000000000001E-3</v>
      </c>
      <c r="Z310" s="80" t="str">
        <f t="shared" si="33"/>
        <v/>
      </c>
      <c r="AA310" s="80" t="str">
        <f t="shared" si="34"/>
        <v/>
      </c>
      <c r="AB310" s="87" t="str">
        <f t="shared" si="35"/>
        <v/>
      </c>
    </row>
    <row r="311" spans="1:28" s="88" customFormat="1" ht="75" customHeight="1" x14ac:dyDescent="0.2">
      <c r="A311" s="76" t="s">
        <v>1169</v>
      </c>
      <c r="B311" s="77" t="s">
        <v>1170</v>
      </c>
      <c r="C311" s="129" t="s">
        <v>1171</v>
      </c>
      <c r="D311" s="128"/>
      <c r="E311" s="78"/>
      <c r="F311" s="79" t="s">
        <v>39</v>
      </c>
      <c r="G311" s="80">
        <v>2147.81</v>
      </c>
      <c r="H311" s="80">
        <v>1789.84</v>
      </c>
      <c r="I311" s="80">
        <f t="shared" si="29"/>
        <v>1374.5983999999999</v>
      </c>
      <c r="J311" s="80">
        <f t="shared" si="30"/>
        <v>1610.8575000000001</v>
      </c>
      <c r="K311" s="81">
        <f t="shared" si="31"/>
        <v>1374.5984000000001</v>
      </c>
      <c r="L311" s="81">
        <f t="shared" si="32"/>
        <v>1145.4975999999999</v>
      </c>
      <c r="M311" s="80" t="s">
        <v>1206</v>
      </c>
      <c r="N311" s="82">
        <v>1</v>
      </c>
      <c r="O311" s="82">
        <v>1</v>
      </c>
      <c r="P311" s="82">
        <v>50</v>
      </c>
      <c r="Q311" s="83" t="s">
        <v>348</v>
      </c>
      <c r="R311" s="83" t="s">
        <v>1117</v>
      </c>
      <c r="S311" s="83" t="s">
        <v>1167</v>
      </c>
      <c r="T311" s="83"/>
      <c r="U311" s="79" t="s">
        <v>40</v>
      </c>
      <c r="V311" s="79" t="s">
        <v>351</v>
      </c>
      <c r="W311" s="84"/>
      <c r="X311" s="85">
        <v>0.184</v>
      </c>
      <c r="Y311" s="86">
        <v>7.3800000000000005E-4</v>
      </c>
      <c r="Z311" s="80" t="str">
        <f t="shared" si="33"/>
        <v/>
      </c>
      <c r="AA311" s="80" t="str">
        <f t="shared" si="34"/>
        <v/>
      </c>
      <c r="AB311" s="87" t="str">
        <f t="shared" si="35"/>
        <v/>
      </c>
    </row>
    <row r="312" spans="1:28" s="88" customFormat="1" ht="75" customHeight="1" x14ac:dyDescent="0.2">
      <c r="A312" s="76" t="s">
        <v>1172</v>
      </c>
      <c r="B312" s="77" t="s">
        <v>1173</v>
      </c>
      <c r="C312" s="129" t="s">
        <v>1174</v>
      </c>
      <c r="D312" s="128"/>
      <c r="E312" s="78"/>
      <c r="F312" s="79" t="s">
        <v>39</v>
      </c>
      <c r="G312" s="80">
        <v>1492.55</v>
      </c>
      <c r="H312" s="80">
        <v>1243.79</v>
      </c>
      <c r="I312" s="80">
        <f t="shared" si="29"/>
        <v>955.23199999999997</v>
      </c>
      <c r="J312" s="80">
        <f t="shared" si="30"/>
        <v>1119.4124999999999</v>
      </c>
      <c r="K312" s="81">
        <f t="shared" si="31"/>
        <v>955.23199999999997</v>
      </c>
      <c r="L312" s="81">
        <f t="shared" si="32"/>
        <v>796.02559999999994</v>
      </c>
      <c r="M312" s="80" t="s">
        <v>1206</v>
      </c>
      <c r="N312" s="82">
        <v>1</v>
      </c>
      <c r="O312" s="82">
        <v>1</v>
      </c>
      <c r="P312" s="82">
        <v>100</v>
      </c>
      <c r="Q312" s="83" t="s">
        <v>348</v>
      </c>
      <c r="R312" s="83" t="s">
        <v>1117</v>
      </c>
      <c r="S312" s="83" t="s">
        <v>1167</v>
      </c>
      <c r="T312" s="83"/>
      <c r="U312" s="79" t="s">
        <v>40</v>
      </c>
      <c r="V312" s="79" t="s">
        <v>351</v>
      </c>
      <c r="W312" s="84"/>
      <c r="X312" s="85">
        <v>7.2999999999999995E-2</v>
      </c>
      <c r="Y312" s="86">
        <v>3.77E-4</v>
      </c>
      <c r="Z312" s="80" t="str">
        <f t="shared" si="33"/>
        <v/>
      </c>
      <c r="AA312" s="80" t="str">
        <f t="shared" si="34"/>
        <v/>
      </c>
      <c r="AB312" s="87" t="str">
        <f t="shared" si="35"/>
        <v/>
      </c>
    </row>
    <row r="313" spans="1:28" s="88" customFormat="1" ht="75" customHeight="1" x14ac:dyDescent="0.2">
      <c r="A313" s="76" t="s">
        <v>1175</v>
      </c>
      <c r="B313" s="77" t="s">
        <v>1176</v>
      </c>
      <c r="C313" s="129" t="s">
        <v>1177</v>
      </c>
      <c r="D313" s="128"/>
      <c r="E313" s="78"/>
      <c r="F313" s="79" t="s">
        <v>39</v>
      </c>
      <c r="G313" s="80">
        <v>1844.44</v>
      </c>
      <c r="H313" s="80">
        <v>1537.03</v>
      </c>
      <c r="I313" s="80">
        <f t="shared" si="29"/>
        <v>1180.4416000000001</v>
      </c>
      <c r="J313" s="80">
        <f t="shared" si="30"/>
        <v>1383.33</v>
      </c>
      <c r="K313" s="81">
        <f t="shared" si="31"/>
        <v>1180.4416000000001</v>
      </c>
      <c r="L313" s="81">
        <f t="shared" si="32"/>
        <v>983.69920000000002</v>
      </c>
      <c r="M313" s="80" t="s">
        <v>1206</v>
      </c>
      <c r="N313" s="82">
        <v>1</v>
      </c>
      <c r="O313" s="82">
        <v>1</v>
      </c>
      <c r="P313" s="82">
        <v>50</v>
      </c>
      <c r="Q313" s="83" t="s">
        <v>348</v>
      </c>
      <c r="R313" s="83" t="s">
        <v>1117</v>
      </c>
      <c r="S313" s="83" t="s">
        <v>1167</v>
      </c>
      <c r="T313" s="83"/>
      <c r="U313" s="79" t="s">
        <v>40</v>
      </c>
      <c r="V313" s="79" t="s">
        <v>351</v>
      </c>
      <c r="W313" s="84"/>
      <c r="X313" s="85">
        <v>0.125</v>
      </c>
      <c r="Y313" s="86">
        <v>7.4100000000000001E-4</v>
      </c>
      <c r="Z313" s="80" t="str">
        <f t="shared" si="33"/>
        <v/>
      </c>
      <c r="AA313" s="80" t="str">
        <f t="shared" si="34"/>
        <v/>
      </c>
      <c r="AB313" s="87" t="str">
        <f t="shared" si="35"/>
        <v/>
      </c>
    </row>
    <row r="314" spans="1:28" s="88" customFormat="1" ht="75" customHeight="1" x14ac:dyDescent="0.2">
      <c r="A314" s="76" t="s">
        <v>1178</v>
      </c>
      <c r="B314" s="77" t="s">
        <v>1179</v>
      </c>
      <c r="C314" s="129" t="s">
        <v>1180</v>
      </c>
      <c r="D314" s="128"/>
      <c r="E314" s="78"/>
      <c r="F314" s="79" t="s">
        <v>39</v>
      </c>
      <c r="G314" s="80">
        <v>2075</v>
      </c>
      <c r="H314" s="80">
        <v>1729.17</v>
      </c>
      <c r="I314" s="80">
        <f t="shared" si="29"/>
        <v>1328</v>
      </c>
      <c r="J314" s="80">
        <f t="shared" si="30"/>
        <v>1556.25</v>
      </c>
      <c r="K314" s="81">
        <f t="shared" si="31"/>
        <v>1328</v>
      </c>
      <c r="L314" s="81">
        <f t="shared" si="32"/>
        <v>1106.6688000000001</v>
      </c>
      <c r="M314" s="80" t="s">
        <v>1206</v>
      </c>
      <c r="N314" s="82">
        <v>1</v>
      </c>
      <c r="O314" s="82">
        <v>1</v>
      </c>
      <c r="P314" s="82">
        <v>50</v>
      </c>
      <c r="Q314" s="83" t="s">
        <v>348</v>
      </c>
      <c r="R314" s="83" t="s">
        <v>1117</v>
      </c>
      <c r="S314" s="83" t="s">
        <v>1167</v>
      </c>
      <c r="T314" s="83"/>
      <c r="U314" s="79" t="s">
        <v>40</v>
      </c>
      <c r="V314" s="79" t="s">
        <v>351</v>
      </c>
      <c r="W314" s="84"/>
      <c r="X314" s="85">
        <v>0.122</v>
      </c>
      <c r="Y314" s="86">
        <v>8.8900000000000003E-4</v>
      </c>
      <c r="Z314" s="80" t="str">
        <f t="shared" si="33"/>
        <v/>
      </c>
      <c r="AA314" s="80" t="str">
        <f t="shared" si="34"/>
        <v/>
      </c>
      <c r="AB314" s="87" t="str">
        <f t="shared" si="35"/>
        <v/>
      </c>
    </row>
    <row r="315" spans="1:28" s="88" customFormat="1" ht="75" customHeight="1" x14ac:dyDescent="0.2">
      <c r="A315" s="76" t="s">
        <v>1181</v>
      </c>
      <c r="B315" s="77" t="s">
        <v>1182</v>
      </c>
      <c r="C315" s="129" t="s">
        <v>1183</v>
      </c>
      <c r="D315" s="128"/>
      <c r="E315" s="78"/>
      <c r="F315" s="79" t="s">
        <v>39</v>
      </c>
      <c r="G315" s="80">
        <v>2087.12</v>
      </c>
      <c r="H315" s="80">
        <v>1739.27</v>
      </c>
      <c r="I315" s="80">
        <f t="shared" si="29"/>
        <v>1335.7568000000001</v>
      </c>
      <c r="J315" s="80">
        <f t="shared" si="30"/>
        <v>1565.34</v>
      </c>
      <c r="K315" s="81">
        <f t="shared" si="31"/>
        <v>1335.7567999999999</v>
      </c>
      <c r="L315" s="81">
        <f t="shared" si="32"/>
        <v>1113.1328000000001</v>
      </c>
      <c r="M315" s="80" t="s">
        <v>1206</v>
      </c>
      <c r="N315" s="82">
        <v>1</v>
      </c>
      <c r="O315" s="82">
        <v>1</v>
      </c>
      <c r="P315" s="82">
        <v>50</v>
      </c>
      <c r="Q315" s="83" t="s">
        <v>348</v>
      </c>
      <c r="R315" s="83" t="s">
        <v>1117</v>
      </c>
      <c r="S315" s="83" t="s">
        <v>1167</v>
      </c>
      <c r="T315" s="83"/>
      <c r="U315" s="79" t="s">
        <v>40</v>
      </c>
      <c r="V315" s="79" t="s">
        <v>351</v>
      </c>
      <c r="W315" s="84"/>
      <c r="X315" s="85">
        <v>0.13700000000000001</v>
      </c>
      <c r="Y315" s="86">
        <v>6.3900000000000003E-4</v>
      </c>
      <c r="Z315" s="80" t="str">
        <f t="shared" si="33"/>
        <v/>
      </c>
      <c r="AA315" s="80" t="str">
        <f t="shared" si="34"/>
        <v/>
      </c>
      <c r="AB315" s="87" t="str">
        <f t="shared" si="35"/>
        <v/>
      </c>
    </row>
    <row r="316" spans="1:28" s="88" customFormat="1" ht="75" customHeight="1" x14ac:dyDescent="0.2">
      <c r="A316" s="76" t="s">
        <v>1184</v>
      </c>
      <c r="B316" s="77" t="s">
        <v>1185</v>
      </c>
      <c r="C316" s="129" t="s">
        <v>1186</v>
      </c>
      <c r="D316" s="128"/>
      <c r="E316" s="78"/>
      <c r="F316" s="79" t="s">
        <v>39</v>
      </c>
      <c r="G316" s="80">
        <v>5143.42</v>
      </c>
      <c r="H316" s="80">
        <v>4286.18</v>
      </c>
      <c r="I316" s="80">
        <f t="shared" si="29"/>
        <v>3291.7888000000003</v>
      </c>
      <c r="J316" s="80">
        <f t="shared" si="30"/>
        <v>3857.5650000000001</v>
      </c>
      <c r="K316" s="81">
        <f t="shared" si="31"/>
        <v>3291.7888000000003</v>
      </c>
      <c r="L316" s="81">
        <f t="shared" si="32"/>
        <v>2743.1552000000001</v>
      </c>
      <c r="M316" s="80" t="s">
        <v>1206</v>
      </c>
      <c r="N316" s="82">
        <v>1</v>
      </c>
      <c r="O316" s="82">
        <v>1</v>
      </c>
      <c r="P316" s="82">
        <v>40</v>
      </c>
      <c r="Q316" s="83" t="s">
        <v>348</v>
      </c>
      <c r="R316" s="83" t="s">
        <v>1117</v>
      </c>
      <c r="S316" s="83" t="s">
        <v>1167</v>
      </c>
      <c r="T316" s="83"/>
      <c r="U316" s="79" t="s">
        <v>40</v>
      </c>
      <c r="V316" s="79" t="s">
        <v>351</v>
      </c>
      <c r="W316" s="84"/>
      <c r="X316" s="85">
        <v>0.35099999999999998</v>
      </c>
      <c r="Y316" s="86">
        <v>1.751E-3</v>
      </c>
      <c r="Z316" s="80" t="str">
        <f t="shared" si="33"/>
        <v/>
      </c>
      <c r="AA316" s="80" t="str">
        <f t="shared" si="34"/>
        <v/>
      </c>
      <c r="AB316" s="87" t="str">
        <f t="shared" si="35"/>
        <v/>
      </c>
    </row>
    <row r="317" spans="1:28" s="88" customFormat="1" ht="75" customHeight="1" x14ac:dyDescent="0.2">
      <c r="A317" s="76" t="s">
        <v>1187</v>
      </c>
      <c r="B317" s="77" t="s">
        <v>1188</v>
      </c>
      <c r="C317" s="129" t="s">
        <v>1189</v>
      </c>
      <c r="D317" s="128"/>
      <c r="E317" s="78"/>
      <c r="F317" s="79" t="s">
        <v>39</v>
      </c>
      <c r="G317" s="80">
        <v>1868.7</v>
      </c>
      <c r="H317" s="80">
        <v>1557.25</v>
      </c>
      <c r="I317" s="80">
        <f t="shared" si="29"/>
        <v>1195.9680000000001</v>
      </c>
      <c r="J317" s="80">
        <f t="shared" si="30"/>
        <v>1401.5250000000001</v>
      </c>
      <c r="K317" s="81">
        <f t="shared" si="31"/>
        <v>1195.9680000000001</v>
      </c>
      <c r="L317" s="81">
        <f t="shared" si="32"/>
        <v>996.64</v>
      </c>
      <c r="M317" s="80" t="s">
        <v>1206</v>
      </c>
      <c r="N317" s="82">
        <v>1</v>
      </c>
      <c r="O317" s="82">
        <v>1</v>
      </c>
      <c r="P317" s="82">
        <v>100</v>
      </c>
      <c r="Q317" s="83" t="s">
        <v>348</v>
      </c>
      <c r="R317" s="83" t="s">
        <v>1117</v>
      </c>
      <c r="S317" s="83" t="s">
        <v>1167</v>
      </c>
      <c r="T317" s="83"/>
      <c r="U317" s="79" t="s">
        <v>40</v>
      </c>
      <c r="V317" s="79" t="s">
        <v>351</v>
      </c>
      <c r="W317" s="84"/>
      <c r="X317" s="85">
        <v>6.3E-2</v>
      </c>
      <c r="Y317" s="86">
        <v>3.59E-4</v>
      </c>
      <c r="Z317" s="80" t="str">
        <f t="shared" si="33"/>
        <v/>
      </c>
      <c r="AA317" s="80" t="str">
        <f t="shared" si="34"/>
        <v/>
      </c>
      <c r="AB317" s="87" t="str">
        <f t="shared" si="35"/>
        <v/>
      </c>
    </row>
    <row r="318" spans="1:28" s="88" customFormat="1" ht="75" customHeight="1" x14ac:dyDescent="0.2">
      <c r="A318" s="76" t="s">
        <v>1190</v>
      </c>
      <c r="B318" s="77" t="s">
        <v>1191</v>
      </c>
      <c r="C318" s="129" t="s">
        <v>1193</v>
      </c>
      <c r="D318" s="128"/>
      <c r="E318" s="78"/>
      <c r="F318" s="79" t="s">
        <v>39</v>
      </c>
      <c r="G318" s="80">
        <v>436</v>
      </c>
      <c r="H318" s="80">
        <v>363.33</v>
      </c>
      <c r="I318" s="80">
        <f t="shared" si="29"/>
        <v>279.03999999999996</v>
      </c>
      <c r="J318" s="80">
        <f t="shared" si="30"/>
        <v>327</v>
      </c>
      <c r="K318" s="81">
        <f t="shared" si="31"/>
        <v>279.04000000000002</v>
      </c>
      <c r="L318" s="81">
        <f t="shared" si="32"/>
        <v>232.53119999999998</v>
      </c>
      <c r="M318" s="80" t="s">
        <v>1206</v>
      </c>
      <c r="N318" s="82">
        <v>1</v>
      </c>
      <c r="O318" s="82">
        <v>1</v>
      </c>
      <c r="P318" s="82">
        <v>100</v>
      </c>
      <c r="Q318" s="83" t="s">
        <v>348</v>
      </c>
      <c r="R318" s="83" t="s">
        <v>1117</v>
      </c>
      <c r="S318" s="83" t="s">
        <v>1192</v>
      </c>
      <c r="T318" s="83"/>
      <c r="U318" s="79" t="s">
        <v>40</v>
      </c>
      <c r="V318" s="79" t="s">
        <v>351</v>
      </c>
      <c r="W318" s="84"/>
      <c r="X318" s="85">
        <v>7.1999999999999995E-2</v>
      </c>
      <c r="Y318" s="86">
        <v>4.0700000000000003E-4</v>
      </c>
      <c r="Z318" s="80" t="str">
        <f t="shared" si="33"/>
        <v/>
      </c>
      <c r="AA318" s="80" t="str">
        <f t="shared" si="34"/>
        <v/>
      </c>
      <c r="AB318" s="87" t="str">
        <f t="shared" si="35"/>
        <v/>
      </c>
    </row>
    <row r="319" spans="1:28" s="88" customFormat="1" ht="75" customHeight="1" x14ac:dyDescent="0.2">
      <c r="A319" s="76" t="s">
        <v>1194</v>
      </c>
      <c r="B319" s="77" t="s">
        <v>1195</v>
      </c>
      <c r="C319" s="129" t="s">
        <v>1196</v>
      </c>
      <c r="D319" s="128"/>
      <c r="E319" s="78"/>
      <c r="F319" s="79" t="s">
        <v>39</v>
      </c>
      <c r="G319" s="80">
        <v>571</v>
      </c>
      <c r="H319" s="80">
        <v>475.83</v>
      </c>
      <c r="I319" s="80">
        <f t="shared" si="29"/>
        <v>365.44</v>
      </c>
      <c r="J319" s="80">
        <f t="shared" si="30"/>
        <v>428.25</v>
      </c>
      <c r="K319" s="81">
        <f t="shared" si="31"/>
        <v>365.44</v>
      </c>
      <c r="L319" s="81">
        <f t="shared" si="32"/>
        <v>304.53120000000001</v>
      </c>
      <c r="M319" s="80" t="s">
        <v>1206</v>
      </c>
      <c r="N319" s="82">
        <v>1</v>
      </c>
      <c r="O319" s="82">
        <v>1</v>
      </c>
      <c r="P319" s="82">
        <v>100</v>
      </c>
      <c r="Q319" s="83" t="s">
        <v>348</v>
      </c>
      <c r="R319" s="83" t="s">
        <v>1117</v>
      </c>
      <c r="S319" s="83" t="s">
        <v>1192</v>
      </c>
      <c r="T319" s="83"/>
      <c r="U319" s="79" t="s">
        <v>40</v>
      </c>
      <c r="V319" s="79" t="s">
        <v>351</v>
      </c>
      <c r="W319" s="84"/>
      <c r="X319" s="85">
        <v>0.123</v>
      </c>
      <c r="Y319" s="86">
        <v>7.5100000000000004E-4</v>
      </c>
      <c r="Z319" s="80" t="str">
        <f t="shared" si="33"/>
        <v/>
      </c>
      <c r="AA319" s="80" t="str">
        <f t="shared" si="34"/>
        <v/>
      </c>
      <c r="AB319" s="87" t="str">
        <f t="shared" si="35"/>
        <v/>
      </c>
    </row>
    <row r="320" spans="1:28" s="88" customFormat="1" ht="75" customHeight="1" x14ac:dyDescent="0.2">
      <c r="A320" s="76" t="s">
        <v>1197</v>
      </c>
      <c r="B320" s="77" t="s">
        <v>1198</v>
      </c>
      <c r="C320" s="129" t="s">
        <v>1199</v>
      </c>
      <c r="D320" s="128"/>
      <c r="E320" s="78"/>
      <c r="F320" s="79" t="s">
        <v>39</v>
      </c>
      <c r="G320" s="80">
        <v>825.14</v>
      </c>
      <c r="H320" s="80">
        <v>687.62</v>
      </c>
      <c r="I320" s="80">
        <f t="shared" si="29"/>
        <v>528.08960000000002</v>
      </c>
      <c r="J320" s="80">
        <f t="shared" si="30"/>
        <v>618.85500000000002</v>
      </c>
      <c r="K320" s="81">
        <f t="shared" si="31"/>
        <v>528.08960000000002</v>
      </c>
      <c r="L320" s="81">
        <f t="shared" si="32"/>
        <v>440.07679999999999</v>
      </c>
      <c r="M320" s="80" t="s">
        <v>1206</v>
      </c>
      <c r="N320" s="82">
        <v>1</v>
      </c>
      <c r="O320" s="82">
        <v>1</v>
      </c>
      <c r="P320" s="82">
        <v>50</v>
      </c>
      <c r="Q320" s="83" t="s">
        <v>348</v>
      </c>
      <c r="R320" s="83" t="s">
        <v>1117</v>
      </c>
      <c r="S320" s="83" t="s">
        <v>1192</v>
      </c>
      <c r="T320" s="83"/>
      <c r="U320" s="79" t="s">
        <v>40</v>
      </c>
      <c r="V320" s="79" t="s">
        <v>351</v>
      </c>
      <c r="W320" s="84"/>
      <c r="X320" s="85">
        <v>0.16200000000000001</v>
      </c>
      <c r="Y320" s="86">
        <v>9.7499999999999996E-4</v>
      </c>
      <c r="Z320" s="80" t="str">
        <f t="shared" si="33"/>
        <v/>
      </c>
      <c r="AA320" s="80" t="str">
        <f t="shared" si="34"/>
        <v/>
      </c>
      <c r="AB320" s="87" t="str">
        <f t="shared" si="35"/>
        <v/>
      </c>
    </row>
    <row r="321" spans="1:28" s="88" customFormat="1" ht="75" customHeight="1" x14ac:dyDescent="0.2">
      <c r="A321" s="76" t="s">
        <v>1200</v>
      </c>
      <c r="B321" s="77" t="s">
        <v>1201</v>
      </c>
      <c r="C321" s="129" t="s">
        <v>1202</v>
      </c>
      <c r="D321" s="128"/>
      <c r="E321" s="78"/>
      <c r="F321" s="79" t="s">
        <v>39</v>
      </c>
      <c r="G321" s="80">
        <v>1092.0999999999999</v>
      </c>
      <c r="H321" s="80">
        <v>910.08</v>
      </c>
      <c r="I321" s="80">
        <f t="shared" si="29"/>
        <v>698.94399999999996</v>
      </c>
      <c r="J321" s="80">
        <f t="shared" si="30"/>
        <v>819.07499999999993</v>
      </c>
      <c r="K321" s="81">
        <f t="shared" si="31"/>
        <v>698.94399999999996</v>
      </c>
      <c r="L321" s="81">
        <f t="shared" si="32"/>
        <v>582.45120000000009</v>
      </c>
      <c r="M321" s="80" t="s">
        <v>1206</v>
      </c>
      <c r="N321" s="82">
        <v>1</v>
      </c>
      <c r="O321" s="82">
        <v>1</v>
      </c>
      <c r="P321" s="82">
        <v>100</v>
      </c>
      <c r="Q321" s="83" t="s">
        <v>348</v>
      </c>
      <c r="R321" s="83" t="s">
        <v>1117</v>
      </c>
      <c r="S321" s="83" t="s">
        <v>1192</v>
      </c>
      <c r="T321" s="83"/>
      <c r="U321" s="79" t="s">
        <v>40</v>
      </c>
      <c r="V321" s="79" t="s">
        <v>351</v>
      </c>
      <c r="W321" s="84"/>
      <c r="X321" s="85">
        <v>0.13200000000000001</v>
      </c>
      <c r="Y321" s="86">
        <v>8.8400000000000002E-4</v>
      </c>
      <c r="Z321" s="80" t="str">
        <f t="shared" si="33"/>
        <v/>
      </c>
      <c r="AA321" s="80" t="str">
        <f t="shared" si="34"/>
        <v/>
      </c>
      <c r="AB321" s="87" t="str">
        <f t="shared" si="35"/>
        <v/>
      </c>
    </row>
    <row r="322" spans="1:28" s="88" customFormat="1" ht="75" customHeight="1" x14ac:dyDescent="0.2">
      <c r="A322" s="76" t="s">
        <v>1203</v>
      </c>
      <c r="B322" s="77" t="s">
        <v>1204</v>
      </c>
      <c r="C322" s="129" t="s">
        <v>1205</v>
      </c>
      <c r="D322" s="128"/>
      <c r="E322" s="78"/>
      <c r="F322" s="79" t="s">
        <v>39</v>
      </c>
      <c r="G322" s="80">
        <v>1213.44</v>
      </c>
      <c r="H322" s="80">
        <v>1011.2</v>
      </c>
      <c r="I322" s="80">
        <f t="shared" si="29"/>
        <v>776.60159999999996</v>
      </c>
      <c r="J322" s="80">
        <f t="shared" si="30"/>
        <v>910.08</v>
      </c>
      <c r="K322" s="81">
        <f t="shared" si="31"/>
        <v>776.60160000000008</v>
      </c>
      <c r="L322" s="81">
        <f t="shared" si="32"/>
        <v>647.16800000000001</v>
      </c>
      <c r="M322" s="80" t="s">
        <v>1206</v>
      </c>
      <c r="N322" s="82">
        <v>1</v>
      </c>
      <c r="O322" s="82">
        <v>1</v>
      </c>
      <c r="P322" s="82">
        <v>100</v>
      </c>
      <c r="Q322" s="83" t="s">
        <v>348</v>
      </c>
      <c r="R322" s="83" t="s">
        <v>1117</v>
      </c>
      <c r="S322" s="83" t="s">
        <v>1192</v>
      </c>
      <c r="T322" s="83"/>
      <c r="U322" s="79" t="s">
        <v>40</v>
      </c>
      <c r="V322" s="79" t="s">
        <v>351</v>
      </c>
      <c r="W322" s="84"/>
      <c r="X322" s="85">
        <v>0.13900000000000001</v>
      </c>
      <c r="Y322" s="86">
        <v>8.9999999999999998E-4</v>
      </c>
      <c r="Z322" s="80" t="str">
        <f t="shared" si="33"/>
        <v/>
      </c>
      <c r="AA322" s="80" t="str">
        <f t="shared" si="34"/>
        <v/>
      </c>
      <c r="AB322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2025-07-22T00:00:24Z</dcterms:modified>
</cp:coreProperties>
</file>