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9E914E7A-2EC7-464C-A394-AC47695CBBC2}" xr6:coauthVersionLast="47" xr6:coauthVersionMax="47" xr10:uidLastSave="{00000000-0000-0000-0000-000000000000}"/>
  <bookViews>
    <workbookView xWindow="37200" yWindow="2685" windowWidth="18255" windowHeight="144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Z321" i="1" s="1"/>
  <c r="L321" i="1"/>
  <c r="I322" i="1"/>
  <c r="J322" i="1"/>
  <c r="K322" i="1"/>
  <c r="Z322" i="1" s="1"/>
  <c r="L32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A13" i="1"/>
  <c r="K13" i="1"/>
  <c r="Z13" i="1" s="1"/>
  <c r="J13" i="1"/>
  <c r="I13" i="1"/>
  <c r="L13" i="1"/>
  <c r="Y10" i="1"/>
  <c r="X10" i="1"/>
  <c r="AB10" i="1" l="1"/>
  <c r="AA10" i="1"/>
  <c r="Z10" i="1"/>
</calcChain>
</file>

<file path=xl/sharedStrings.xml><?xml version="1.0" encoding="utf-8"?>
<sst xmlns="http://schemas.openxmlformats.org/spreadsheetml/2006/main" count="3631" uniqueCount="1209">
  <si>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</si>
  <si>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</si>
  <si>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</si>
  <si>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</si>
  <si>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</si>
  <si>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</si>
  <si>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</si>
  <si>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</si>
  <si>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</si>
  <si>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</si>
  <si>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</si>
  <si>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</si>
  <si>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</si>
  <si>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</si>
  <si>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</si>
  <si>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</si>
  <si>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</si>
  <si>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</si>
  <si>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</si>
  <si>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</si>
  <si>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</si>
  <si>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</si>
  <si>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</si>
  <si>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</si>
  <si>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</si>
  <si>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</si>
  <si>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</si>
  <si>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</si>
  <si>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</si>
  <si>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</si>
  <si>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</si>
  <si>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</si>
  <si>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</si>
  <si>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</si>
  <si>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</si>
  <si>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</si>
  <si>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</si>
  <si>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</si>
  <si>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</si>
  <si>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</si>
  <si>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</si>
  <si>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</si>
  <si>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</si>
  <si>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</si>
  <si>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</si>
  <si>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</si>
  <si>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</si>
  <si>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</si>
  <si>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</si>
  <si>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</si>
  <si>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</si>
  <si>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</si>
  <si>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</si>
  <si>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</si>
  <si>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</si>
  <si>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</si>
  <si>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</si>
  <si>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</si>
  <si>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</si>
  <si>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</si>
  <si>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</si>
  <si>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</si>
  <si>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</si>
  <si>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</si>
  <si>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</si>
  <si>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</si>
  <si>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</si>
  <si>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</si>
  <si>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</si>
  <si>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</si>
  <si>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</si>
  <si>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</si>
  <si>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</si>
  <si>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</si>
  <si>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</si>
  <si>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</si>
  <si>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</si>
  <si>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</si>
  <si>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</si>
  <si>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</si>
  <si>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</si>
  <si>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</si>
  <si>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</si>
  <si>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</si>
  <si>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</si>
  <si>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</si>
  <si>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</si>
  <si>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</si>
  <si>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</si>
  <si>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</si>
  <si>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</si>
  <si>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</si>
  <si>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</si>
  <si>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</si>
  <si>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</si>
  <si>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</si>
  <si>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</si>
  <si>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</si>
  <si>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</si>
  <si>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</si>
  <si>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</si>
  <si>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</si>
  <si>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</si>
  <si>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</si>
  <si>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</si>
  <si>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</si>
  <si>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</si>
  <si>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</si>
  <si>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</si>
  <si>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</si>
  <si>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</si>
  <si>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</si>
  <si>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</si>
  <si>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</si>
  <si>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</si>
  <si>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</si>
  <si>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</si>
  <si>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</si>
  <si>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</si>
  <si>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</si>
  <si>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</si>
  <si>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</si>
  <si>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</si>
  <si>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</si>
  <si>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</si>
  <si>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</si>
  <si>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</si>
  <si>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</si>
  <si>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</si>
  <si>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</si>
  <si>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</si>
  <si>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</si>
  <si>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</si>
  <si>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</si>
  <si>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</si>
  <si>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</si>
  <si>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</si>
  <si>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</si>
  <si>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</si>
  <si>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</si>
  <si>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</si>
  <si>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</si>
  <si>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</si>
  <si>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</si>
  <si>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</si>
  <si>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</si>
  <si>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</si>
  <si>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</si>
  <si>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</si>
  <si>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</si>
  <si>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</si>
  <si>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</si>
  <si>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</si>
  <si>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</si>
  <si>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</si>
  <si>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</si>
  <si>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</si>
  <si>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</si>
  <si>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</si>
  <si>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</si>
  <si>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</si>
  <si>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</si>
  <si>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</si>
  <si>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</si>
  <si>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</si>
  <si>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</si>
  <si>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</si>
  <si>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</si>
  <si>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</si>
  <si>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</si>
  <si>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</si>
  <si>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</si>
  <si>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</si>
  <si>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</si>
  <si>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</si>
  <si>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</si>
  <si>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</si>
  <si>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</si>
  <si>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</si>
  <si>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</si>
  <si>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</si>
  <si>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</si>
  <si>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</si>
  <si>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</si>
  <si>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</si>
  <si>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</si>
  <si>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</si>
  <si>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</si>
  <si>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</si>
  <si>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</si>
  <si>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</si>
  <si>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</si>
  <si>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</si>
  <si>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</si>
  <si>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</si>
  <si>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</si>
  <si>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</si>
  <si>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</si>
  <si>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</si>
  <si>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</si>
  <si>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</si>
  <si>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</si>
  <si>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</si>
  <si>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</si>
  <si>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</si>
  <si>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</si>
  <si>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</si>
  <si>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</si>
  <si>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</si>
  <si>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</si>
  <si>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</si>
  <si>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</si>
  <si>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</si>
  <si>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</si>
  <si>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</si>
  <si>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</si>
  <si>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</si>
  <si>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</si>
  <si>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</si>
  <si>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</si>
  <si>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</si>
  <si>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</si>
  <si>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</si>
  <si>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</si>
  <si>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</si>
  <si>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</si>
  <si>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</si>
  <si>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</si>
  <si>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</si>
  <si>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</si>
  <si>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</si>
  <si>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</si>
  <si>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</si>
  <si>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</si>
  <si>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</si>
  <si>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</si>
  <si>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</si>
  <si>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</si>
  <si>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</si>
  <si>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</si>
  <si>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</si>
  <si>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</si>
  <si>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</si>
  <si>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</si>
  <si>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</si>
  <si>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</si>
  <si>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</si>
  <si>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</si>
  <si>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</si>
  <si>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</si>
  <si>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</si>
  <si>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</si>
  <si>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</si>
  <si>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</si>
  <si>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</si>
  <si>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</si>
  <si>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</si>
  <si>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</si>
  <si>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</si>
  <si>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</si>
  <si>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</si>
  <si>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</si>
  <si>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</si>
  <si>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</si>
  <si>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</si>
  <si>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</si>
  <si>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</si>
  <si>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</si>
  <si>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</si>
  <si>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</si>
  <si>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</si>
  <si>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</si>
  <si>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</si>
  <si>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</si>
  <si>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</si>
  <si>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</si>
  <si>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</si>
  <si>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</si>
  <si>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</si>
  <si>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</si>
  <si>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</si>
  <si>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</si>
  <si>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</si>
  <si>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</si>
  <si>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</si>
  <si>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</si>
  <si>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</si>
  <si>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</si>
  <si>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</si>
  <si>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</si>
  <si>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</si>
  <si>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</si>
  <si>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</si>
  <si>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</si>
  <si>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</si>
  <si>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</si>
  <si>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</si>
  <si>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</si>
  <si>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</si>
  <si>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</si>
  <si>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</si>
  <si>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</si>
  <si>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</si>
  <si>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</si>
  <si>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</si>
  <si>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</si>
  <si>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</si>
  <si>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</si>
  <si>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</si>
  <si>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</si>
  <si>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</si>
  <si>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</si>
  <si>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</si>
  <si>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</si>
  <si>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</si>
  <si>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</si>
  <si>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</si>
  <si>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</si>
  <si>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</si>
  <si>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</si>
  <si>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</si>
  <si>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</si>
  <si>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</si>
  <si>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</si>
  <si>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</si>
  <si>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</si>
  <si>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</si>
  <si>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</si>
  <si>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</si>
  <si>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</si>
  <si>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</si>
  <si>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</si>
  <si>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</si>
  <si>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</si>
  <si>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</si>
  <si>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</si>
  <si>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</si>
  <si>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</si>
  <si>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</si>
  <si>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</si>
  <si>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</si>
  <si>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</si>
  <si>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</si>
  <si>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</si>
  <si>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</si>
  <si>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</si>
  <si>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</si>
  <si>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</si>
  <si>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</si>
  <si>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</si>
  <si>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</si>
  <si>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</si>
  <si>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</si>
  <si>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</si>
  <si>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</si>
  <si>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</si>
  <si>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</si>
  <si>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</si>
  <si>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</si>
  <si>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</si>
  <si>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</si>
  <si>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</si>
  <si>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</si>
  <si>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</si>
  <si>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</si>
  <si>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</si>
  <si>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</si>
  <si>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</si>
  <si>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</si>
  <si>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</si>
  <si>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</si>
  <si>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</si>
  <si>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</si>
  <si>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</si>
  <si>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</si>
  <si>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</si>
  <si>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</si>
  <si>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</si>
  <si>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</si>
  <si>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</si>
  <si>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</si>
  <si>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</si>
  <si>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</si>
  <si>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</si>
  <si>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</si>
  <si>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</si>
  <si>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</si>
  <si>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</si>
  <si>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</si>
  <si>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</si>
  <si>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</si>
  <si>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</si>
  <si>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</si>
  <si>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</si>
  <si>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</si>
  <si>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</si>
  <si>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</si>
  <si>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</si>
  <si>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</si>
  <si>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</si>
  <si>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</si>
  <si>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</si>
  <si>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</si>
  <si>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</si>
  <si>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</si>
  <si>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</si>
  <si>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</si>
  <si>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</si>
  <si>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</si>
  <si>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</si>
  <si>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</si>
  <si>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</si>
  <si>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</si>
  <si>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</si>
  <si>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</si>
  <si>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</si>
  <si>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</si>
  <si>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</si>
  <si>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</si>
  <si>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</si>
  <si>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</si>
  <si>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</si>
  <si>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</si>
  <si>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</si>
  <si>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</si>
  <si>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</si>
  <si>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</si>
  <si>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</si>
  <si>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</si>
  <si>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</si>
  <si>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</si>
  <si>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</si>
  <si>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</si>
  <si>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</si>
  <si>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</si>
  <si>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</si>
  <si>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</si>
  <si>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</si>
  <si>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</si>
  <si>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</si>
  <si>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</si>
  <si>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</si>
  <si>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</si>
  <si>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</si>
  <si>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</si>
  <si>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</si>
  <si>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</si>
  <si>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</si>
  <si>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</si>
  <si>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</si>
  <si>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</si>
  <si>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</si>
  <si>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</si>
  <si>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</si>
  <si>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</si>
  <si>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</si>
  <si>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</si>
  <si>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</si>
  <si>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</si>
  <si>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</si>
  <si>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</si>
  <si>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</si>
  <si>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</si>
  <si>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</si>
  <si>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</si>
  <si>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</si>
  <si>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</si>
  <si>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</si>
  <si>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</si>
  <si>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</si>
  <si>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</si>
  <si>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</si>
  <si>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</si>
  <si>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</si>
  <si>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</si>
  <si>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</si>
  <si>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</si>
  <si>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</si>
  <si>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</si>
  <si>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</si>
  <si>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</si>
  <si>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</si>
  <si>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</si>
  <si>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</si>
  <si>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</si>
  <si>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</si>
  <si>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</si>
  <si>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</si>
  <si>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</si>
  <si>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</si>
  <si>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</si>
  <si>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</si>
  <si>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</si>
  <si>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</si>
  <si>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</si>
  <si>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</si>
  <si>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</si>
  <si>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</si>
  <si>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</si>
  <si>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</si>
  <si>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</si>
  <si>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</si>
  <si>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</si>
  <si>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</si>
  <si>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</si>
  <si>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</si>
  <si>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</si>
  <si>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</si>
  <si>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</si>
  <si>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</si>
  <si>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</si>
  <si>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</si>
  <si>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</si>
  <si>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</si>
  <si>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</si>
  <si>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</si>
  <si>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</si>
  <si>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</si>
  <si>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</si>
  <si>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</si>
  <si>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</si>
  <si>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</si>
  <si>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</si>
  <si>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</si>
  <si>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</si>
  <si>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</si>
  <si>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</si>
  <si>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</si>
  <si>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</si>
  <si>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</si>
  <si>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</si>
  <si>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</si>
  <si>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</si>
  <si>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</si>
  <si>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</si>
  <si>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</si>
  <si>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</si>
  <si>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</si>
  <si>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</si>
  <si>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</si>
  <si>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</si>
  <si>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</si>
  <si>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</si>
  <si>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</si>
  <si>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</si>
  <si>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</si>
  <si>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</si>
  <si>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</si>
  <si>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</si>
  <si>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</si>
  <si>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</si>
  <si>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</si>
  <si>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</si>
  <si>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</si>
  <si>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</si>
  <si>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</si>
  <si>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</si>
  <si>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</si>
  <si>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</si>
  <si>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</si>
  <si>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</si>
  <si>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</si>
  <si>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</si>
  <si>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</si>
  <si>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</si>
  <si>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</si>
  <si>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</si>
  <si>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</si>
  <si>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</si>
  <si>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</si>
  <si>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</si>
  <si>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</si>
  <si>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</si>
  <si>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</si>
  <si>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</si>
  <si>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</si>
  <si>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</si>
  <si>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</si>
  <si>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</si>
  <si>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</si>
  <si>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</si>
  <si>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</si>
  <si>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</si>
  <si>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</si>
  <si>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</si>
  <si>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</si>
  <si>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</si>
  <si>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</si>
  <si>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</si>
  <si>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</si>
  <si>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</si>
  <si>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</si>
  <si>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</si>
  <si>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</si>
  <si>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</si>
  <si>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</si>
  <si>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</si>
  <si>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</si>
  <si>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</si>
  <si>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</si>
  <si>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</si>
  <si>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</si>
  <si>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</si>
  <si>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</si>
  <si>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</si>
  <si>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</si>
  <si>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</si>
  <si>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</si>
  <si>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</si>
  <si>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</si>
  <si>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</si>
  <si>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</si>
  <si>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</si>
  <si>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</si>
  <si>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</si>
  <si>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</si>
  <si>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</si>
  <si>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</si>
  <si>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</si>
  <si>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</si>
  <si>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</si>
  <si>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</si>
  <si>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</si>
  <si>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</si>
  <si>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</si>
  <si>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</si>
  <si>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</si>
  <si>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</si>
  <si>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</si>
  <si>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</si>
  <si>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</si>
  <si>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</si>
  <si>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</si>
  <si>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</si>
  <si>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</si>
  <si>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</si>
  <si>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</si>
  <si>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</si>
  <si>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</si>
  <si>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</si>
  <si>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</si>
  <si>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</si>
  <si>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</si>
  <si>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</si>
  <si>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</si>
  <si>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</si>
  <si>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</si>
  <si>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</si>
  <si>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</si>
  <si>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</si>
  <si>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</si>
  <si>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</si>
  <si>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</si>
  <si>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</si>
  <si>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</si>
  <si>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</si>
  <si>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</si>
  <si>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</si>
  <si>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</si>
  <si>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</si>
  <si>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</si>
  <si>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</si>
  <si>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</si>
  <si>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</si>
  <si>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</si>
  <si>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</si>
  <si>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</si>
  <si>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</si>
  <si>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</si>
  <si>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</si>
  <si>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</si>
  <si>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</si>
  <si>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</si>
  <si>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</si>
  <si>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</si>
  <si>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</si>
  <si>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</si>
  <si>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</si>
  <si>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</si>
  <si>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</si>
  <si>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</si>
  <si>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</si>
  <si>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</si>
  <si>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</si>
  <si>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</si>
  <si>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</si>
  <si>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</si>
  <si>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</si>
  <si>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</si>
  <si>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</si>
  <si>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</si>
  <si>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</si>
  <si>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</si>
  <si>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</si>
  <si>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</si>
  <si>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</si>
  <si>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</si>
  <si>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</si>
  <si>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</si>
  <si>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</si>
  <si>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</si>
  <si>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</si>
  <si>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</si>
  <si>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</si>
  <si>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</si>
  <si>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</si>
  <si>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</si>
  <si>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</si>
  <si>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</si>
  <si>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</si>
  <si>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</si>
  <si>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</si>
  <si>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</si>
  <si>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</si>
  <si>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</si>
  <si>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</si>
  <si>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</si>
  <si>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</si>
  <si>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</si>
  <si>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</si>
  <si>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</si>
  <si>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</si>
  <si>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</si>
  <si>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</si>
  <si>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</si>
  <si>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</si>
  <si>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</si>
  <si>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</si>
  <si>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</si>
  <si>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</si>
  <si>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</si>
  <si>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</si>
  <si>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</si>
  <si>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</si>
  <si>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</si>
  <si>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</si>
  <si>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</si>
  <si>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</si>
  <si>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</si>
  <si>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</si>
  <si>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</si>
  <si>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</si>
  <si>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</si>
  <si>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</si>
  <si>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</si>
  <si>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</si>
  <si>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</si>
  <si>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</si>
  <si>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</si>
  <si>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</si>
  <si>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</si>
  <si>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</si>
  <si>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</si>
  <si>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</si>
  <si>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</si>
  <si>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</si>
  <si>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</si>
  <si>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</si>
  <si>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</si>
  <si>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</si>
  <si>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</si>
  <si>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</si>
  <si>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</si>
  <si>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</si>
  <si>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</si>
  <si>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</si>
  <si>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</si>
  <si>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</si>
  <si>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</si>
  <si>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</si>
  <si>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</si>
  <si>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</si>
  <si>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</si>
  <si>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</si>
  <si>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</si>
  <si>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</si>
  <si>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</si>
  <si>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</si>
  <si>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</si>
  <si>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</si>
  <si>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</si>
  <si>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</si>
  <si>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</si>
  <si>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</si>
  <si>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</si>
  <si>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</si>
  <si>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</si>
  <si>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</si>
  <si>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</si>
  <si>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</si>
  <si>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</si>
  <si>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</si>
  <si>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</si>
  <si>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</si>
  <si>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</si>
  <si>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</si>
  <si>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</si>
  <si>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</si>
  <si>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</si>
  <si>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</si>
  <si>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</si>
  <si>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</si>
  <si>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</si>
  <si>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</si>
  <si>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</si>
  <si>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</si>
  <si>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</si>
  <si>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</si>
  <si>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</si>
  <si>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</si>
  <si>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</si>
  <si>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</si>
  <si>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</si>
  <si>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</si>
  <si>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</si>
  <si>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</si>
  <si>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</si>
  <si>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</si>
  <si>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</si>
  <si>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</si>
  <si>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</si>
  <si>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</si>
  <si>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</si>
  <si>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</si>
  <si>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</si>
  <si>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</si>
  <si>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</si>
  <si>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</si>
  <si>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</si>
  <si>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</si>
  <si>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</si>
  <si>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</si>
  <si>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</si>
  <si>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</si>
  <si>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</si>
  <si>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</si>
  <si>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</si>
  <si>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</si>
  <si>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</si>
  <si>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</si>
  <si>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</si>
  <si>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</si>
  <si>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</si>
  <si>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</si>
  <si>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</si>
  <si>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</si>
  <si>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</si>
  <si>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</si>
  <si>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</si>
  <si>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</si>
  <si>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</si>
  <si>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</si>
  <si>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</si>
  <si>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</si>
  <si>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</si>
  <si>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</si>
  <si>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</si>
  <si>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</si>
  <si>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</si>
  <si>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</si>
  <si>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</si>
  <si>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</si>
  <si>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</si>
  <si>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</si>
  <si>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</si>
  <si>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</si>
  <si>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</si>
  <si>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</si>
  <si>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</si>
  <si>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</si>
  <si>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</si>
  <si>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</si>
  <si>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</si>
  <si>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</si>
  <si>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</si>
  <si>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</si>
  <si>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</si>
  <si>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</si>
  <si>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</si>
  <si>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</si>
  <si>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</si>
  <si>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</si>
  <si>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</si>
  <si>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</si>
  <si>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</si>
  <si>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</si>
  <si>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</si>
  <si>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</si>
  <si>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</si>
  <si>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</si>
  <si>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</si>
  <si>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</si>
  <si>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</si>
  <si>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Временно не производится</t>
  </si>
  <si>
    <t>https://cdn.ekfgroup.com/unsafe/fit-in/102x102/center/filters:format(png)/products/4DC484C3864118C796CE106E46350E78.png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</si>
  <si>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</si>
  <si>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</si>
  <si>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</si>
  <si>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</si>
  <si>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</si>
  <si>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</si>
  <si>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</si>
  <si>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</si>
  <si>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</si>
  <si>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</si>
  <si>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</si>
  <si>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</si>
  <si>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</si>
  <si>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</si>
  <si>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</si>
  <si>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</si>
  <si>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</si>
  <si>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</si>
  <si>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</si>
  <si>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</si>
  <si>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</si>
  <si>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</si>
  <si>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</si>
  <si>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</si>
  <si>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</si>
  <si>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</si>
  <si>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</si>
  <si>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</si>
  <si>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</si>
  <si>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</si>
  <si>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</si>
  <si>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</si>
  <si>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</si>
  <si>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</si>
  <si>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</si>
  <si>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</si>
  <si>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</si>
  <si>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</si>
  <si>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</si>
  <si>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</si>
  <si>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</si>
  <si>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</si>
  <si>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</si>
  <si>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</si>
  <si>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</si>
  <si>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</si>
  <si>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</si>
  <si>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</si>
  <si>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</si>
  <si>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</si>
  <si>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</si>
  <si>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</si>
  <si>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</si>
  <si>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</si>
  <si>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</si>
  <si>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</si>
  <si>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</si>
  <si>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</si>
  <si>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</si>
  <si>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</si>
  <si>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</si>
  <si>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</si>
  <si>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</si>
  <si>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</si>
  <si>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</si>
  <si>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</si>
  <si>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</si>
  <si>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</si>
  <si>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</si>
  <si>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</si>
  <si>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</si>
  <si>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</si>
  <si>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</si>
  <si>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</si>
  <si>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</si>
  <si>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</si>
  <si>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</si>
  <si>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</si>
  <si>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</si>
  <si>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</si>
  <si>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</si>
  <si>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</si>
  <si>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</si>
  <si>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</si>
  <si>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</si>
  <si>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</si>
  <si>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</si>
  <si>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</si>
  <si>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</si>
  <si>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</si>
  <si>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</si>
  <si>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</si>
  <si>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</si>
  <si>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</si>
  <si>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</si>
  <si>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</si>
  <si>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</si>
  <si>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</si>
  <si>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</si>
  <si>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</si>
  <si>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</si>
  <si>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</si>
  <si>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</si>
  <si>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</si>
  <si>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</si>
  <si>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</si>
  <si>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</si>
  <si>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</si>
  <si>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</si>
  <si>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</si>
  <si>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</si>
  <si>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</si>
  <si>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</si>
  <si>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</si>
  <si>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</si>
  <si>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</si>
  <si>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</si>
  <si>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</si>
  <si>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</si>
  <si>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</si>
  <si>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</si>
  <si>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</si>
  <si>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</si>
  <si>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</si>
  <si>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</si>
  <si>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</si>
  <si>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</si>
  <si>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</si>
  <si>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</si>
  <si>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</si>
  <si>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</si>
  <si>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</si>
  <si>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</si>
  <si>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https://cdn.ekfgroup.com/unsafe/fit-in/102x102/center/filters:format(png)/products/08191DD0DCE1B86292883A2B1C22299C.png</t>
  </si>
  <si>
    <t>pkal-02-09</t>
  </si>
  <si>
    <t>Пиктограмма "Пожарный кран"320х120мм (для EXIT, SAFEWAY-40) EKF</t>
  </si>
  <si>
    <t>https://cdn.ekfgroup.com/unsafe/fit-in/102x102/center/filters:format(png)/products/0EF72C94446EB558AB8BFD767B0DCC5E.jpg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</si>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</sst>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848A3F25A2D9B7561A533B30AA40E1A.jpg" TargetMode="External"/><Relationship Id="rId159" Type="http://schemas.openxmlformats.org/officeDocument/2006/relationships/image" Target="https://cdn.ekfgroup.com/unsafe/fit-in/102x102/center/filters:format(png)/products/9D7AB7322AF5A369877A2701777D600A.jpg" TargetMode="External"/><Relationship Id="rId170" Type="http://schemas.openxmlformats.org/officeDocument/2006/relationships/image" Target="https://cdn.ekfgroup.com/unsafe/fit-in/102x102/center/filters:format(png)/products/D4E3D1F0B77C0161A4C7A75F53AB6CE5.jpg" TargetMode="External"/><Relationship Id="rId191" Type="http://schemas.openxmlformats.org/officeDocument/2006/relationships/image" Target="https://cdn.ekfgroup.com/unsafe/fit-in/102x102/center/filters:format(png)/products/294CB177BBE5387542F9F41A7371EED7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13A73BC3DA4F395D3E07A6D7A7658E94.jpg" TargetMode="External"/><Relationship Id="rId149" Type="http://schemas.openxmlformats.org/officeDocument/2006/relationships/image" Target="https://cdn.ekfgroup.com/unsafe/fit-in/102x102/center/filters:format(png)/products/0EF72C94446EB558AB8BFD767B0DCC5E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49210C849A0C4A27944EED887FB5370.jpg" TargetMode="External"/><Relationship Id="rId181" Type="http://schemas.openxmlformats.org/officeDocument/2006/relationships/image" Target="https://cdn.ekfgroup.com/unsafe/fit-in/102x102/center/filters:format(png)/products/8A45296D3B4267AE5463DAAEB7C9967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7EBC54BB45DE3E5DB39E38175A9B473C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2D0AC3AC4A3021CB22B03EE1F3049636.jpg" TargetMode="External"/><Relationship Id="rId171" Type="http://schemas.openxmlformats.org/officeDocument/2006/relationships/image" Target="https://cdn.ekfgroup.com/unsafe/fit-in/102x102/center/filters:format(png)/products/54C6BD2A85348CA4F0FF06AE62634416.jpg" TargetMode="External"/><Relationship Id="rId192" Type="http://schemas.openxmlformats.org/officeDocument/2006/relationships/image" Target="https://cdn.ekfgroup.com/unsafe/fit-in/102x102/center/filters:format(png)/products/4F9EB246EB025C8A63EEBDCDCDC65483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75E0663E250152ABA4A736F9965A8E5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BDFAE1601C17415200EE5A2B87B0483.jpg" TargetMode="External"/><Relationship Id="rId161" Type="http://schemas.openxmlformats.org/officeDocument/2006/relationships/image" Target="https://cdn.ekfgroup.com/unsafe/fit-in/102x102/center/filters:format(png)/products/E5A6C734D3AAA41517C1B33045B9D696.jpg" TargetMode="External"/><Relationship Id="rId182" Type="http://schemas.openxmlformats.org/officeDocument/2006/relationships/image" Target="https://cdn.ekfgroup.com/unsafe/fit-in/102x102/center/filters:format(png)/products/9DDF5637A83408F70312E31868E10657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D6C3C7BFA37510D5F5E26DE74B934AF7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E906FBA20AFCF6B0B20B909E5FE3FD98.jpg" TargetMode="External"/><Relationship Id="rId151" Type="http://schemas.openxmlformats.org/officeDocument/2006/relationships/image" Target="https://cdn.ekfgroup.com/unsafe/fit-in/102x102/center/filters:format(png)/products/FB989C814371FA2A18A624C9F8069725.jpg" TargetMode="External"/><Relationship Id="rId172" Type="http://schemas.openxmlformats.org/officeDocument/2006/relationships/image" Target="https://cdn.ekfgroup.com/unsafe/fit-in/102x102/center/filters:format(png)/products/D41666C826D46113D8D5E41444850584.jpg" TargetMode="External"/><Relationship Id="rId193" Type="http://schemas.openxmlformats.org/officeDocument/2006/relationships/image" Target="https://cdn.ekfgroup.com/unsafe/fit-in/102x102/center/filters:format(png)/products/C87CF964F9916C9F6EA9C601ABCD05F6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158A168204B7B3968A51943D99CC1B5A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E9F0479BEEF7336C044150FB6FF1CA28.jpg" TargetMode="External"/><Relationship Id="rId183" Type="http://schemas.openxmlformats.org/officeDocument/2006/relationships/image" Target="https://cdn.ekfgroup.com/unsafe/fit-in/102x102/center/filters:format(png)/products/3ED804F859B78CBBE5E63931C383C81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B0B5A9D07932DC0486EAD66CE71BB638.jpg" TargetMode="External"/><Relationship Id="rId136" Type="http://schemas.openxmlformats.org/officeDocument/2006/relationships/image" Target="https://cdn.ekfgroup.com/unsafe/fit-in/102x102/center/filters:format(png)/products/6F38170F9118ACD59B1081065A26F752.jpg" TargetMode="External"/><Relationship Id="rId157" Type="http://schemas.openxmlformats.org/officeDocument/2006/relationships/image" Target="https://cdn.ekfgroup.com/unsafe/fit-in/102x102/center/filters:format(png)/products/3945D507D08775558353732E0F9F72DF.jpg" TargetMode="External"/><Relationship Id="rId178" Type="http://schemas.openxmlformats.org/officeDocument/2006/relationships/image" Target="https://cdn.ekfgroup.com/unsafe/fit-in/102x102/center/filters:format(png)/products/B93B52AB933BA17429AAAFF6905EE35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92EB48CE1D3EC1F55172DB38C4B695F1.jpg" TargetMode="External"/><Relationship Id="rId173" Type="http://schemas.openxmlformats.org/officeDocument/2006/relationships/image" Target="https://cdn.ekfgroup.com/unsafe/fit-in/102x102/center/filters:format(png)/products/C30827E8A4F170D3FA5A958E252F3CC5.jpg" TargetMode="External"/><Relationship Id="rId194" Type="http://schemas.openxmlformats.org/officeDocument/2006/relationships/image" Target="https://cdn.ekfgroup.com/unsafe/fit-in/102x102/center/filters:format(png)/products/757D9918CC0F6D8A0E241BD7FE364ED6.jpg" TargetMode="External"/><Relationship Id="rId199" Type="http://schemas.openxmlformats.org/officeDocument/2006/relationships/image" Target="https://cdn.ekfgroup.com/unsafe/fit-in/102x102/center/filters:format(png)/products/90062A83E0BD603FE269D4E41DF1F668.jpg" TargetMode="External"/><Relationship Id="rId203" Type="http://schemas.openxmlformats.org/officeDocument/2006/relationships/image" Target="https://cdn.ekfgroup.com/unsafe/fit-in/102x102/center/filters:format(png)/products/912628BF897100316D1248EE8261E1D4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6040DF36B022091521AF296EC40D970D.jpg" TargetMode="External"/><Relationship Id="rId147" Type="http://schemas.openxmlformats.org/officeDocument/2006/relationships/image" Target="https://cdn.ekfgroup.com/unsafe/fit-in/102x102/center/filters:format(png)/products/9D598FAB643037DBD89B77CE2803DAFB.jpg" TargetMode="External"/><Relationship Id="rId168" Type="http://schemas.openxmlformats.org/officeDocument/2006/relationships/image" Target="https://cdn.ekfgroup.com/unsafe/fit-in/102x102/center/filters:format(png)/products/840990E7B955F7D67B788B05FC5B627E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A766B2603B4B8B147EE78ECC11CE0B25.jpg" TargetMode="External"/><Relationship Id="rId142" Type="http://schemas.openxmlformats.org/officeDocument/2006/relationships/image" Target="https://cdn.ekfgroup.com/unsafe/fit-in/102x102/center/filters:format(png)/products/F36A9D8F58C6A1107115585F2BFCAD22.jpg" TargetMode="External"/><Relationship Id="rId163" Type="http://schemas.openxmlformats.org/officeDocument/2006/relationships/image" Target="https://cdn.ekfgroup.com/unsafe/fit-in/102x102/center/filters:format(png)/products/AF4D9C525E36D10730C07583B09F6AE8.jpg" TargetMode="External"/><Relationship Id="rId184" Type="http://schemas.openxmlformats.org/officeDocument/2006/relationships/image" Target="https://cdn.ekfgroup.com/unsafe/fit-in/102x102/center/filters:format(png)/products/FBF0A24EDC465024076C9CC55281675B.jpg" TargetMode="External"/><Relationship Id="rId189" Type="http://schemas.openxmlformats.org/officeDocument/2006/relationships/image" Target="https://cdn.ekfgroup.com/unsafe/fit-in/102x102/center/filters:format(png)/products/5033A252BDFF06B4C06468E7CD41DC0C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BA6836C9B3BAF311DBE96198A0E1A5F2.jpg" TargetMode="External"/><Relationship Id="rId158" Type="http://schemas.openxmlformats.org/officeDocument/2006/relationships/image" Target="https://cdn.ekfgroup.com/unsafe/fit-in/102x102/center/filters:format(png)/products/72F83C76052DA6CA1E2FA41F34C6281A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22E5988B8F473D5231D81663A731E6FD.jpg" TargetMode="External"/><Relationship Id="rId153" Type="http://schemas.openxmlformats.org/officeDocument/2006/relationships/image" Target="https://cdn.ekfgroup.com/unsafe/fit-in/102x102/center/filters:format(png)/products/54A95A6C96064145886409006989756B.jpg" TargetMode="External"/><Relationship Id="rId174" Type="http://schemas.openxmlformats.org/officeDocument/2006/relationships/image" Target="https://cdn.ekfgroup.com/unsafe/fit-in/102x102/center/filters:format(png)/products/549A92F18FC874B505BB1E2EBD356F59.jpg" TargetMode="External"/><Relationship Id="rId179" Type="http://schemas.openxmlformats.org/officeDocument/2006/relationships/image" Target="https://cdn.ekfgroup.com/unsafe/fit-in/102x102/center/filters:format(png)/products/863306769317B73EEB06F8E6A83B3F3A.jpg" TargetMode="External"/><Relationship Id="rId195" Type="http://schemas.openxmlformats.org/officeDocument/2006/relationships/image" Target="https://cdn.ekfgroup.com/unsafe/fit-in/102x102/center/filters:format(png)/products/D305D804A8D1494E2328B3B5A3F08AF7.jpg" TargetMode="External"/><Relationship Id="rId190" Type="http://schemas.openxmlformats.org/officeDocument/2006/relationships/image" Target="https://cdn.ekfgroup.com/unsafe/fit-in/102x102/center/filters:format(png)/products/BAC0A4E3DAD84FB0EC4E95782434E1FB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8A760ECCD0266CC54C5B005B80ED529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EC059DC3DB6104523D2856489CF13506.png" TargetMode="External"/><Relationship Id="rId143" Type="http://schemas.openxmlformats.org/officeDocument/2006/relationships/image" Target="https://cdn.ekfgroup.com/unsafe/fit-in/102x102/center/filters:format(png)/products/B5B0705B5C2DBB5962DA3CB7B72E970B.jpg" TargetMode="External"/><Relationship Id="rId148" Type="http://schemas.openxmlformats.org/officeDocument/2006/relationships/image" Target="https://cdn.ekfgroup.com/unsafe/fit-in/102x102/center/filters:format(png)/products/08191DD0DCE1B86292883A2B1C22299C.png" TargetMode="External"/><Relationship Id="rId164" Type="http://schemas.openxmlformats.org/officeDocument/2006/relationships/image" Target="https://cdn.ekfgroup.com/unsafe/fit-in/102x102/center/filters:format(png)/products/69DA12273C14018CA91B8B9CB65E0177.jpg" TargetMode="External"/><Relationship Id="rId169" Type="http://schemas.openxmlformats.org/officeDocument/2006/relationships/image" Target="https://cdn.ekfgroup.com/unsafe/fit-in/102x102/center/filters:format(png)/products/E0D5AB9A1A139D4D7AF15A63A97440EA.jpg" TargetMode="External"/><Relationship Id="rId185" Type="http://schemas.openxmlformats.org/officeDocument/2006/relationships/image" Target="https://cdn.ekfgroup.com/unsafe/fit-in/102x102/center/filters:format(png)/products/30FF0527C513DD05DD64988A3828D39B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49AD33033F342229EFEBC025064BF66E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69DECB087C8C6AB0E6897D5184379ED8.png" TargetMode="External"/><Relationship Id="rId154" Type="http://schemas.openxmlformats.org/officeDocument/2006/relationships/image" Target="https://cdn.ekfgroup.com/unsafe/fit-in/102x102/center/filters:format(png)/products/23397B737F62450D0C68D83752E3252B.jpg" TargetMode="External"/><Relationship Id="rId175" Type="http://schemas.openxmlformats.org/officeDocument/2006/relationships/image" Target="https://cdn.ekfgroup.com/unsafe/fit-in/102x102/center/filters:format(png)/products/37ACB61C5D7A5EF6127AD4374AF8B139.jpg" TargetMode="External"/><Relationship Id="rId196" Type="http://schemas.openxmlformats.org/officeDocument/2006/relationships/image" Target="https://cdn.ekfgroup.com/unsafe/fit-in/102x102/center/filters:format(png)/products/243C8977BDDAA481ADC80BD01BE2E03C.jpg" TargetMode="External"/><Relationship Id="rId200" Type="http://schemas.openxmlformats.org/officeDocument/2006/relationships/image" Target="https://cdn.ekfgroup.com/unsafe/fit-in/102x102/center/filters:format(png)/products/2FBF9D8175CB517AE8430EDDB4377948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6485CAF7B8CD4D15532EA9BDA96E89E8.jpg" TargetMode="External"/><Relationship Id="rId144" Type="http://schemas.openxmlformats.org/officeDocument/2006/relationships/image" Target="https://cdn.ekfgroup.com/unsafe/fit-in/102x102/center/filters:format(png)/products/66A4EC5AB4CB2E7BC3A510F65E0A50EE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A2AE08B3AA5F0068C1889E7D58B977F0.jpg" TargetMode="External"/><Relationship Id="rId186" Type="http://schemas.openxmlformats.org/officeDocument/2006/relationships/image" Target="https://cdn.ekfgroup.com/unsafe/fit-in/102x102/center/filters:format(png)/products/E7ED10BAAEFF8FF91536E054E4969982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C85F2225FD4F60B0110B8DA03D39D3FF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3DA6BE42EBBAA708C97C1C70ACEB12FC.jpg" TargetMode="External"/><Relationship Id="rId176" Type="http://schemas.openxmlformats.org/officeDocument/2006/relationships/image" Target="https://cdn.ekfgroup.com/unsafe/fit-in/102x102/center/filters:format(png)/products/F335BBDF65655CECB7D2ED79578DC99C.jpg" TargetMode="External"/><Relationship Id="rId197" Type="http://schemas.openxmlformats.org/officeDocument/2006/relationships/image" Target="https://cdn.ekfgroup.com/unsafe/fit-in/102x102/center/filters:format(png)/products/AFC50A5A557FBFE481F6886F50D1B270.jpg" TargetMode="External"/><Relationship Id="rId201" Type="http://schemas.openxmlformats.org/officeDocument/2006/relationships/image" Target="https://cdn.ekfgroup.com/unsafe/fit-in/102x102/center/filters:format(png)/products/62235B7BDF9B3619F0860ABD9D07CD4B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94CF9FEC9A84D02FFA6D2449AE437017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213E6DAAEED500D8993D36D22598ED87.jpg" TargetMode="External"/><Relationship Id="rId166" Type="http://schemas.openxmlformats.org/officeDocument/2006/relationships/image" Target="https://cdn.ekfgroup.com/unsafe/fit-in/102x102/center/filters:format(png)/products/87DEF4BC3BB105F19B8CB61A0EF15CC9.jpg" TargetMode="External"/><Relationship Id="rId187" Type="http://schemas.openxmlformats.org/officeDocument/2006/relationships/image" Target="https://cdn.ekfgroup.com/unsafe/fit-in/102x102/center/filters:format(png)/products/1A7441097A7CB53385A1228564131CB5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8EF6A33E3361BDD96AB997B6D7047C9F.jpg" TargetMode="External"/><Relationship Id="rId156" Type="http://schemas.openxmlformats.org/officeDocument/2006/relationships/image" Target="https://cdn.ekfgroup.com/unsafe/fit-in/102x102/center/filters:format(png)/products/D2BCB6750921B299B34C559EF3D41978.jpg" TargetMode="External"/><Relationship Id="rId177" Type="http://schemas.openxmlformats.org/officeDocument/2006/relationships/image" Target="https://cdn.ekfgroup.com/unsafe/fit-in/102x102/center/filters:format(png)/products/AB00481C371D6E45A843102AE7BBAE4C.jpg" TargetMode="External"/><Relationship Id="rId198" Type="http://schemas.openxmlformats.org/officeDocument/2006/relationships/image" Target="https://cdn.ekfgroup.com/unsafe/fit-in/102x102/center/filters:format(png)/products/5008C9ED432197D0B465D8ADDE712A20.jpg" TargetMode="External"/><Relationship Id="rId202" Type="http://schemas.openxmlformats.org/officeDocument/2006/relationships/image" Target="https://cdn.ekfgroup.com/unsafe/fit-in/102x102/center/filters:format(png)/products/C93EEC3CE42C30EF279D36FEB9394276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428D614042401F4C9FA0F802D8D3D6A3.jpg" TargetMode="External"/><Relationship Id="rId146" Type="http://schemas.openxmlformats.org/officeDocument/2006/relationships/image" Target="https://cdn.ekfgroup.com/unsafe/fit-in/102x102/center/filters:format(png)/products/9A5CFEB578557DFC4BF596F4E1F5FDCD.jpg" TargetMode="External"/><Relationship Id="rId167" Type="http://schemas.openxmlformats.org/officeDocument/2006/relationships/image" Target="https://cdn.ekfgroup.com/unsafe/fit-in/102x102/center/filters:format(png)/products/C6159ED79A7E114F25E300FF587B0E36.jpg" TargetMode="External"/><Relationship Id="rId188" Type="http://schemas.openxmlformats.org/officeDocument/2006/relationships/image" Target="https://cdn.ekfgroup.com/unsafe/fit-in/102x102/center/filters:format(png)/products/07DEB2A8399BDF3CEB186A73F6D0A4F5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8AF7B0E-F8B6-4555-A87B-1F2EADC4B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5526044-C6C9-4EFB-A16D-19F4BA5C3B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64F66D5-1A0D-487C-8B06-6FBD3065A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46BA59E-0FE1-444B-8745-D30113A26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A0290E9-22F1-4D82-841E-2A76289B5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B27FA22-C472-44C7-AC66-CA1B6A6FC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24A33E3-22A3-4BEA-9263-24F0914050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14886D2-26F2-47C4-8C49-27791672B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66DE8C5-EF73-408A-B57A-6F306C205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B8BE6BC-A128-4CEF-AF49-8ABDF3847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8C53419F-EC85-401D-B761-9F0932806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B5DDED75-CA58-41F8-8D3A-B56EEC5F4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49577DDC-67C7-42C8-8A50-E522E8614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72076FA-179F-4937-9BA0-F22D9A5D1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D9F0ED14-107A-4D0B-9401-399C33B9A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35D97D4E-B034-47EF-9C39-1823E590A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B77C2C76-6730-41E5-8994-D3036BCA9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2C709527-CF33-4E72-865D-25D250044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64AA9DFE-75C2-484D-8795-E3253E7E3B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03FBA48-D9C6-48BB-B3AA-C29532EC5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5F49138-B4F8-4AB7-B16B-7E0EB7521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53AD60A4-30BD-4364-A6BE-D47538213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98E501E-DB87-41DC-807E-D4C0949C9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4517E0A-2B16-40A3-83B0-60A0A9A18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177FE69-1DE2-42AC-8F31-67DF8840E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4163B3E-9D9F-4B94-BB96-2920D37FF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CBDF79BC-9789-4685-96E3-F3D98191C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8E819D3-1A4A-4591-B633-BB59A1602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8234D182-B5E4-4BC3-B569-2A2995C80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81E6C78E-89C1-45E8-9D2C-74BFE394D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43F38490-7468-459C-BFAC-818F7ED8F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E20ECF38-FF2A-4A8B-B162-7474868F4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FFEC7503-F6CB-4974-B338-8915E17B4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2A08BE2D-8967-4D40-A3FB-CFAFBCF10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DD527AB8-8370-4A7F-AE5A-0581209B8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EBDBD5A-F0A9-4D37-A9FD-E4AA8DCA5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B42A9549-E62D-426F-ADA6-0BB8394CE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20A0F4E9-C200-41E5-89D5-D7F810641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13ED79DC-FEB3-453A-B396-080FDD968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75161B2-FD04-424E-892D-E0306B6A8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175389FB-98CD-41FA-B76F-C6DC5FCCB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4F6F1CD1-711F-4451-ABF8-E7C071207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A57DE583-C590-49A2-8F04-C0F9D7BAC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D058037C-5B47-4264-B5C9-150AFB11C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D76CA96F-0E36-4099-BCC3-76BB223C9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E3AF099B-4700-4397-A356-B000B8860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80E10DC2-E770-4A5D-B619-071CFE3F3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D6CC3B61-4F7A-485C-A904-AA6E2CD7D8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4F0EB3CD-9F55-4E93-A345-2C34139D6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E9A91CA4-7A27-443F-89A2-289C09CFE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DB94821-36EE-45EF-9FC2-80848D253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F7679516-DF60-4E58-9B27-87215CF61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39B071A-ADAF-4D75-95BA-F6182F546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8E3C1EC8-A29C-4092-95FF-B94C91300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7CE74A48-7B44-4AD1-B28D-15CFA6580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5592A2CF-E1B0-4E2C-BB82-86293F436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D28FFC9-BD3F-41CD-9250-BD4106141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8A2273E0-7494-4301-A8EF-886BB7384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5797EBF-7CD3-45BB-A3E1-A676E3AFB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46DBF2C8-A019-4A8F-813D-039957B67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BE387C2C-1665-4E52-9AB7-AFF9E7E85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9475DA3C-3D5C-483D-837C-C6214FAB0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622CC944-2572-455A-B5A3-4DACC257A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E90967F7-E5AE-4BD3-9795-69F575D66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E0E2E872-043D-44EE-AA43-E94C98EA1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43C378EC-8F8F-4A44-841B-E9A0250E91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D2A084AE-DC01-4209-B240-6D98D37B6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5BF7FBA6-51BD-4EC8-B482-3D9D75158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E137E3D3-863C-4D75-9F9A-F528B66A8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5B2BACFE-E301-43AA-B0A6-3D26DFC36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AF5FB9B-6063-4E74-A9F4-A9171B34C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ABCFB02-968E-46E0-B452-2FB1B1037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369F01C5-1D24-4C8E-AFFF-F900EC567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62A93248-1126-4A3D-8E56-5109399EC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3593BD70-D1BB-4960-926D-D597A797C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9A609317-1E51-4C17-9FA9-3C355A7EC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4839C858-7B81-4E93-9A17-8B565166C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7308CF3-7510-46B8-909A-48991450B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5E4A0E6E-E464-4AC1-A564-ACFC74EB8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02E754E-6883-4632-B0FA-13DE72A51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8C4F2509-5DE7-408D-AF12-8C62A0E2B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B5E88974-E5CC-4AB0-AFB1-F7EE08B8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5A59EF04-D693-4F38-A226-981732F0F4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7A545AAF-F2A9-49F6-8E1B-6A9B34B42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F68D958B-761C-4A92-8899-987B7D5CC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90EBD53D-2C1C-4CC6-A0FF-7782A3F28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45949E80-DB8E-405D-992B-34AD18764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09FCCE6-19D5-4396-BEC5-66A97C3C0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A934FDDD-6F96-4348-AA62-7A746781B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9C6C6296-7937-4849-B31F-A4DDC8C4A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73F05F71-A9E7-4DA0-9E7B-28C989BA6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4DA05A44-F996-4773-BE76-EE3FA6264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2ABF445-C4C0-4BDB-A30A-C2A4C4552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48193EA8-938B-4D7C-B4C2-9D264AE20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F7C9F9DB-03A8-4D68-9EC5-B21C9C8F4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843F81CB-F3EE-496E-849B-5468F0D21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677D414D-A2A5-42A8-A36D-07C967E2A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ED2E831A-B0FF-4241-B900-7DA13F40AA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8CF16EC7-AC24-44FA-AF64-19DEA427E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B8F7E843-967A-4006-80AA-43E885EF9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40E0740-304A-4F1D-8BBA-D351E6F58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3567B8E7-881D-4509-9BF7-B64BA3FCF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E746F0B6-36DC-491A-8F8C-84A8AAEBD0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ACBC5717-AE14-459C-A658-D45BD7ADE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CA0C21E8-1912-4E3E-B8B5-BD7D5785A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6E7F872E-90E8-4CB7-8964-8D586760A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AFD9CAC6-EFE8-4027-95AC-62CBD66F8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81F56BB6-C0EB-4163-A72A-C1452F3DA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C72276E5-FC2E-4EE5-980E-939922587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DBCCDCDC-9C19-4CD7-8A6F-CD00FC89D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F2FC5F1-81D5-4B39-A3B8-AB01BF4B9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2234AC94-AC1E-4BF4-8EA6-D054D62B7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C367551D-7C20-4416-A69C-F8C92EFA9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61B03781-C54F-42A3-9E05-B3DCB0EE4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6461D0B3-E370-4F91-AFBB-C790B889E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862FAB5C-6976-4282-B0E0-EDE145521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A35261AB-7E16-41F6-9B3B-6F1CC77AA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A7EE7CFE-2CF4-45B2-8A1F-1495FD43A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E13A20DC-D91C-460E-B4C8-6A4CB274F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6526099C-5BDA-48C0-95FF-9D14F5B3C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99352CE8-9037-4A88-9F22-D02761D17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8ABE15E-662E-4576-8D05-93379ABEC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A5685096-1299-4A13-A288-3FC7A0E09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D92A0ABA-6034-4400-9010-9F76F091B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BF5B0230-0672-4CDD-86D6-ECD7367A6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CC5F8B42-BC71-40C5-9E15-BEBEF3469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15CEB979-0CFF-46E3-B568-B56BFCE92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5C2C012E-3F06-4CE7-B014-BCE17E5DC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3AA38F02-5C38-4DB4-8601-240433DD0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D854A8D4-B5AC-4073-B8C8-3A4D15EC0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F2B73EC3-6739-495F-BA87-D1CA66106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A2CDBDB6-A4BA-46BE-9DE3-EE4D726FA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B7C52C7E-2C4B-4FB7-ABC0-B1AC683E4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6A7AE63E-A408-48FE-8D85-206515045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2EDB91BD-D708-4CE4-8DF1-50AF3067F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54EDFBF4-B474-49BE-ABA1-FA90F57BF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73C04C50-7E39-48B1-9542-E30731039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1E48602D-2A4E-43A4-8096-108DD6D51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579690D5-E772-4462-AF7B-5C8A8D892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FDF1A2F6-F15C-43BA-BE79-51F1334DF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E5A12A01-6169-4AD5-BED3-F45335DCBD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0092277-93DB-485C-B0F0-72B321FA2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695F071-5D2D-423F-9E54-04E38862C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DE76370-C985-42F7-A2F3-A41027D80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DDB1ABEB-3127-452F-9723-F11400605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E246FDAA-5CF4-49BF-B74B-2557C5264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10311D9-5C4B-4CF4-B9DC-35FA047DA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47C617D7-9F6E-4036-96A9-4D5244794B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8E952AC7-93B3-400C-8B6D-6F8D945D4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79357CF4-01FF-451A-862E-1941B5519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C7B18210-19D3-4E6A-93B8-0BA8A7708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6A53C761-6176-4999-B50C-CDAE8D30D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49F2D1F4-E4A7-44E5-ABCC-1F1AA1D2C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B5E59A29-7B3F-40D6-A7DF-3AD3608B9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F11B753E-4FEA-4F8D-B33A-900205E8B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281CB7CF-8955-4EF6-8CF9-9A6E8915E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5A7773B1-6AD5-41FB-AAF8-A0B895B01A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8F72A6D4-4CFC-457C-86A2-3BD0AEA7F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27F09616-3546-4D42-9B92-D069DC410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28BAB4A-912E-493E-8C19-E17FA49A7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A79A4D94-945C-4360-8993-29A64419E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B06E066-C7E0-441D-9A09-BA8F77DF0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18CA0B18-C92C-4BCD-940A-4EDB6C1FD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6DFD3F42-6B18-4B11-8D2E-77F343D15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B02E9E68-0782-4633-BC12-E9BAE25FB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7DDE9FE5-7C36-4D2C-8EC9-2C97AB2EF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E44FE4C0-20AC-4A55-9C1B-8D10F9CD0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E4EA7B14-9C54-4E64-98FF-3A7DB7BFB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9ACFDB97-D0C4-4398-9FDD-880EF704C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5F18FD22-6763-4805-95D4-A95ACCC78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A8FCA2D-46C9-4ACD-9FEF-A507AB111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D794F806-599C-4624-9DED-F3C783DA9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4A429FB6-74D9-49C8-8E19-7787848C5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EB973BD3-2E8E-45F4-90FA-99E5BAFBD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716DBD5F-7B0B-41EB-AE7D-E11EB5A41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152C3744-BCF6-4D03-A8C9-3DC648779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267750E-F6B6-4759-954F-1765FFF978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6A3AB351-DEE4-4C88-A561-41E513A2E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1062BDD-2E75-4F80-9FBD-8870DEDF6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19DA3A6B-6F2B-4CFB-AEF7-2C4045CCC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53F6572-C0F7-40E5-876B-E8441448D5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1BC3E1E-340F-4A55-8238-2C8C49D9E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981B161A-719D-4F50-B0E1-E0FFDA89E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54E6009E-56AA-4082-96E4-CA902FF01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D53044C-988B-4172-BECD-1608CDB01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EC8B8916-924B-405F-B6A5-9117B6A50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D818DC7E-C2A7-4E9E-BD83-1B85099D7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99BD7A5A-7839-4C59-9A33-D19612E47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444F0EF0-3C57-4EBB-8DEA-DE95261A4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2E8B042C-7E8C-4DCA-8475-6E2952615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BF45BDD4-E41C-4BF1-8F60-E5269EE83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A4D7AA36-1877-42A9-8D8A-E3BA9C08C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C83A0A84-A1A3-451C-8ACF-F59EF842A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F3647612-FFC6-48C0-87E5-BED7AB0382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61455193-6B6C-4444-AB69-5DC48DB56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8A7DD391-8468-4F1D-92FB-4D03EFA09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3A9A9735-87E4-4588-AB95-34764C4840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28832D79-DD15-4C27-8A0E-AA39A62D1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DCC61BD9-9D93-4308-A914-2334EC8FA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532AE3F2-9ECF-410E-BD57-61C8108CC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8A4F4F61-B3D5-4730-B650-CBE46E72B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23A33628-7E33-40B3-8947-7BCFF6D95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31605421-D9B7-4304-85EF-A9E3E109D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136E9EFA-E07B-451F-A757-AE2A56CF3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67CA5D0-92E3-4880-BCB4-16CAF72B6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E02B59EE-24D0-41A2-A28A-37A0B03E0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BCDB8A4C-40DC-4176-8E48-A20B05BC2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1EEB476-4138-4E27-9241-DBA19801E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D70714F6-4302-4D54-A465-9307E730B1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3AE2B6BA-344D-4C8F-8D65-FCD1AB9AF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A70D7714-7247-4026-8188-C2E542F6F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630931BC-D826-45B2-9DF4-122252B14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E6FB1E09-7C89-4A9B-9CCE-909F123EA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E7BE7B97-006C-498B-9870-577841B4A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13038C9B-2ECB-4E4E-957E-E24980FBA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99B8BE6C-BE2A-44C1-8EEB-529B1C3DF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1E823F13-E67B-4790-8665-322E74525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AC756AC8-B8FC-40F9-A114-B558A62E1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FF074590-6822-468E-9DCD-2AFF7A232C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F6BA9C3A-36F1-4176-BD90-C25DFF1CC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50164BF2-BE87-41EE-846F-9A1CFB98E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9CF40726-D1D5-455C-AA6C-0F035C81E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5F40FFDD-8F16-4BD8-84E1-42F96DE63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0AA9B863-3CC1-47CA-A2DA-AF5B860AE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752E4980-718C-4ABA-959E-55F6C8789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9B920072-5666-4989-A0C0-E95A5D7CF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CA75121A-17E3-4740-99D2-9E641E5F9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C250CCFD-FCD4-479B-9D02-A85FC0E93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4EAE0868-C946-4148-8E95-95AF9E149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35D0092F-7807-4597-9077-62F44963F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A2A23546-8A15-4953-8E48-63635099F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4CBEA0AC-F96A-49BB-913F-57420C4AB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CDB963A8-30A2-4E71-9316-084D0E6AC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68B3790D-6C9A-49CA-937F-94521BE93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D0CF0DBA-06BB-4871-AC6B-F707D1CD7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AD6DE76-DF52-43F3-B345-CBD1D99C2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D6676451-8F1A-4A54-B631-9D4B846965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BF344E69-6D84-46BD-BA61-20314E8FE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B317404B-2E0F-422A-B385-BBA7B9AB4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7E9D3C3A-4D12-4018-93FD-F190C79BB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6A989B16-4A8B-479D-A71C-0C3B3B175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5B785C94-4FAF-4C88-89DA-F16C14E18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446AF712-A889-43BE-BE63-B574572B8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3136DA5D-78A4-49B3-9583-F83EBE290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7AAF76AC-486B-472C-9DD7-643507F32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99846A8B-8DE1-4DDB-A528-CF5B1E19E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8C01FD01-A5CF-4CEB-A1AC-DF91D1AE6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1A0725E6-0886-449B-9B57-ADB72A636C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F0CA2A1-D34A-402B-9134-F179C2D11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54B942ED-1EAA-47DA-86E0-6879B3CE6C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0CD2CFF8-E912-4760-8788-30A9C2B6F8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978E2AFD-7F3F-4065-96F1-C1E79A55F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F2A51A3B-F6EC-4EBF-9750-25C41FB1F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9AD7F001-2AE6-4FAB-AA6A-85CF22ED1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FCB55DC8-79FE-4A27-9505-00ED3482A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80072E32-3C6A-4C3E-94C6-992102932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144C5905-3A14-44C1-9B0E-DEBEFD3A8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968D5FE6-1C5D-46E4-A52F-5B2D4DDB0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D2D8EC62-E5A1-4D64-AF7C-3A2AEF0E4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F8B4A89C-5D23-4988-8115-A34A3BD76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005F5289-998B-4B28-9AE9-E4171989E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DB1472BE-53E8-4753-A8A4-9603DC208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FCC610A6-7B90-4D57-830A-1132C28F9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A75864C2-CE11-4632-BDF6-80291F859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194AA4B0-63DD-4AD9-AD4A-E3D17443B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660A118D-4EA6-4208-9D84-781B49976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2CCB6680-466B-441E-9BB5-7FFA20057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FA10F245-1E62-49A9-9C27-DA395DA01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6E637C6-85B2-43FB-91FC-84FB7892AF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C75BD815-2841-404A-9BB3-8ADB77D6B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1CD4F02D-D5DC-4DE2-9786-491697EE0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0256EC67-74E6-4BC1-8FAB-5003BEBE0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DA62AA0-27B1-4DF1-A380-34202AD95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BFBB6C34-8A2F-4107-B426-1251FCD0F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A21943AB-834B-4CEC-8C79-8EBFE3B2F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93D7B528-49D0-4B6D-AD90-7343636C4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0E0EFDC-A352-4196-92C8-F82393915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C90B5CB9-70A3-493B-A87A-F1F74887E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93ADC39E-89BF-4540-B4E4-8B8A7AFD0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53A7CF23-26DD-4E18-ADF4-C8EE1BF08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77D85C32-B055-4A86-871E-122C425DA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5C83CCE0-6FE4-4959-B9F1-9AFEBDB84D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B6124A5B-0280-456B-B548-74AE0F75B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2BF3F514-93AC-44F0-904F-38BE7B056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3C8F96E4-72B5-42EF-95B1-AB5DBC9A4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0195FB62-263B-41C4-891C-D3CA735E1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6B28EB54-A7B6-4168-8710-9ACFB4564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0A20EFD2-CA2E-477C-85FE-F3D202523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FCA0650B-05DF-4573-97D1-899642AA5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35233901-89C2-40FF-87D7-DA550D88C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BA30EB53-2618-45AA-8BB1-50D54B92D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DEB876B3-0490-4B01-BD2D-8B1B88D78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ECD55A38-4B3E-4C71-92C3-E794E0EDB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327D2C14-FC64-4600-A8EC-497C99A6D6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558F18A1-FDFE-4636-9636-1D790EBE7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983AF6BA-CE62-4161-A21F-F8CC255E5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B17BD51F-625F-409D-A9AA-BF201CAFC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437E8D94-7B84-43A5-852B-C3406A2D0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610F1C42-CFE8-4B72-ACAE-9D4316916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A12BDF50-5D26-4705-BF33-47A603E60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E8D11AC5-67E8-4E88-BFBE-AE36D7150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06132CBB-F22E-4FE4-B51D-14310396A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CC7618A9-3850-42D1-B1C5-EDDEAFF93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42D0F3A7-5273-48E3-AE6F-F24ACDFFB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DD7BCF6A-DA1E-401B-AB43-B236870A8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F82F68C8-8AE2-4986-B7D2-703C0E704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5EF97168-310C-468F-BBEA-06568DA18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F803C248-73E3-456E-9C55-9844BEF40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F142F90E-260A-42ED-954D-20A906E5E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321</xdr:row>
      <xdr:rowOff>12700</xdr:rowOff>
    </xdr:from>
    <xdr:to>
      <xdr:col>3</xdr:col>
      <xdr:colOff>952500</xdr:colOff>
      <xdr:row>321</xdr:row>
      <xdr:rowOff>950819</xdr:rowOff>
    </xdr:to>
    <xdr:pic>
      <xdr:nvPicPr>
        <xdr:cNvPr id="622" name="Рисунок 621">
          <a:extLst>
            <a:ext uri="{FF2B5EF4-FFF2-40B4-BE49-F238E27FC236}">
              <a16:creationId xmlns:a16="http://schemas.microsoft.com/office/drawing/2014/main" id="{CC901D32-B572-4491-A21F-21FEF237D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4784725" y="10052050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45859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SUM(Z13:Z332)</f>
        <v>0</v>
      </c>
      <c r="AA10" s="73">
        <f t="shared" ref="AA10:AB10" si="0">SUM(AA13:AA332)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1207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1207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1207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1207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1207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1207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1207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1207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1207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1207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1207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1207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1207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1207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1207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1207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1207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1207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1207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1207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1207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1207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1207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1207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1207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1207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1207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1207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1207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1207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1207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1207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1207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1207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1207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1207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1207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1207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1207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1207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1207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1207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1207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1207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1207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1207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1207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1207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1207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1207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1207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1207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1207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1207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1207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1207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1207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1207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1207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1207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1207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1207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1207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1207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1207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1207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1207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1207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1207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1207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1207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1207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1207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1207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1207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1207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1207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1207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1207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1207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1207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1207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1207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1207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1207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1207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1207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1207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1207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1207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1207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1207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1207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1207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1207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1207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1207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1207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1207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1207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1207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1207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1207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1207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1207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1207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1207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1207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1207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1207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1207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1207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1207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1207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1207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1207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1207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1207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1207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1207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1207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1207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1207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1207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1207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1207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1207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1207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1207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1207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1207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1207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1207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1207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1207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1207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1207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1207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1207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1207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1207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1207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1207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1207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1207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1207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1207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1207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1207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1207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1207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1207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1207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1207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1207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1207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1207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1207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1207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1207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1207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1207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1207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1207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1207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1207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1207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1207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766</v>
      </c>
      <c r="S181" s="83" t="s">
        <v>805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1207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1208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766</v>
      </c>
      <c r="S183" s="83" t="s">
        <v>805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1208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818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1207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766</v>
      </c>
      <c r="S185" s="83" t="s">
        <v>805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823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824</v>
      </c>
      <c r="B187" s="77" t="s">
        <v>825</v>
      </c>
      <c r="C187" s="129" t="s">
        <v>823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766</v>
      </c>
      <c r="S187" s="83" t="s">
        <v>805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818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1208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818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1207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823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1207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766</v>
      </c>
      <c r="S190" s="83" t="s">
        <v>805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823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1207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766</v>
      </c>
      <c r="S191" s="83" t="s">
        <v>805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836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1208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766</v>
      </c>
      <c r="S192" s="83" t="s">
        <v>805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1207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766</v>
      </c>
      <c r="S193" s="83" t="s">
        <v>805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841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766</v>
      </c>
      <c r="S194" s="83" t="s">
        <v>805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842</v>
      </c>
      <c r="B195" s="77" t="s">
        <v>843</v>
      </c>
      <c r="C195" s="129" t="s">
        <v>841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766</v>
      </c>
      <c r="S195" s="83" t="s">
        <v>805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846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1208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766</v>
      </c>
      <c r="S196" s="83" t="s">
        <v>805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847</v>
      </c>
      <c r="B197" s="77" t="s">
        <v>848</v>
      </c>
      <c r="C197" s="129" t="s">
        <v>846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1207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766</v>
      </c>
      <c r="S197" s="83" t="s">
        <v>805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851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1207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766</v>
      </c>
      <c r="S198" s="83" t="s">
        <v>805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852</v>
      </c>
      <c r="B199" s="77" t="s">
        <v>853</v>
      </c>
      <c r="C199" s="129" t="s">
        <v>851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766</v>
      </c>
      <c r="S199" s="83" t="s">
        <v>805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856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1207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766</v>
      </c>
      <c r="S200" s="83" t="s">
        <v>805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857</v>
      </c>
      <c r="B201" s="77" t="s">
        <v>858</v>
      </c>
      <c r="C201" s="129" t="s">
        <v>856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1207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766</v>
      </c>
      <c r="S201" s="83" t="s">
        <v>805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861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1207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766</v>
      </c>
      <c r="S202" s="83" t="s">
        <v>805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861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1207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766</v>
      </c>
      <c r="S203" s="83" t="s">
        <v>805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1207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766</v>
      </c>
      <c r="S204" s="83" t="s">
        <v>805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866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1207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766</v>
      </c>
      <c r="S205" s="83" t="s">
        <v>805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871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766</v>
      </c>
      <c r="S206" s="83" t="s">
        <v>805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871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766</v>
      </c>
      <c r="S207" s="83" t="s">
        <v>805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876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1208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766</v>
      </c>
      <c r="S208" s="83" t="s">
        <v>805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877</v>
      </c>
      <c r="B209" s="77" t="s">
        <v>878</v>
      </c>
      <c r="C209" s="129" t="s">
        <v>876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1207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766</v>
      </c>
      <c r="S209" s="83" t="s">
        <v>805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766</v>
      </c>
      <c r="S210" s="83" t="s">
        <v>805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881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1207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766</v>
      </c>
      <c r="S211" s="83" t="s">
        <v>805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887</v>
      </c>
      <c r="D212" s="128"/>
      <c r="E212" s="78"/>
      <c r="F212" s="79" t="s">
        <v>39</v>
      </c>
      <c r="G212" s="80">
        <v>5973.62</v>
      </c>
      <c r="H212" s="80">
        <v>4978.0200000000004</v>
      </c>
      <c r="I212" s="80">
        <f t="shared" si="22"/>
        <v>3823.1167999999998</v>
      </c>
      <c r="J212" s="80">
        <f t="shared" si="23"/>
        <v>4480.2150000000001</v>
      </c>
      <c r="K212" s="81">
        <f t="shared" si="24"/>
        <v>3823.1167999999998</v>
      </c>
      <c r="L212" s="81">
        <f t="shared" si="25"/>
        <v>3185.9328000000005</v>
      </c>
      <c r="M212" s="80" t="s">
        <v>1207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766</v>
      </c>
      <c r="S212" s="83" t="s">
        <v>886</v>
      </c>
      <c r="T212" s="83"/>
      <c r="U212" s="79" t="s">
        <v>40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13994.17</v>
      </c>
      <c r="H213" s="80">
        <v>11661.81</v>
      </c>
      <c r="I213" s="80">
        <f t="shared" si="22"/>
        <v>8956.2687999999998</v>
      </c>
      <c r="J213" s="80">
        <f t="shared" si="23"/>
        <v>10495.627500000001</v>
      </c>
      <c r="K213" s="81">
        <f t="shared" si="24"/>
        <v>8956.2687999999998</v>
      </c>
      <c r="L213" s="81">
        <f t="shared" si="25"/>
        <v>7463.5583999999999</v>
      </c>
      <c r="M213" s="80" t="s">
        <v>1207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766</v>
      </c>
      <c r="S213" s="83" t="s">
        <v>886</v>
      </c>
      <c r="T213" s="83"/>
      <c r="U213" s="79" t="s">
        <v>656</v>
      </c>
      <c r="V213" s="79" t="s">
        <v>351</v>
      </c>
      <c r="W213" s="84"/>
      <c r="X213" s="85">
        <v>1.3</v>
      </c>
      <c r="Y213" s="86">
        <v>1.6362499999999999E-3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894</v>
      </c>
      <c r="D214" s="128"/>
      <c r="E214" s="78"/>
      <c r="F214" s="79" t="s">
        <v>39</v>
      </c>
      <c r="G214" s="80">
        <v>6469.73</v>
      </c>
      <c r="H214" s="80">
        <v>5391.44</v>
      </c>
      <c r="I214" s="80">
        <f t="shared" si="22"/>
        <v>4140.6271999999999</v>
      </c>
      <c r="J214" s="80">
        <f t="shared" si="23"/>
        <v>4852.2974999999997</v>
      </c>
      <c r="K214" s="81">
        <f t="shared" si="24"/>
        <v>4140.6271999999999</v>
      </c>
      <c r="L214" s="81">
        <f t="shared" si="25"/>
        <v>3450.5216</v>
      </c>
      <c r="M214" s="80" t="s">
        <v>1207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766</v>
      </c>
      <c r="S214" s="83" t="s">
        <v>886</v>
      </c>
      <c r="T214" s="83"/>
      <c r="U214" s="79" t="s">
        <v>893</v>
      </c>
      <c r="V214" s="79" t="s">
        <v>351</v>
      </c>
      <c r="W214" s="84"/>
      <c r="X214" s="85">
        <v>1.3</v>
      </c>
      <c r="Y214" s="86">
        <v>1.6360000000000001E-3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897</v>
      </c>
      <c r="D215" s="128"/>
      <c r="E215" s="78"/>
      <c r="F215" s="79" t="s">
        <v>39</v>
      </c>
      <c r="G215" s="80">
        <v>7474.52</v>
      </c>
      <c r="H215" s="80">
        <v>6228.77</v>
      </c>
      <c r="I215" s="80">
        <f t="shared" si="22"/>
        <v>4783.6928000000007</v>
      </c>
      <c r="J215" s="80">
        <f t="shared" si="23"/>
        <v>5605.89</v>
      </c>
      <c r="K215" s="81">
        <f t="shared" si="24"/>
        <v>4783.6928000000007</v>
      </c>
      <c r="L215" s="81">
        <f t="shared" si="25"/>
        <v>3986.4128000000005</v>
      </c>
      <c r="M215" s="80" t="s">
        <v>1207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766</v>
      </c>
      <c r="S215" s="83" t="s">
        <v>886</v>
      </c>
      <c r="T215" s="83"/>
      <c r="U215" s="79" t="s">
        <v>40</v>
      </c>
      <c r="V215" s="79" t="s">
        <v>351</v>
      </c>
      <c r="W215" s="84"/>
      <c r="X215" s="85">
        <v>2.6</v>
      </c>
      <c r="Y215" s="86">
        <v>4.3099999999999996E-3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14825.3</v>
      </c>
      <c r="H216" s="80">
        <v>12354.42</v>
      </c>
      <c r="I216" s="80">
        <f t="shared" si="22"/>
        <v>9488.1919999999991</v>
      </c>
      <c r="J216" s="80">
        <f t="shared" si="23"/>
        <v>11118.974999999999</v>
      </c>
      <c r="K216" s="81">
        <f t="shared" si="24"/>
        <v>9488.1919999999991</v>
      </c>
      <c r="L216" s="81">
        <f t="shared" si="25"/>
        <v>7906.8288000000002</v>
      </c>
      <c r="M216" s="80" t="s">
        <v>1207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766</v>
      </c>
      <c r="S216" s="83" t="s">
        <v>886</v>
      </c>
      <c r="T216" s="83"/>
      <c r="U216" s="79" t="s">
        <v>656</v>
      </c>
      <c r="V216" s="79" t="s">
        <v>351</v>
      </c>
      <c r="W216" s="84"/>
      <c r="X216" s="85">
        <v>2.6</v>
      </c>
      <c r="Y216" s="86">
        <v>3.2859999999999999E-3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894</v>
      </c>
      <c r="D217" s="128"/>
      <c r="E217" s="78"/>
      <c r="F217" s="79" t="s">
        <v>39</v>
      </c>
      <c r="G217" s="80">
        <v>8025.58</v>
      </c>
      <c r="H217" s="80">
        <v>6687.98</v>
      </c>
      <c r="I217" s="80">
        <f t="shared" si="22"/>
        <v>5136.3711999999996</v>
      </c>
      <c r="J217" s="80">
        <f t="shared" si="23"/>
        <v>6019.1849999999995</v>
      </c>
      <c r="K217" s="81">
        <f t="shared" si="24"/>
        <v>5136.3712000000005</v>
      </c>
      <c r="L217" s="81">
        <f t="shared" si="25"/>
        <v>4280.3072000000002</v>
      </c>
      <c r="M217" s="80" t="s">
        <v>1207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766</v>
      </c>
      <c r="S217" s="83" t="s">
        <v>886</v>
      </c>
      <c r="T217" s="83"/>
      <c r="U217" s="79" t="s">
        <v>40</v>
      </c>
      <c r="V217" s="79" t="s">
        <v>351</v>
      </c>
      <c r="W217" s="84"/>
      <c r="X217" s="85">
        <v>2.6</v>
      </c>
      <c r="Y217" s="86">
        <v>3.2862500000000001E-3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903</v>
      </c>
      <c r="B218" s="77" t="s">
        <v>904</v>
      </c>
      <c r="C218" s="129" t="s">
        <v>894</v>
      </c>
      <c r="D218" s="128"/>
      <c r="E218" s="78"/>
      <c r="F218" s="79" t="s">
        <v>39</v>
      </c>
      <c r="G218" s="80">
        <v>14119.32</v>
      </c>
      <c r="H218" s="80">
        <v>11766.1</v>
      </c>
      <c r="I218" s="80">
        <f t="shared" si="22"/>
        <v>9036.3647999999994</v>
      </c>
      <c r="J218" s="80">
        <f t="shared" si="23"/>
        <v>10589.49</v>
      </c>
      <c r="K218" s="81">
        <f t="shared" si="24"/>
        <v>9036.3647999999994</v>
      </c>
      <c r="L218" s="81">
        <f t="shared" si="25"/>
        <v>7530.3040000000001</v>
      </c>
      <c r="M218" s="80" t="s">
        <v>1207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766</v>
      </c>
      <c r="S218" s="83" t="s">
        <v>886</v>
      </c>
      <c r="T218" s="83"/>
      <c r="U218" s="79" t="s">
        <v>656</v>
      </c>
      <c r="V218" s="79" t="s">
        <v>351</v>
      </c>
      <c r="W218" s="84"/>
      <c r="X218" s="85">
        <v>2.8</v>
      </c>
      <c r="Y218" s="86">
        <v>3.2862500000000001E-3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905</v>
      </c>
      <c r="B219" s="77" t="s">
        <v>906</v>
      </c>
      <c r="C219" s="129" t="s">
        <v>897</v>
      </c>
      <c r="D219" s="128"/>
      <c r="E219" s="78"/>
      <c r="F219" s="79" t="s">
        <v>39</v>
      </c>
      <c r="G219" s="80">
        <v>9575.7900000000009</v>
      </c>
      <c r="H219" s="80">
        <v>7979.83</v>
      </c>
      <c r="I219" s="80">
        <f t="shared" si="22"/>
        <v>6128.5056000000004</v>
      </c>
      <c r="J219" s="80">
        <f t="shared" si="23"/>
        <v>7181.8425000000007</v>
      </c>
      <c r="K219" s="81">
        <f t="shared" si="24"/>
        <v>6128.5056000000004</v>
      </c>
      <c r="L219" s="81">
        <f t="shared" si="25"/>
        <v>5107.0911999999998</v>
      </c>
      <c r="M219" s="80" t="s">
        <v>1207</v>
      </c>
      <c r="N219" s="82">
        <v>1</v>
      </c>
      <c r="O219" s="82">
        <v>1</v>
      </c>
      <c r="P219" s="82">
        <v>9</v>
      </c>
      <c r="Q219" s="83" t="s">
        <v>348</v>
      </c>
      <c r="R219" s="83" t="s">
        <v>766</v>
      </c>
      <c r="S219" s="83" t="s">
        <v>886</v>
      </c>
      <c r="T219" s="83"/>
      <c r="U219" s="79" t="s">
        <v>40</v>
      </c>
      <c r="V219" s="79" t="s">
        <v>351</v>
      </c>
      <c r="W219" s="84"/>
      <c r="X219" s="85">
        <v>3.5</v>
      </c>
      <c r="Y219" s="86">
        <v>6.221E-3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907</v>
      </c>
      <c r="B220" s="77" t="s">
        <v>908</v>
      </c>
      <c r="C220" s="129" t="s">
        <v>894</v>
      </c>
      <c r="D220" s="128"/>
      <c r="E220" s="78"/>
      <c r="F220" s="79" t="s">
        <v>39</v>
      </c>
      <c r="G220" s="80">
        <v>10618.66</v>
      </c>
      <c r="H220" s="80">
        <v>8848.8799999999992</v>
      </c>
      <c r="I220" s="80">
        <f t="shared" si="22"/>
        <v>6795.9423999999999</v>
      </c>
      <c r="J220" s="80">
        <f t="shared" si="23"/>
        <v>7963.9949999999999</v>
      </c>
      <c r="K220" s="81">
        <f t="shared" si="24"/>
        <v>6795.9423999999999</v>
      </c>
      <c r="L220" s="81">
        <f t="shared" si="25"/>
        <v>5663.2831999999999</v>
      </c>
      <c r="M220" s="80" t="s">
        <v>1207</v>
      </c>
      <c r="N220" s="82">
        <v>1</v>
      </c>
      <c r="O220" s="82">
        <v>1</v>
      </c>
      <c r="P220" s="82">
        <v>9</v>
      </c>
      <c r="Q220" s="83" t="s">
        <v>348</v>
      </c>
      <c r="R220" s="83" t="s">
        <v>766</v>
      </c>
      <c r="S220" s="83" t="s">
        <v>886</v>
      </c>
      <c r="T220" s="83"/>
      <c r="U220" s="79" t="s">
        <v>40</v>
      </c>
      <c r="V220" s="79" t="s">
        <v>351</v>
      </c>
      <c r="W220" s="84"/>
      <c r="X220" s="85">
        <v>3.5</v>
      </c>
      <c r="Y220" s="86">
        <v>4.1250000000000002E-3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909</v>
      </c>
      <c r="B221" s="77" t="s">
        <v>910</v>
      </c>
      <c r="C221" s="129" t="s">
        <v>894</v>
      </c>
      <c r="D221" s="128"/>
      <c r="E221" s="78"/>
      <c r="F221" s="79" t="s">
        <v>39</v>
      </c>
      <c r="G221" s="80">
        <v>15944.85</v>
      </c>
      <c r="H221" s="80">
        <v>13287.38</v>
      </c>
      <c r="I221" s="80">
        <f t="shared" si="22"/>
        <v>10204.704000000002</v>
      </c>
      <c r="J221" s="80">
        <f t="shared" si="23"/>
        <v>11958.637500000001</v>
      </c>
      <c r="K221" s="81">
        <f t="shared" si="24"/>
        <v>10204.704</v>
      </c>
      <c r="L221" s="81">
        <f t="shared" si="25"/>
        <v>8503.9231999999993</v>
      </c>
      <c r="M221" s="80" t="s">
        <v>1207</v>
      </c>
      <c r="N221" s="82">
        <v>1</v>
      </c>
      <c r="O221" s="82">
        <v>1</v>
      </c>
      <c r="P221" s="82">
        <v>9</v>
      </c>
      <c r="Q221" s="83" t="s">
        <v>348</v>
      </c>
      <c r="R221" s="83" t="s">
        <v>766</v>
      </c>
      <c r="S221" s="83" t="s">
        <v>886</v>
      </c>
      <c r="T221" s="83"/>
      <c r="U221" s="79" t="s">
        <v>656</v>
      </c>
      <c r="V221" s="79" t="s">
        <v>351</v>
      </c>
      <c r="W221" s="84"/>
      <c r="X221" s="85">
        <v>3.7</v>
      </c>
      <c r="Y221" s="86">
        <v>4.1250000000000002E-3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911</v>
      </c>
      <c r="B222" s="77" t="s">
        <v>912</v>
      </c>
      <c r="C222" s="129" t="s">
        <v>900</v>
      </c>
      <c r="D222" s="128"/>
      <c r="E222" s="78"/>
      <c r="F222" s="79" t="s">
        <v>39</v>
      </c>
      <c r="G222" s="80">
        <v>17579.21</v>
      </c>
      <c r="H222" s="80">
        <v>14649.34</v>
      </c>
      <c r="I222" s="80">
        <f t="shared" si="22"/>
        <v>11250.6944</v>
      </c>
      <c r="J222" s="80">
        <f t="shared" si="23"/>
        <v>13184.407499999999</v>
      </c>
      <c r="K222" s="81">
        <f t="shared" si="24"/>
        <v>11250.6944</v>
      </c>
      <c r="L222" s="81">
        <f t="shared" si="25"/>
        <v>9375.5776000000005</v>
      </c>
      <c r="M222" s="80" t="s">
        <v>1207</v>
      </c>
      <c r="N222" s="82">
        <v>1</v>
      </c>
      <c r="O222" s="82">
        <v>1</v>
      </c>
      <c r="P222" s="82">
        <v>9</v>
      </c>
      <c r="Q222" s="83" t="s">
        <v>348</v>
      </c>
      <c r="R222" s="83" t="s">
        <v>766</v>
      </c>
      <c r="S222" s="83" t="s">
        <v>886</v>
      </c>
      <c r="T222" s="83"/>
      <c r="U222" s="79" t="s">
        <v>656</v>
      </c>
      <c r="V222" s="79" t="s">
        <v>351</v>
      </c>
      <c r="W222" s="84"/>
      <c r="X222" s="85">
        <v>3.5</v>
      </c>
      <c r="Y222" s="86">
        <v>4.1250000000000002E-3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913</v>
      </c>
      <c r="B223" s="77" t="s">
        <v>914</v>
      </c>
      <c r="C223" s="129" t="s">
        <v>916</v>
      </c>
      <c r="D223" s="128"/>
      <c r="E223" s="78"/>
      <c r="F223" s="79" t="s">
        <v>39</v>
      </c>
      <c r="G223" s="80">
        <v>16345.58</v>
      </c>
      <c r="H223" s="80">
        <v>13621.32</v>
      </c>
      <c r="I223" s="80">
        <f t="shared" si="22"/>
        <v>10461.171200000001</v>
      </c>
      <c r="J223" s="80">
        <f t="shared" si="23"/>
        <v>12259.184999999999</v>
      </c>
      <c r="K223" s="81">
        <f t="shared" si="24"/>
        <v>10461.171200000001</v>
      </c>
      <c r="L223" s="81">
        <f t="shared" si="25"/>
        <v>8717.6448</v>
      </c>
      <c r="M223" s="80" t="s">
        <v>1207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766</v>
      </c>
      <c r="S223" s="83" t="s">
        <v>915</v>
      </c>
      <c r="T223" s="83"/>
      <c r="U223" s="79" t="s">
        <v>656</v>
      </c>
      <c r="V223" s="79" t="s">
        <v>351</v>
      </c>
      <c r="W223" s="84"/>
      <c r="X223" s="85">
        <v>1.1000000000000001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917</v>
      </c>
      <c r="B224" s="77" t="s">
        <v>918</v>
      </c>
      <c r="C224" s="129" t="s">
        <v>916</v>
      </c>
      <c r="D224" s="128"/>
      <c r="E224" s="78"/>
      <c r="F224" s="79" t="s">
        <v>39</v>
      </c>
      <c r="G224" s="80">
        <v>37737.019999999997</v>
      </c>
      <c r="H224" s="80">
        <v>31447.52</v>
      </c>
      <c r="I224" s="80">
        <f t="shared" si="22"/>
        <v>24151.692799999997</v>
      </c>
      <c r="J224" s="80">
        <f t="shared" si="23"/>
        <v>28302.764999999999</v>
      </c>
      <c r="K224" s="81">
        <f t="shared" si="24"/>
        <v>24151.692799999997</v>
      </c>
      <c r="L224" s="81">
        <f t="shared" si="25"/>
        <v>20126.412800000002</v>
      </c>
      <c r="M224" s="80" t="s">
        <v>1207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766</v>
      </c>
      <c r="S224" s="83" t="s">
        <v>915</v>
      </c>
      <c r="T224" s="83"/>
      <c r="U224" s="79" t="s">
        <v>656</v>
      </c>
      <c r="V224" s="79" t="s">
        <v>351</v>
      </c>
      <c r="W224" s="84"/>
      <c r="X224" s="85">
        <v>1.1000000000000001</v>
      </c>
      <c r="Y224" s="86">
        <v>9.672E-3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919</v>
      </c>
      <c r="B225" s="77" t="s">
        <v>920</v>
      </c>
      <c r="C225" s="129" t="s">
        <v>916</v>
      </c>
      <c r="D225" s="128"/>
      <c r="E225" s="78"/>
      <c r="F225" s="79" t="s">
        <v>39</v>
      </c>
      <c r="G225" s="80">
        <v>16345.58</v>
      </c>
      <c r="H225" s="80">
        <v>13621.32</v>
      </c>
      <c r="I225" s="80">
        <f t="shared" si="22"/>
        <v>10461.171200000001</v>
      </c>
      <c r="J225" s="80">
        <f t="shared" si="23"/>
        <v>12259.184999999999</v>
      </c>
      <c r="K225" s="81">
        <f t="shared" si="24"/>
        <v>10461.171200000001</v>
      </c>
      <c r="L225" s="81">
        <f t="shared" si="25"/>
        <v>8717.6448</v>
      </c>
      <c r="M225" s="80" t="s">
        <v>1207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766</v>
      </c>
      <c r="S225" s="83" t="s">
        <v>915</v>
      </c>
      <c r="T225" s="83"/>
      <c r="U225" s="79" t="s">
        <v>656</v>
      </c>
      <c r="V225" s="79" t="s">
        <v>351</v>
      </c>
      <c r="W225" s="84"/>
      <c r="X225" s="85">
        <v>1.1000000000000001</v>
      </c>
      <c r="Y225" s="86">
        <v>9.672E-3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921</v>
      </c>
      <c r="B226" s="77" t="s">
        <v>922</v>
      </c>
      <c r="C226" s="129" t="s">
        <v>916</v>
      </c>
      <c r="D226" s="128"/>
      <c r="E226" s="78"/>
      <c r="F226" s="79" t="s">
        <v>39</v>
      </c>
      <c r="G226" s="80">
        <v>37737.019999999997</v>
      </c>
      <c r="H226" s="80">
        <v>31447.52</v>
      </c>
      <c r="I226" s="80">
        <f t="shared" si="22"/>
        <v>24151.692799999997</v>
      </c>
      <c r="J226" s="80">
        <f t="shared" si="23"/>
        <v>28302.764999999999</v>
      </c>
      <c r="K226" s="81">
        <f t="shared" si="24"/>
        <v>24151.692799999997</v>
      </c>
      <c r="L226" s="81">
        <f t="shared" si="25"/>
        <v>20126.412800000002</v>
      </c>
      <c r="M226" s="80" t="s">
        <v>1207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766</v>
      </c>
      <c r="S226" s="83" t="s">
        <v>915</v>
      </c>
      <c r="T226" s="83"/>
      <c r="U226" s="79" t="s">
        <v>656</v>
      </c>
      <c r="V226" s="79" t="s">
        <v>351</v>
      </c>
      <c r="W226" s="84"/>
      <c r="X226" s="85">
        <v>1.1000000000000001</v>
      </c>
      <c r="Y226" s="86">
        <v>9.672E-3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923</v>
      </c>
      <c r="B227" s="77" t="s">
        <v>924</v>
      </c>
      <c r="C227" s="129" t="s">
        <v>916</v>
      </c>
      <c r="D227" s="128"/>
      <c r="E227" s="78"/>
      <c r="F227" s="79" t="s">
        <v>39</v>
      </c>
      <c r="G227" s="80">
        <v>49061.9</v>
      </c>
      <c r="H227" s="80">
        <v>40884.92</v>
      </c>
      <c r="I227" s="80">
        <f t="shared" si="22"/>
        <v>31399.616000000002</v>
      </c>
      <c r="J227" s="80">
        <f t="shared" si="23"/>
        <v>36796.425000000003</v>
      </c>
      <c r="K227" s="81">
        <f t="shared" si="24"/>
        <v>31399.616000000002</v>
      </c>
      <c r="L227" s="81">
        <f t="shared" si="25"/>
        <v>26166.3488</v>
      </c>
      <c r="M227" s="80" t="s">
        <v>1207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766</v>
      </c>
      <c r="S227" s="83" t="s">
        <v>915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925</v>
      </c>
      <c r="B228" s="77" t="s">
        <v>926</v>
      </c>
      <c r="C228" s="129" t="s">
        <v>916</v>
      </c>
      <c r="D228" s="128"/>
      <c r="E228" s="78"/>
      <c r="F228" s="79" t="s">
        <v>39</v>
      </c>
      <c r="G228" s="80">
        <v>19189.38</v>
      </c>
      <c r="H228" s="80">
        <v>15991.15</v>
      </c>
      <c r="I228" s="80">
        <f t="shared" si="22"/>
        <v>12281.2032</v>
      </c>
      <c r="J228" s="80">
        <f t="shared" si="23"/>
        <v>14392.035</v>
      </c>
      <c r="K228" s="81">
        <f t="shared" si="24"/>
        <v>12281.203200000002</v>
      </c>
      <c r="L228" s="81">
        <f t="shared" si="25"/>
        <v>10234.335999999999</v>
      </c>
      <c r="M228" s="80" t="s">
        <v>1207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766</v>
      </c>
      <c r="S228" s="83" t="s">
        <v>915</v>
      </c>
      <c r="T228" s="83"/>
      <c r="U228" s="79" t="s">
        <v>656</v>
      </c>
      <c r="V228" s="79" t="s">
        <v>351</v>
      </c>
      <c r="W228" s="84"/>
      <c r="X228" s="85">
        <v>1.3</v>
      </c>
      <c r="Y228" s="86">
        <v>6.8640000000000003E-3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927</v>
      </c>
      <c r="B229" s="77" t="s">
        <v>928</v>
      </c>
      <c r="C229" s="129" t="s">
        <v>916</v>
      </c>
      <c r="D229" s="128"/>
      <c r="E229" s="78"/>
      <c r="F229" s="79" t="s">
        <v>39</v>
      </c>
      <c r="G229" s="80">
        <v>40253.660000000003</v>
      </c>
      <c r="H229" s="80">
        <v>33544.720000000001</v>
      </c>
      <c r="I229" s="80">
        <f t="shared" si="22"/>
        <v>25762.342400000001</v>
      </c>
      <c r="J229" s="80">
        <f t="shared" si="23"/>
        <v>30190.245000000003</v>
      </c>
      <c r="K229" s="81">
        <f t="shared" si="24"/>
        <v>25762.342400000001</v>
      </c>
      <c r="L229" s="81">
        <f t="shared" si="25"/>
        <v>21468.620800000001</v>
      </c>
      <c r="M229" s="80" t="s">
        <v>1207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766</v>
      </c>
      <c r="S229" s="83" t="s">
        <v>915</v>
      </c>
      <c r="T229" s="83"/>
      <c r="U229" s="79" t="s">
        <v>656</v>
      </c>
      <c r="V229" s="79" t="s">
        <v>351</v>
      </c>
      <c r="W229" s="84"/>
      <c r="X229" s="85">
        <v>1.3</v>
      </c>
      <c r="Y229" s="86">
        <v>6.8640000000000003E-3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929</v>
      </c>
      <c r="B230" s="77" t="s">
        <v>930</v>
      </c>
      <c r="C230" s="129" t="s">
        <v>916</v>
      </c>
      <c r="D230" s="128"/>
      <c r="E230" s="78"/>
      <c r="F230" s="79" t="s">
        <v>39</v>
      </c>
      <c r="G230" s="80">
        <v>19189.38</v>
      </c>
      <c r="H230" s="80">
        <v>15991.15</v>
      </c>
      <c r="I230" s="80">
        <f t="shared" si="22"/>
        <v>12281.2032</v>
      </c>
      <c r="J230" s="80">
        <f t="shared" si="23"/>
        <v>14392.035</v>
      </c>
      <c r="K230" s="81">
        <f t="shared" si="24"/>
        <v>12281.203200000002</v>
      </c>
      <c r="L230" s="81">
        <f t="shared" si="25"/>
        <v>10234.335999999999</v>
      </c>
      <c r="M230" s="80" t="s">
        <v>1207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766</v>
      </c>
      <c r="S230" s="83" t="s">
        <v>915</v>
      </c>
      <c r="T230" s="83"/>
      <c r="U230" s="79" t="s">
        <v>656</v>
      </c>
      <c r="V230" s="79" t="s">
        <v>351</v>
      </c>
      <c r="W230" s="84"/>
      <c r="X230" s="85">
        <v>1.3</v>
      </c>
      <c r="Y230" s="86">
        <v>6.8640000000000003E-3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931</v>
      </c>
      <c r="B231" s="77" t="s">
        <v>932</v>
      </c>
      <c r="C231" s="129" t="s">
        <v>916</v>
      </c>
      <c r="D231" s="128"/>
      <c r="E231" s="78"/>
      <c r="F231" s="79" t="s">
        <v>39</v>
      </c>
      <c r="G231" s="80">
        <v>40253.660000000003</v>
      </c>
      <c r="H231" s="80">
        <v>33544.720000000001</v>
      </c>
      <c r="I231" s="80">
        <f t="shared" si="22"/>
        <v>25762.342400000001</v>
      </c>
      <c r="J231" s="80">
        <f t="shared" si="23"/>
        <v>30190.245000000003</v>
      </c>
      <c r="K231" s="81">
        <f t="shared" si="24"/>
        <v>25762.342400000001</v>
      </c>
      <c r="L231" s="81">
        <f t="shared" si="25"/>
        <v>21468.620800000001</v>
      </c>
      <c r="M231" s="80" t="s">
        <v>1207</v>
      </c>
      <c r="N231" s="82">
        <v>6</v>
      </c>
      <c r="O231" s="82">
        <v>1</v>
      </c>
      <c r="P231" s="82">
        <v>6</v>
      </c>
      <c r="Q231" s="83" t="s">
        <v>348</v>
      </c>
      <c r="R231" s="83" t="s">
        <v>766</v>
      </c>
      <c r="S231" s="83" t="s">
        <v>915</v>
      </c>
      <c r="T231" s="83"/>
      <c r="U231" s="79" t="s">
        <v>656</v>
      </c>
      <c r="V231" s="79" t="s">
        <v>351</v>
      </c>
      <c r="W231" s="84"/>
      <c r="X231" s="85">
        <v>1.3</v>
      </c>
      <c r="Y231" s="86">
        <v>6.8640000000000003E-3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916</v>
      </c>
      <c r="D232" s="128"/>
      <c r="E232" s="78"/>
      <c r="F232" s="79" t="s">
        <v>39</v>
      </c>
      <c r="G232" s="80">
        <v>27670.46</v>
      </c>
      <c r="H232" s="80">
        <v>23058.720000000001</v>
      </c>
      <c r="I232" s="80">
        <f t="shared" si="22"/>
        <v>17709.094400000002</v>
      </c>
      <c r="J232" s="80">
        <f t="shared" si="23"/>
        <v>20752.845000000001</v>
      </c>
      <c r="K232" s="81">
        <f t="shared" si="24"/>
        <v>17709.094399999998</v>
      </c>
      <c r="L232" s="81">
        <f t="shared" si="25"/>
        <v>14757.580800000002</v>
      </c>
      <c r="M232" s="80" t="s">
        <v>1207</v>
      </c>
      <c r="N232" s="82">
        <v>6</v>
      </c>
      <c r="O232" s="82">
        <v>1</v>
      </c>
      <c r="P232" s="82">
        <v>6</v>
      </c>
      <c r="Q232" s="83" t="s">
        <v>348</v>
      </c>
      <c r="R232" s="83" t="s">
        <v>766</v>
      </c>
      <c r="S232" s="83" t="s">
        <v>915</v>
      </c>
      <c r="T232" s="83"/>
      <c r="U232" s="79" t="s">
        <v>656</v>
      </c>
      <c r="V232" s="79" t="s">
        <v>351</v>
      </c>
      <c r="W232" s="84"/>
      <c r="X232" s="85">
        <v>1.6</v>
      </c>
      <c r="Y232" s="86">
        <v>9.672E-3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935</v>
      </c>
      <c r="B233" s="77" t="s">
        <v>936</v>
      </c>
      <c r="C233" s="129" t="s">
        <v>916</v>
      </c>
      <c r="D233" s="128"/>
      <c r="E233" s="78"/>
      <c r="F233" s="79" t="s">
        <v>39</v>
      </c>
      <c r="G233" s="80">
        <v>27670.46</v>
      </c>
      <c r="H233" s="80">
        <v>23058.720000000001</v>
      </c>
      <c r="I233" s="80">
        <f t="shared" si="22"/>
        <v>17709.094400000002</v>
      </c>
      <c r="J233" s="80">
        <f t="shared" si="23"/>
        <v>20752.845000000001</v>
      </c>
      <c r="K233" s="81">
        <f t="shared" si="24"/>
        <v>17709.094399999998</v>
      </c>
      <c r="L233" s="81">
        <f t="shared" si="25"/>
        <v>14757.580800000002</v>
      </c>
      <c r="M233" s="80" t="s">
        <v>1207</v>
      </c>
      <c r="N233" s="82">
        <v>6</v>
      </c>
      <c r="O233" s="82">
        <v>1</v>
      </c>
      <c r="P233" s="82">
        <v>6</v>
      </c>
      <c r="Q233" s="83" t="s">
        <v>348</v>
      </c>
      <c r="R233" s="83" t="s">
        <v>766</v>
      </c>
      <c r="S233" s="83" t="s">
        <v>915</v>
      </c>
      <c r="T233" s="83"/>
      <c r="U233" s="79" t="s">
        <v>656</v>
      </c>
      <c r="V233" s="79" t="s">
        <v>351</v>
      </c>
      <c r="W233" s="84"/>
      <c r="X233" s="85">
        <v>1.6</v>
      </c>
      <c r="Y233" s="86">
        <v>9.672E-3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937</v>
      </c>
      <c r="B234" s="77" t="s">
        <v>938</v>
      </c>
      <c r="C234" s="129" t="s">
        <v>916</v>
      </c>
      <c r="D234" s="128"/>
      <c r="E234" s="78"/>
      <c r="F234" s="79" t="s">
        <v>39</v>
      </c>
      <c r="G234" s="80">
        <v>49061.9</v>
      </c>
      <c r="H234" s="80">
        <v>40884.92</v>
      </c>
      <c r="I234" s="80">
        <f t="shared" si="22"/>
        <v>31399.616000000002</v>
      </c>
      <c r="J234" s="80">
        <f t="shared" si="23"/>
        <v>36796.425000000003</v>
      </c>
      <c r="K234" s="81">
        <f t="shared" si="24"/>
        <v>31399.616000000002</v>
      </c>
      <c r="L234" s="81">
        <f t="shared" si="25"/>
        <v>26166.3488</v>
      </c>
      <c r="M234" s="80" t="s">
        <v>1207</v>
      </c>
      <c r="N234" s="82">
        <v>6</v>
      </c>
      <c r="O234" s="82">
        <v>1</v>
      </c>
      <c r="P234" s="82">
        <v>6</v>
      </c>
      <c r="Q234" s="83" t="s">
        <v>348</v>
      </c>
      <c r="R234" s="83" t="s">
        <v>766</v>
      </c>
      <c r="S234" s="83" t="s">
        <v>915</v>
      </c>
      <c r="T234" s="83"/>
      <c r="U234" s="79" t="s">
        <v>656</v>
      </c>
      <c r="V234" s="79" t="s">
        <v>351</v>
      </c>
      <c r="W234" s="84"/>
      <c r="X234" s="85">
        <v>1.6</v>
      </c>
      <c r="Y234" s="86">
        <v>9.672E-3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939</v>
      </c>
      <c r="B235" s="77" t="s">
        <v>940</v>
      </c>
      <c r="C235" s="129" t="s">
        <v>943</v>
      </c>
      <c r="D235" s="128"/>
      <c r="E235" s="78"/>
      <c r="F235" s="79" t="s">
        <v>39</v>
      </c>
      <c r="G235" s="80">
        <v>918.17</v>
      </c>
      <c r="H235" s="80">
        <v>765.14</v>
      </c>
      <c r="I235" s="80">
        <f t="shared" si="22"/>
        <v>587.62879999999996</v>
      </c>
      <c r="J235" s="80">
        <f t="shared" si="23"/>
        <v>688.62749999999994</v>
      </c>
      <c r="K235" s="81">
        <f t="shared" si="24"/>
        <v>587.62879999999996</v>
      </c>
      <c r="L235" s="81">
        <f t="shared" si="25"/>
        <v>489.68959999999998</v>
      </c>
      <c r="M235" s="80" t="s">
        <v>1207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941</v>
      </c>
      <c r="S235" s="83" t="s">
        <v>942</v>
      </c>
      <c r="T235" s="83"/>
      <c r="U235" s="79" t="s">
        <v>40</v>
      </c>
      <c r="V235" s="79" t="s">
        <v>351</v>
      </c>
      <c r="W235" s="84"/>
      <c r="X235" s="85">
        <v>0.48899999999999999</v>
      </c>
      <c r="Y235" s="86">
        <v>1.7799999999999999E-3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944</v>
      </c>
      <c r="B236" s="77" t="s">
        <v>945</v>
      </c>
      <c r="C236" s="129" t="s">
        <v>946</v>
      </c>
      <c r="D236" s="128"/>
      <c r="E236" s="78"/>
      <c r="F236" s="79" t="s">
        <v>39</v>
      </c>
      <c r="G236" s="80">
        <v>1215</v>
      </c>
      <c r="H236" s="80">
        <v>1012.5</v>
      </c>
      <c r="I236" s="80">
        <f t="shared" si="22"/>
        <v>777.6</v>
      </c>
      <c r="J236" s="80">
        <f t="shared" si="23"/>
        <v>911.25</v>
      </c>
      <c r="K236" s="81">
        <f t="shared" si="24"/>
        <v>777.6</v>
      </c>
      <c r="L236" s="81">
        <f t="shared" si="25"/>
        <v>648</v>
      </c>
      <c r="M236" s="80" t="s">
        <v>1207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941</v>
      </c>
      <c r="S236" s="83" t="s">
        <v>942</v>
      </c>
      <c r="T236" s="83"/>
      <c r="U236" s="79" t="s">
        <v>40</v>
      </c>
      <c r="V236" s="79" t="s">
        <v>351</v>
      </c>
      <c r="W236" s="84"/>
      <c r="X236" s="85">
        <v>0.48299999999999998</v>
      </c>
      <c r="Y236" s="86">
        <v>1.848E-3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947</v>
      </c>
      <c r="B237" s="77" t="s">
        <v>948</v>
      </c>
      <c r="C237" s="129" t="s">
        <v>949</v>
      </c>
      <c r="D237" s="128"/>
      <c r="E237" s="78"/>
      <c r="F237" s="79" t="s">
        <v>39</v>
      </c>
      <c r="G237" s="80">
        <v>1215</v>
      </c>
      <c r="H237" s="80">
        <v>1012.5</v>
      </c>
      <c r="I237" s="80">
        <f t="shared" si="22"/>
        <v>777.6</v>
      </c>
      <c r="J237" s="80">
        <f t="shared" si="23"/>
        <v>911.25</v>
      </c>
      <c r="K237" s="81">
        <f t="shared" si="24"/>
        <v>777.6</v>
      </c>
      <c r="L237" s="81">
        <f t="shared" si="25"/>
        <v>648</v>
      </c>
      <c r="M237" s="80" t="s">
        <v>1207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941</v>
      </c>
      <c r="S237" s="83" t="s">
        <v>942</v>
      </c>
      <c r="T237" s="83"/>
      <c r="U237" s="79" t="s">
        <v>40</v>
      </c>
      <c r="V237" s="79" t="s">
        <v>351</v>
      </c>
      <c r="W237" s="84"/>
      <c r="X237" s="85">
        <v>0.47299999999999998</v>
      </c>
      <c r="Y237" s="86">
        <v>1.853E-3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950</v>
      </c>
      <c r="B238" s="77" t="s">
        <v>951</v>
      </c>
      <c r="C238" s="129" t="s">
        <v>952</v>
      </c>
      <c r="D238" s="128"/>
      <c r="E238" s="78"/>
      <c r="F238" s="79" t="s">
        <v>39</v>
      </c>
      <c r="G238" s="80">
        <v>1205</v>
      </c>
      <c r="H238" s="80">
        <v>1004.17</v>
      </c>
      <c r="I238" s="80">
        <f t="shared" si="22"/>
        <v>771.2</v>
      </c>
      <c r="J238" s="80">
        <f t="shared" si="23"/>
        <v>903.75</v>
      </c>
      <c r="K238" s="81">
        <f t="shared" si="24"/>
        <v>771.2</v>
      </c>
      <c r="L238" s="81">
        <f t="shared" si="25"/>
        <v>642.66880000000003</v>
      </c>
      <c r="M238" s="80" t="s">
        <v>1207</v>
      </c>
      <c r="N238" s="82">
        <v>1</v>
      </c>
      <c r="O238" s="82">
        <v>1</v>
      </c>
      <c r="P238" s="82">
        <v>20</v>
      </c>
      <c r="Q238" s="83" t="s">
        <v>348</v>
      </c>
      <c r="R238" s="83" t="s">
        <v>941</v>
      </c>
      <c r="S238" s="83" t="s">
        <v>942</v>
      </c>
      <c r="T238" s="83"/>
      <c r="U238" s="79" t="s">
        <v>40</v>
      </c>
      <c r="V238" s="79" t="s">
        <v>351</v>
      </c>
      <c r="W238" s="84"/>
      <c r="X238" s="85">
        <v>0.56699999999999995</v>
      </c>
      <c r="Y238" s="86">
        <v>1.802E-3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953</v>
      </c>
      <c r="B239" s="77" t="s">
        <v>954</v>
      </c>
      <c r="C239" s="129" t="s">
        <v>955</v>
      </c>
      <c r="D239" s="128"/>
      <c r="E239" s="78"/>
      <c r="F239" s="79" t="s">
        <v>39</v>
      </c>
      <c r="G239" s="80">
        <v>1154</v>
      </c>
      <c r="H239" s="80">
        <v>961.67</v>
      </c>
      <c r="I239" s="80">
        <f t="shared" si="22"/>
        <v>738.56</v>
      </c>
      <c r="J239" s="80">
        <f t="shared" si="23"/>
        <v>865.5</v>
      </c>
      <c r="K239" s="81">
        <f t="shared" si="24"/>
        <v>738.56000000000006</v>
      </c>
      <c r="L239" s="81">
        <f t="shared" si="25"/>
        <v>615.46879999999999</v>
      </c>
      <c r="M239" s="80" t="s">
        <v>1207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941</v>
      </c>
      <c r="S239" s="83" t="s">
        <v>942</v>
      </c>
      <c r="T239" s="83"/>
      <c r="U239" s="79" t="s">
        <v>40</v>
      </c>
      <c r="V239" s="79" t="s">
        <v>351</v>
      </c>
      <c r="W239" s="84"/>
      <c r="X239" s="85">
        <v>0.53200000000000003</v>
      </c>
      <c r="Y239" s="86">
        <v>1.719E-3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956</v>
      </c>
      <c r="B240" s="77" t="s">
        <v>957</v>
      </c>
      <c r="C240" s="129" t="s">
        <v>959</v>
      </c>
      <c r="D240" s="128"/>
      <c r="E240" s="78"/>
      <c r="F240" s="79" t="s">
        <v>39</v>
      </c>
      <c r="G240" s="80">
        <v>3707.81</v>
      </c>
      <c r="H240" s="80">
        <v>3089.84</v>
      </c>
      <c r="I240" s="80">
        <f t="shared" si="22"/>
        <v>2372.9983999999999</v>
      </c>
      <c r="J240" s="80">
        <f t="shared" si="23"/>
        <v>2780.8575000000001</v>
      </c>
      <c r="K240" s="81">
        <f t="shared" si="24"/>
        <v>2372.9983999999999</v>
      </c>
      <c r="L240" s="81">
        <f t="shared" si="25"/>
        <v>1977.4976000000001</v>
      </c>
      <c r="M240" s="80" t="s">
        <v>1207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941</v>
      </c>
      <c r="S240" s="83" t="s">
        <v>958</v>
      </c>
      <c r="T240" s="83"/>
      <c r="U240" s="79" t="s">
        <v>40</v>
      </c>
      <c r="V240" s="79" t="s">
        <v>351</v>
      </c>
      <c r="W240" s="84"/>
      <c r="X240" s="85">
        <v>0.39600000000000002</v>
      </c>
      <c r="Y240" s="86">
        <v>1.6230000000000001E-3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960</v>
      </c>
      <c r="B241" s="77" t="s">
        <v>961</v>
      </c>
      <c r="C241" s="129" t="s">
        <v>962</v>
      </c>
      <c r="D241" s="128"/>
      <c r="E241" s="78"/>
      <c r="F241" s="79" t="s">
        <v>39</v>
      </c>
      <c r="G241" s="80">
        <v>4131.5200000000004</v>
      </c>
      <c r="H241" s="80">
        <v>3442.93</v>
      </c>
      <c r="I241" s="80">
        <f t="shared" si="22"/>
        <v>2644.1728000000003</v>
      </c>
      <c r="J241" s="80">
        <f t="shared" si="23"/>
        <v>3098.6400000000003</v>
      </c>
      <c r="K241" s="81">
        <f t="shared" si="24"/>
        <v>2644.1728000000003</v>
      </c>
      <c r="L241" s="81">
        <f t="shared" si="25"/>
        <v>2203.4751999999999</v>
      </c>
      <c r="M241" s="80" t="s">
        <v>1207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941</v>
      </c>
      <c r="S241" s="83" t="s">
        <v>958</v>
      </c>
      <c r="T241" s="83"/>
      <c r="U241" s="79" t="s">
        <v>40</v>
      </c>
      <c r="V241" s="79" t="s">
        <v>351</v>
      </c>
      <c r="W241" s="84"/>
      <c r="X241" s="85">
        <v>0.39500000000000002</v>
      </c>
      <c r="Y241" s="86">
        <v>1.5870000000000001E-3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963</v>
      </c>
      <c r="B242" s="77" t="s">
        <v>964</v>
      </c>
      <c r="C242" s="129" t="s">
        <v>965</v>
      </c>
      <c r="D242" s="128"/>
      <c r="E242" s="78"/>
      <c r="F242" s="79" t="s">
        <v>39</v>
      </c>
      <c r="G242" s="80">
        <v>4826.62</v>
      </c>
      <c r="H242" s="80">
        <v>4022.18</v>
      </c>
      <c r="I242" s="80">
        <f t="shared" si="22"/>
        <v>3089.0367999999999</v>
      </c>
      <c r="J242" s="80">
        <f t="shared" si="23"/>
        <v>3619.9650000000001</v>
      </c>
      <c r="K242" s="81">
        <f t="shared" si="24"/>
        <v>3089.0367999999999</v>
      </c>
      <c r="L242" s="81">
        <f t="shared" si="25"/>
        <v>2574.1952000000001</v>
      </c>
      <c r="M242" s="80" t="s">
        <v>1207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941</v>
      </c>
      <c r="S242" s="83" t="s">
        <v>958</v>
      </c>
      <c r="T242" s="83"/>
      <c r="U242" s="79" t="s">
        <v>40</v>
      </c>
      <c r="V242" s="79" t="s">
        <v>351</v>
      </c>
      <c r="W242" s="84"/>
      <c r="X242" s="85">
        <v>0.63500000000000001</v>
      </c>
      <c r="Y242" s="86">
        <v>3.4350000000000001E-3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966</v>
      </c>
      <c r="B243" s="77" t="s">
        <v>967</v>
      </c>
      <c r="C243" s="129" t="s">
        <v>965</v>
      </c>
      <c r="D243" s="128"/>
      <c r="E243" s="78"/>
      <c r="F243" s="79" t="s">
        <v>39</v>
      </c>
      <c r="G243" s="80">
        <v>5070.34</v>
      </c>
      <c r="H243" s="80">
        <v>4225.28</v>
      </c>
      <c r="I243" s="80">
        <f t="shared" si="22"/>
        <v>3245.0176000000001</v>
      </c>
      <c r="J243" s="80">
        <f t="shared" si="23"/>
        <v>3802.7550000000001</v>
      </c>
      <c r="K243" s="81">
        <f t="shared" si="24"/>
        <v>3245.0176000000001</v>
      </c>
      <c r="L243" s="81">
        <f t="shared" si="25"/>
        <v>2704.1792</v>
      </c>
      <c r="M243" s="80" t="s">
        <v>1207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941</v>
      </c>
      <c r="S243" s="83" t="s">
        <v>958</v>
      </c>
      <c r="T243" s="83"/>
      <c r="U243" s="79" t="s">
        <v>40</v>
      </c>
      <c r="V243" s="79" t="s">
        <v>351</v>
      </c>
      <c r="W243" s="84"/>
      <c r="X243" s="85">
        <v>0.63600000000000001</v>
      </c>
      <c r="Y243" s="86">
        <v>3.3760000000000001E-3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968</v>
      </c>
      <c r="B244" s="77" t="s">
        <v>969</v>
      </c>
      <c r="C244" s="129" t="s">
        <v>971</v>
      </c>
      <c r="D244" s="128"/>
      <c r="E244" s="78"/>
      <c r="F244" s="79" t="s">
        <v>39</v>
      </c>
      <c r="G244" s="80">
        <v>6684.16</v>
      </c>
      <c r="H244" s="80">
        <v>5570.13</v>
      </c>
      <c r="I244" s="80">
        <f t="shared" si="22"/>
        <v>4277.8624</v>
      </c>
      <c r="J244" s="80">
        <f t="shared" si="23"/>
        <v>5013.12</v>
      </c>
      <c r="K244" s="81">
        <f t="shared" si="24"/>
        <v>4277.8624</v>
      </c>
      <c r="L244" s="81">
        <f t="shared" si="25"/>
        <v>3564.8832000000002</v>
      </c>
      <c r="M244" s="80" t="s">
        <v>1207</v>
      </c>
      <c r="N244" s="82">
        <v>1</v>
      </c>
      <c r="O244" s="82">
        <v>1</v>
      </c>
      <c r="P244" s="82">
        <v>20</v>
      </c>
      <c r="Q244" s="83" t="s">
        <v>348</v>
      </c>
      <c r="R244" s="83" t="s">
        <v>941</v>
      </c>
      <c r="S244" s="83" t="s">
        <v>970</v>
      </c>
      <c r="T244" s="83"/>
      <c r="U244" s="79" t="s">
        <v>40</v>
      </c>
      <c r="V244" s="79" t="s">
        <v>351</v>
      </c>
      <c r="W244" s="84"/>
      <c r="X244" s="85">
        <v>0.28299999999999997</v>
      </c>
      <c r="Y244" s="86">
        <v>6.7500000000000004E-4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972</v>
      </c>
      <c r="B245" s="77" t="s">
        <v>973</v>
      </c>
      <c r="C245" s="129" t="s">
        <v>974</v>
      </c>
      <c r="D245" s="128"/>
      <c r="E245" s="78"/>
      <c r="F245" s="79" t="s">
        <v>39</v>
      </c>
      <c r="G245" s="80">
        <v>12844.06</v>
      </c>
      <c r="H245" s="80">
        <v>10703.38</v>
      </c>
      <c r="I245" s="80">
        <f t="shared" si="22"/>
        <v>8220.1983999999993</v>
      </c>
      <c r="J245" s="80">
        <f t="shared" si="23"/>
        <v>9633.0450000000001</v>
      </c>
      <c r="K245" s="81">
        <f t="shared" si="24"/>
        <v>8220.1983999999993</v>
      </c>
      <c r="L245" s="81">
        <f t="shared" si="25"/>
        <v>6850.1632</v>
      </c>
      <c r="M245" s="80" t="s">
        <v>1207</v>
      </c>
      <c r="N245" s="82">
        <v>1</v>
      </c>
      <c r="O245" s="82">
        <v>1</v>
      </c>
      <c r="P245" s="82">
        <v>20</v>
      </c>
      <c r="Q245" s="83" t="s">
        <v>348</v>
      </c>
      <c r="R245" s="83" t="s">
        <v>941</v>
      </c>
      <c r="S245" s="83" t="s">
        <v>970</v>
      </c>
      <c r="T245" s="83"/>
      <c r="U245" s="79" t="s">
        <v>40</v>
      </c>
      <c r="V245" s="79" t="s">
        <v>351</v>
      </c>
      <c r="W245" s="84"/>
      <c r="X245" s="85">
        <v>0.64700000000000002</v>
      </c>
      <c r="Y245" s="86">
        <v>8.9999999999999998E-4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978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1207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941</v>
      </c>
      <c r="S246" s="83" t="s">
        <v>977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979</v>
      </c>
      <c r="B247" s="77" t="s">
        <v>980</v>
      </c>
      <c r="C247" s="129" t="s">
        <v>978</v>
      </c>
      <c r="D247" s="128"/>
      <c r="E247" s="78"/>
      <c r="F247" s="79" t="s">
        <v>39</v>
      </c>
      <c r="G247" s="80">
        <v>77.930000000000007</v>
      </c>
      <c r="H247" s="80">
        <v>64.94</v>
      </c>
      <c r="I247" s="80">
        <f t="shared" si="22"/>
        <v>49.875200000000007</v>
      </c>
      <c r="J247" s="80">
        <f t="shared" si="23"/>
        <v>58.447500000000005</v>
      </c>
      <c r="K247" s="81">
        <f t="shared" si="24"/>
        <v>49.875200000000007</v>
      </c>
      <c r="L247" s="81">
        <f t="shared" si="25"/>
        <v>41.561599999999999</v>
      </c>
      <c r="M247" s="80" t="s">
        <v>1207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941</v>
      </c>
      <c r="S247" s="83" t="s">
        <v>977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981</v>
      </c>
      <c r="B248" s="77" t="s">
        <v>982</v>
      </c>
      <c r="C248" s="129" t="s">
        <v>983</v>
      </c>
      <c r="D248" s="128"/>
      <c r="E248" s="78"/>
      <c r="F248" s="79" t="s">
        <v>39</v>
      </c>
      <c r="G248" s="80">
        <v>63.57</v>
      </c>
      <c r="H248" s="80">
        <v>52.98</v>
      </c>
      <c r="I248" s="80">
        <f t="shared" si="22"/>
        <v>40.684799999999996</v>
      </c>
      <c r="J248" s="80">
        <f t="shared" si="23"/>
        <v>47.677500000000002</v>
      </c>
      <c r="K248" s="81">
        <f t="shared" si="24"/>
        <v>40.684800000000003</v>
      </c>
      <c r="L248" s="81">
        <f t="shared" si="25"/>
        <v>33.907199999999996</v>
      </c>
      <c r="M248" s="80" t="s">
        <v>1207</v>
      </c>
      <c r="N248" s="82">
        <v>1000</v>
      </c>
      <c r="O248" s="82">
        <v>1</v>
      </c>
      <c r="P248" s="82">
        <v>1000</v>
      </c>
      <c r="Q248" s="83" t="s">
        <v>348</v>
      </c>
      <c r="R248" s="83" t="s">
        <v>941</v>
      </c>
      <c r="S248" s="83" t="s">
        <v>977</v>
      </c>
      <c r="T248" s="83"/>
      <c r="U248" s="79" t="s">
        <v>656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984</v>
      </c>
      <c r="B249" s="77" t="s">
        <v>985</v>
      </c>
      <c r="C249" s="129" t="s">
        <v>983</v>
      </c>
      <c r="D249" s="128"/>
      <c r="E249" s="78"/>
      <c r="F249" s="79" t="s">
        <v>39</v>
      </c>
      <c r="G249" s="80">
        <v>77.930000000000007</v>
      </c>
      <c r="H249" s="80">
        <v>64.94</v>
      </c>
      <c r="I249" s="80">
        <f t="shared" si="22"/>
        <v>49.875200000000007</v>
      </c>
      <c r="J249" s="80">
        <f t="shared" si="23"/>
        <v>58.447500000000005</v>
      </c>
      <c r="K249" s="81">
        <f t="shared" si="24"/>
        <v>49.875200000000007</v>
      </c>
      <c r="L249" s="81">
        <f t="shared" si="25"/>
        <v>41.561599999999999</v>
      </c>
      <c r="M249" s="80" t="s">
        <v>1207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941</v>
      </c>
      <c r="S249" s="83" t="s">
        <v>977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63.57</v>
      </c>
      <c r="H250" s="80">
        <v>52.98</v>
      </c>
      <c r="I250" s="80">
        <f t="shared" si="22"/>
        <v>40.684799999999996</v>
      </c>
      <c r="J250" s="80">
        <f t="shared" si="23"/>
        <v>47.677500000000002</v>
      </c>
      <c r="K250" s="81">
        <f t="shared" si="24"/>
        <v>40.684800000000003</v>
      </c>
      <c r="L250" s="81">
        <f t="shared" si="25"/>
        <v>33.907199999999996</v>
      </c>
      <c r="M250" s="80" t="s">
        <v>1207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941</v>
      </c>
      <c r="S250" s="83" t="s">
        <v>977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988</v>
      </c>
      <c r="D251" s="128"/>
      <c r="E251" s="78"/>
      <c r="F251" s="79" t="s">
        <v>39</v>
      </c>
      <c r="G251" s="80">
        <v>77.930000000000007</v>
      </c>
      <c r="H251" s="80">
        <v>64.94</v>
      </c>
      <c r="I251" s="80">
        <f t="shared" si="22"/>
        <v>49.875200000000007</v>
      </c>
      <c r="J251" s="80">
        <f t="shared" si="23"/>
        <v>58.447500000000005</v>
      </c>
      <c r="K251" s="81">
        <f t="shared" si="24"/>
        <v>49.875200000000007</v>
      </c>
      <c r="L251" s="81">
        <f t="shared" si="25"/>
        <v>41.561599999999999</v>
      </c>
      <c r="M251" s="80" t="s">
        <v>1207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941</v>
      </c>
      <c r="S251" s="83" t="s">
        <v>977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991</v>
      </c>
      <c r="B252" s="77" t="s">
        <v>992</v>
      </c>
      <c r="C252" s="129" t="s">
        <v>993</v>
      </c>
      <c r="D252" s="128"/>
      <c r="E252" s="78"/>
      <c r="F252" s="79" t="s">
        <v>39</v>
      </c>
      <c r="G252" s="80">
        <v>52.29</v>
      </c>
      <c r="H252" s="80">
        <v>43.58</v>
      </c>
      <c r="I252" s="80">
        <f t="shared" si="22"/>
        <v>33.465599999999995</v>
      </c>
      <c r="J252" s="80">
        <f t="shared" si="23"/>
        <v>39.217500000000001</v>
      </c>
      <c r="K252" s="81">
        <f t="shared" si="24"/>
        <v>33.465600000000002</v>
      </c>
      <c r="L252" s="81">
        <f t="shared" si="25"/>
        <v>27.891199999999998</v>
      </c>
      <c r="M252" s="80" t="s">
        <v>1207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941</v>
      </c>
      <c r="S252" s="83" t="s">
        <v>977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994</v>
      </c>
      <c r="B253" s="77" t="s">
        <v>995</v>
      </c>
      <c r="C253" s="129" t="s">
        <v>996</v>
      </c>
      <c r="D253" s="128"/>
      <c r="E253" s="78"/>
      <c r="F253" s="79" t="s">
        <v>39</v>
      </c>
      <c r="G253" s="80">
        <v>77.930000000000007</v>
      </c>
      <c r="H253" s="80">
        <v>64.94</v>
      </c>
      <c r="I253" s="80">
        <f t="shared" si="22"/>
        <v>49.875200000000007</v>
      </c>
      <c r="J253" s="80">
        <f t="shared" si="23"/>
        <v>58.447500000000005</v>
      </c>
      <c r="K253" s="81">
        <f t="shared" si="24"/>
        <v>49.875200000000007</v>
      </c>
      <c r="L253" s="81">
        <f t="shared" si="25"/>
        <v>41.561599999999999</v>
      </c>
      <c r="M253" s="80" t="s">
        <v>1207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941</v>
      </c>
      <c r="S253" s="83" t="s">
        <v>977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997</v>
      </c>
      <c r="B254" s="77" t="s">
        <v>998</v>
      </c>
      <c r="C254" s="129" t="s">
        <v>999</v>
      </c>
      <c r="D254" s="128"/>
      <c r="E254" s="78"/>
      <c r="F254" s="79" t="s">
        <v>39</v>
      </c>
      <c r="G254" s="80">
        <v>61.72</v>
      </c>
      <c r="H254" s="80">
        <v>51.43</v>
      </c>
      <c r="I254" s="80">
        <f t="shared" si="22"/>
        <v>39.500799999999998</v>
      </c>
      <c r="J254" s="80">
        <f t="shared" si="23"/>
        <v>46.29</v>
      </c>
      <c r="K254" s="81">
        <f t="shared" si="24"/>
        <v>39.500799999999998</v>
      </c>
      <c r="L254" s="81">
        <f t="shared" si="25"/>
        <v>32.915199999999999</v>
      </c>
      <c r="M254" s="80" t="s">
        <v>1207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941</v>
      </c>
      <c r="S254" s="83" t="s">
        <v>977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1000</v>
      </c>
      <c r="B255" s="77" t="s">
        <v>1001</v>
      </c>
      <c r="C255" s="129" t="s">
        <v>1002</v>
      </c>
      <c r="D255" s="128"/>
      <c r="E255" s="78"/>
      <c r="F255" s="79" t="s">
        <v>39</v>
      </c>
      <c r="G255" s="80">
        <v>63.87</v>
      </c>
      <c r="H255" s="80">
        <v>53.23</v>
      </c>
      <c r="I255" s="80">
        <f t="shared" si="22"/>
        <v>40.876800000000003</v>
      </c>
      <c r="J255" s="80">
        <f t="shared" si="23"/>
        <v>47.902499999999996</v>
      </c>
      <c r="K255" s="81">
        <f t="shared" si="24"/>
        <v>40.876799999999996</v>
      </c>
      <c r="L255" s="81">
        <f t="shared" si="25"/>
        <v>34.0672</v>
      </c>
      <c r="M255" s="80" t="s">
        <v>1207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941</v>
      </c>
      <c r="S255" s="83" t="s">
        <v>977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1003</v>
      </c>
      <c r="B256" s="77" t="s">
        <v>1004</v>
      </c>
      <c r="C256" s="129" t="s">
        <v>1005</v>
      </c>
      <c r="D256" s="128"/>
      <c r="E256" s="78"/>
      <c r="F256" s="79" t="s">
        <v>39</v>
      </c>
      <c r="G256" s="80">
        <v>52.29</v>
      </c>
      <c r="H256" s="80">
        <v>43.58</v>
      </c>
      <c r="I256" s="80">
        <f t="shared" si="22"/>
        <v>33.465599999999995</v>
      </c>
      <c r="J256" s="80">
        <f t="shared" si="23"/>
        <v>39.217500000000001</v>
      </c>
      <c r="K256" s="81">
        <f t="shared" si="24"/>
        <v>33.465600000000002</v>
      </c>
      <c r="L256" s="81">
        <f t="shared" si="25"/>
        <v>27.891199999999998</v>
      </c>
      <c r="M256" s="80" t="s">
        <v>1207</v>
      </c>
      <c r="N256" s="82">
        <v>1</v>
      </c>
      <c r="O256" s="82">
        <v>1</v>
      </c>
      <c r="P256" s="82">
        <v>1000</v>
      </c>
      <c r="Q256" s="83" t="s">
        <v>348</v>
      </c>
      <c r="R256" s="83" t="s">
        <v>941</v>
      </c>
      <c r="S256" s="83" t="s">
        <v>977</v>
      </c>
      <c r="T256" s="83"/>
      <c r="U256" s="79" t="s">
        <v>40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1006</v>
      </c>
      <c r="B257" s="77" t="s">
        <v>1007</v>
      </c>
      <c r="C257" s="129" t="s">
        <v>1008</v>
      </c>
      <c r="D257" s="128"/>
      <c r="E257" s="78"/>
      <c r="F257" s="79" t="s">
        <v>39</v>
      </c>
      <c r="G257" s="80">
        <v>63.87</v>
      </c>
      <c r="H257" s="80">
        <v>53.23</v>
      </c>
      <c r="I257" s="80">
        <f t="shared" si="22"/>
        <v>40.876800000000003</v>
      </c>
      <c r="J257" s="80">
        <f t="shared" si="23"/>
        <v>47.902499999999996</v>
      </c>
      <c r="K257" s="81">
        <f t="shared" si="24"/>
        <v>40.876799999999996</v>
      </c>
      <c r="L257" s="81">
        <f t="shared" si="25"/>
        <v>34.0672</v>
      </c>
      <c r="M257" s="80" t="s">
        <v>1207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941</v>
      </c>
      <c r="S257" s="83" t="s">
        <v>977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1009</v>
      </c>
      <c r="B258" s="77" t="s">
        <v>1010</v>
      </c>
      <c r="C258" s="129" t="s">
        <v>1011</v>
      </c>
      <c r="D258" s="128"/>
      <c r="E258" s="78"/>
      <c r="F258" s="79" t="s">
        <v>39</v>
      </c>
      <c r="G258" s="80">
        <v>63.57</v>
      </c>
      <c r="H258" s="80">
        <v>52.98</v>
      </c>
      <c r="I258" s="80">
        <f t="shared" si="22"/>
        <v>40.684799999999996</v>
      </c>
      <c r="J258" s="80">
        <f t="shared" si="23"/>
        <v>47.677500000000002</v>
      </c>
      <c r="K258" s="81">
        <f t="shared" si="24"/>
        <v>40.684800000000003</v>
      </c>
      <c r="L258" s="81">
        <f t="shared" si="25"/>
        <v>33.907199999999996</v>
      </c>
      <c r="M258" s="80" t="s">
        <v>1207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941</v>
      </c>
      <c r="S258" s="83" t="s">
        <v>977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1012</v>
      </c>
      <c r="B259" s="77" t="s">
        <v>1013</v>
      </c>
      <c r="C259" s="129" t="s">
        <v>1014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1207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941</v>
      </c>
      <c r="S259" s="83" t="s">
        <v>977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63.57</v>
      </c>
      <c r="H260" s="80">
        <v>52.98</v>
      </c>
      <c r="I260" s="80">
        <f t="shared" si="22"/>
        <v>40.684799999999996</v>
      </c>
      <c r="J260" s="80">
        <f t="shared" si="23"/>
        <v>47.677500000000002</v>
      </c>
      <c r="K260" s="81">
        <f t="shared" si="24"/>
        <v>40.684800000000003</v>
      </c>
      <c r="L260" s="81">
        <f t="shared" si="25"/>
        <v>33.907199999999996</v>
      </c>
      <c r="M260" s="80" t="s">
        <v>1207</v>
      </c>
      <c r="N260" s="82">
        <v>1000</v>
      </c>
      <c r="O260" s="82">
        <v>1</v>
      </c>
      <c r="P260" s="82">
        <v>1000</v>
      </c>
      <c r="Q260" s="83" t="s">
        <v>348</v>
      </c>
      <c r="R260" s="83" t="s">
        <v>941</v>
      </c>
      <c r="S260" s="83" t="s">
        <v>977</v>
      </c>
      <c r="T260" s="83"/>
      <c r="U260" s="79" t="s">
        <v>656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1020</v>
      </c>
      <c r="D261" s="128"/>
      <c r="E261" s="78"/>
      <c r="F261" s="79" t="s">
        <v>39</v>
      </c>
      <c r="G261" s="80">
        <v>77.930000000000007</v>
      </c>
      <c r="H261" s="80">
        <v>64.94</v>
      </c>
      <c r="I261" s="80">
        <f t="shared" si="22"/>
        <v>49.875200000000007</v>
      </c>
      <c r="J261" s="80">
        <f t="shared" si="23"/>
        <v>58.447500000000005</v>
      </c>
      <c r="K261" s="81">
        <f t="shared" si="24"/>
        <v>49.875200000000007</v>
      </c>
      <c r="L261" s="81">
        <f t="shared" si="25"/>
        <v>41.561599999999999</v>
      </c>
      <c r="M261" s="80" t="s">
        <v>1207</v>
      </c>
      <c r="N261" s="82">
        <v>1000</v>
      </c>
      <c r="O261" s="82">
        <v>1</v>
      </c>
      <c r="P261" s="82">
        <v>1000</v>
      </c>
      <c r="Q261" s="83" t="s">
        <v>348</v>
      </c>
      <c r="R261" s="83" t="s">
        <v>941</v>
      </c>
      <c r="S261" s="83" t="s">
        <v>977</v>
      </c>
      <c r="T261" s="83"/>
      <c r="U261" s="79" t="s">
        <v>656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1021</v>
      </c>
      <c r="B262" s="77" t="s">
        <v>1022</v>
      </c>
      <c r="C262" s="129" t="s">
        <v>1023</v>
      </c>
      <c r="D262" s="128"/>
      <c r="E262" s="78"/>
      <c r="F262" s="79" t="s">
        <v>39</v>
      </c>
      <c r="G262" s="80">
        <v>63.57</v>
      </c>
      <c r="H262" s="80">
        <v>52.98</v>
      </c>
      <c r="I262" s="80">
        <f t="shared" si="22"/>
        <v>40.684799999999996</v>
      </c>
      <c r="J262" s="80">
        <f t="shared" si="23"/>
        <v>47.677500000000002</v>
      </c>
      <c r="K262" s="81">
        <f t="shared" si="24"/>
        <v>40.684800000000003</v>
      </c>
      <c r="L262" s="81">
        <f t="shared" si="25"/>
        <v>33.907199999999996</v>
      </c>
      <c r="M262" s="80" t="s">
        <v>1207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941</v>
      </c>
      <c r="S262" s="83" t="s">
        <v>977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1024</v>
      </c>
      <c r="B263" s="77" t="s">
        <v>1025</v>
      </c>
      <c r="C263" s="129" t="s">
        <v>1023</v>
      </c>
      <c r="D263" s="128"/>
      <c r="E263" s="78"/>
      <c r="F263" s="79" t="s">
        <v>39</v>
      </c>
      <c r="G263" s="80">
        <v>77.930000000000007</v>
      </c>
      <c r="H263" s="80">
        <v>64.94</v>
      </c>
      <c r="I263" s="80">
        <f t="shared" si="22"/>
        <v>49.875200000000007</v>
      </c>
      <c r="J263" s="80">
        <f t="shared" si="23"/>
        <v>58.447500000000005</v>
      </c>
      <c r="K263" s="81">
        <f t="shared" si="24"/>
        <v>49.875200000000007</v>
      </c>
      <c r="L263" s="81">
        <f t="shared" si="25"/>
        <v>41.561599999999999</v>
      </c>
      <c r="M263" s="80" t="s">
        <v>1207</v>
      </c>
      <c r="N263" s="82">
        <v>1000</v>
      </c>
      <c r="O263" s="82">
        <v>1</v>
      </c>
      <c r="P263" s="82">
        <v>1000</v>
      </c>
      <c r="Q263" s="83" t="s">
        <v>348</v>
      </c>
      <c r="R263" s="83" t="s">
        <v>941</v>
      </c>
      <c r="S263" s="83" t="s">
        <v>977</v>
      </c>
      <c r="T263" s="83"/>
      <c r="U263" s="79" t="s">
        <v>656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1026</v>
      </c>
      <c r="B264" s="77" t="s">
        <v>1027</v>
      </c>
      <c r="C264" s="129" t="s">
        <v>1028</v>
      </c>
      <c r="D264" s="128"/>
      <c r="E264" s="78"/>
      <c r="F264" s="79" t="s">
        <v>39</v>
      </c>
      <c r="G264" s="80">
        <v>65.47</v>
      </c>
      <c r="H264" s="80">
        <v>54.56</v>
      </c>
      <c r="I264" s="80">
        <f t="shared" si="22"/>
        <v>41.900799999999997</v>
      </c>
      <c r="J264" s="80">
        <f t="shared" si="23"/>
        <v>49.102499999999999</v>
      </c>
      <c r="K264" s="81">
        <f t="shared" si="24"/>
        <v>41.900799999999997</v>
      </c>
      <c r="L264" s="81">
        <f t="shared" si="25"/>
        <v>34.918400000000005</v>
      </c>
      <c r="M264" s="80" t="s">
        <v>1207</v>
      </c>
      <c r="N264" s="82">
        <v>1</v>
      </c>
      <c r="O264" s="82">
        <v>1</v>
      </c>
      <c r="P264" s="82">
        <v>1000</v>
      </c>
      <c r="Q264" s="83" t="s">
        <v>348</v>
      </c>
      <c r="R264" s="83" t="s">
        <v>941</v>
      </c>
      <c r="S264" s="83" t="s">
        <v>977</v>
      </c>
      <c r="T264" s="83"/>
      <c r="U264" s="79" t="s">
        <v>40</v>
      </c>
      <c r="V264" s="79" t="s">
        <v>351</v>
      </c>
      <c r="W264" s="84"/>
      <c r="X264" s="85">
        <v>0.01</v>
      </c>
      <c r="Y264" s="86">
        <v>2.2799999999999999E-5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1029</v>
      </c>
      <c r="B265" s="77" t="s">
        <v>1030</v>
      </c>
      <c r="C265" s="129" t="s">
        <v>1031</v>
      </c>
      <c r="D265" s="128"/>
      <c r="E265" s="78"/>
      <c r="F265" s="79" t="s">
        <v>39</v>
      </c>
      <c r="G265" s="80">
        <v>77.930000000000007</v>
      </c>
      <c r="H265" s="80">
        <v>64.94</v>
      </c>
      <c r="I265" s="80">
        <f t="shared" si="22"/>
        <v>49.875200000000007</v>
      </c>
      <c r="J265" s="80">
        <f t="shared" si="23"/>
        <v>58.447500000000005</v>
      </c>
      <c r="K265" s="81">
        <f t="shared" si="24"/>
        <v>49.875200000000007</v>
      </c>
      <c r="L265" s="81">
        <f t="shared" si="25"/>
        <v>41.561599999999999</v>
      </c>
      <c r="M265" s="80" t="s">
        <v>1207</v>
      </c>
      <c r="N265" s="82">
        <v>1</v>
      </c>
      <c r="O265" s="82">
        <v>1</v>
      </c>
      <c r="P265" s="82">
        <v>1000</v>
      </c>
      <c r="Q265" s="83" t="s">
        <v>348</v>
      </c>
      <c r="R265" s="83" t="s">
        <v>941</v>
      </c>
      <c r="S265" s="83" t="s">
        <v>977</v>
      </c>
      <c r="T265" s="83"/>
      <c r="U265" s="79" t="s">
        <v>40</v>
      </c>
      <c r="V265" s="79" t="s">
        <v>351</v>
      </c>
      <c r="W265" s="84"/>
      <c r="X265" s="85">
        <v>0.01</v>
      </c>
      <c r="Y265" s="86">
        <v>3.8399999999999998E-5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1032</v>
      </c>
      <c r="B266" s="77" t="s">
        <v>1033</v>
      </c>
      <c r="C266" s="129" t="s">
        <v>1034</v>
      </c>
      <c r="D266" s="128"/>
      <c r="E266" s="78"/>
      <c r="F266" s="79" t="s">
        <v>39</v>
      </c>
      <c r="G266" s="80">
        <v>63.57</v>
      </c>
      <c r="H266" s="80">
        <v>52.98</v>
      </c>
      <c r="I266" s="80">
        <f t="shared" si="22"/>
        <v>40.684799999999996</v>
      </c>
      <c r="J266" s="80">
        <f t="shared" si="23"/>
        <v>47.677500000000002</v>
      </c>
      <c r="K266" s="81">
        <f t="shared" si="24"/>
        <v>40.684800000000003</v>
      </c>
      <c r="L266" s="81">
        <f t="shared" si="25"/>
        <v>33.907199999999996</v>
      </c>
      <c r="M266" s="80" t="s">
        <v>1207</v>
      </c>
      <c r="N266" s="82">
        <v>1</v>
      </c>
      <c r="O266" s="82">
        <v>1</v>
      </c>
      <c r="P266" s="82">
        <v>1000</v>
      </c>
      <c r="Q266" s="83" t="s">
        <v>348</v>
      </c>
      <c r="R266" s="83" t="s">
        <v>941</v>
      </c>
      <c r="S266" s="83" t="s">
        <v>977</v>
      </c>
      <c r="T266" s="83"/>
      <c r="U266" s="79" t="s">
        <v>40</v>
      </c>
      <c r="V266" s="79" t="s">
        <v>351</v>
      </c>
      <c r="W266" s="84"/>
      <c r="X266" s="85">
        <v>0.01</v>
      </c>
      <c r="Y266" s="86">
        <v>2.2799999999999999E-5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1035</v>
      </c>
      <c r="B267" s="77" t="s">
        <v>1036</v>
      </c>
      <c r="C267" s="129" t="s">
        <v>1034</v>
      </c>
      <c r="D267" s="128"/>
      <c r="E267" s="78"/>
      <c r="F267" s="79" t="s">
        <v>39</v>
      </c>
      <c r="G267" s="80">
        <v>77.930000000000007</v>
      </c>
      <c r="H267" s="80">
        <v>64.94</v>
      </c>
      <c r="I267" s="80">
        <f t="shared" si="22"/>
        <v>49.875200000000007</v>
      </c>
      <c r="J267" s="80">
        <f t="shared" si="23"/>
        <v>58.447500000000005</v>
      </c>
      <c r="K267" s="81">
        <f t="shared" si="24"/>
        <v>49.875200000000007</v>
      </c>
      <c r="L267" s="81">
        <f t="shared" si="25"/>
        <v>41.561599999999999</v>
      </c>
      <c r="M267" s="80" t="s">
        <v>1207</v>
      </c>
      <c r="N267" s="82">
        <v>1</v>
      </c>
      <c r="O267" s="82">
        <v>1</v>
      </c>
      <c r="P267" s="82">
        <v>1000</v>
      </c>
      <c r="Q267" s="83" t="s">
        <v>348</v>
      </c>
      <c r="R267" s="83" t="s">
        <v>941</v>
      </c>
      <c r="S267" s="83" t="s">
        <v>977</v>
      </c>
      <c r="T267" s="83"/>
      <c r="U267" s="79" t="s">
        <v>40</v>
      </c>
      <c r="V267" s="79" t="s">
        <v>351</v>
      </c>
      <c r="W267" s="84"/>
      <c r="X267" s="85">
        <v>0.01</v>
      </c>
      <c r="Y267" s="86">
        <v>3.8399999999999998E-5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1037</v>
      </c>
      <c r="B268" s="77" t="s">
        <v>1038</v>
      </c>
      <c r="C268" s="129" t="s">
        <v>1041</v>
      </c>
      <c r="D268" s="128"/>
      <c r="E268" s="78"/>
      <c r="F268" s="79" t="s">
        <v>39</v>
      </c>
      <c r="G268" s="80">
        <v>377.83</v>
      </c>
      <c r="H268" s="80">
        <v>314.86</v>
      </c>
      <c r="I268" s="80">
        <f t="shared" si="22"/>
        <v>241.81119999999999</v>
      </c>
      <c r="J268" s="80">
        <f t="shared" si="23"/>
        <v>283.3725</v>
      </c>
      <c r="K268" s="81">
        <f t="shared" si="24"/>
        <v>241.81119999999999</v>
      </c>
      <c r="L268" s="81">
        <f t="shared" si="25"/>
        <v>201.5104</v>
      </c>
      <c r="M268" s="80" t="s">
        <v>1207</v>
      </c>
      <c r="N268" s="82">
        <v>1</v>
      </c>
      <c r="O268" s="82">
        <v>1</v>
      </c>
      <c r="P268" s="82">
        <v>60</v>
      </c>
      <c r="Q268" s="83" t="s">
        <v>348</v>
      </c>
      <c r="R268" s="83" t="s">
        <v>1039</v>
      </c>
      <c r="S268" s="83" t="s">
        <v>1040</v>
      </c>
      <c r="T268" s="83"/>
      <c r="U268" s="79" t="s">
        <v>40</v>
      </c>
      <c r="V268" s="79" t="s">
        <v>351</v>
      </c>
      <c r="W268" s="84"/>
      <c r="X268" s="85">
        <v>0.153</v>
      </c>
      <c r="Y268" s="86">
        <v>3.2899999999999997E-4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506.39</v>
      </c>
      <c r="H269" s="80">
        <v>421.99</v>
      </c>
      <c r="I269" s="80">
        <f t="shared" si="22"/>
        <v>324.08960000000002</v>
      </c>
      <c r="J269" s="80">
        <f t="shared" si="23"/>
        <v>379.79250000000002</v>
      </c>
      <c r="K269" s="81">
        <f t="shared" si="24"/>
        <v>324.08960000000002</v>
      </c>
      <c r="L269" s="81">
        <f t="shared" si="25"/>
        <v>270.0736</v>
      </c>
      <c r="M269" s="80" t="s">
        <v>1207</v>
      </c>
      <c r="N269" s="82">
        <v>1</v>
      </c>
      <c r="O269" s="82">
        <v>1</v>
      </c>
      <c r="P269" s="82">
        <v>60</v>
      </c>
      <c r="Q269" s="83" t="s">
        <v>348</v>
      </c>
      <c r="R269" s="83" t="s">
        <v>1039</v>
      </c>
      <c r="S269" s="83" t="s">
        <v>1040</v>
      </c>
      <c r="T269" s="83"/>
      <c r="U269" s="79" t="s">
        <v>40</v>
      </c>
      <c r="V269" s="79" t="s">
        <v>351</v>
      </c>
      <c r="W269" s="84"/>
      <c r="X269" s="85">
        <v>0.16500000000000001</v>
      </c>
      <c r="Y269" s="86">
        <v>2.3963000000000001E-4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668.45</v>
      </c>
      <c r="H270" s="80">
        <v>557.04</v>
      </c>
      <c r="I270" s="80">
        <f t="shared" ref="I270:I322" si="29">G270-(36 *G270/100)</f>
        <v>427.80800000000005</v>
      </c>
      <c r="J270" s="80">
        <f t="shared" ref="J270:J322" si="30">G270-(25 *G270/100)</f>
        <v>501.33750000000003</v>
      </c>
      <c r="K270" s="81">
        <f t="shared" ref="K270:K322" si="31">IF(G270="","",G270*(1-$G$4))</f>
        <v>427.80800000000005</v>
      </c>
      <c r="L270" s="81">
        <f t="shared" ref="L270:L322" si="32">IF(H270="","",H270*(1-$G$4))</f>
        <v>356.50559999999996</v>
      </c>
      <c r="M270" s="80" t="s">
        <v>1207</v>
      </c>
      <c r="N270" s="82">
        <v>1</v>
      </c>
      <c r="O270" s="82">
        <v>1</v>
      </c>
      <c r="P270" s="82">
        <v>40</v>
      </c>
      <c r="Q270" s="83" t="s">
        <v>348</v>
      </c>
      <c r="R270" s="83" t="s">
        <v>1039</v>
      </c>
      <c r="S270" s="83" t="s">
        <v>1040</v>
      </c>
      <c r="T270" s="83"/>
      <c r="U270" s="79" t="s">
        <v>40</v>
      </c>
      <c r="V270" s="79" t="s">
        <v>351</v>
      </c>
      <c r="W270" s="84"/>
      <c r="X270" s="85">
        <v>0.18099999999999999</v>
      </c>
      <c r="Y270" s="86">
        <v>4.86E-4</v>
      </c>
      <c r="Z270" s="80" t="str">
        <f t="shared" ref="Z270:Z322" si="33">IF(OR(E270="",K270=""),"",E270*K270)</f>
        <v/>
      </c>
      <c r="AA270" s="80" t="str">
        <f t="shared" ref="AA270:AA322" si="34">IF(OR(E270="",X270=""),"",X270*E270)</f>
        <v/>
      </c>
      <c r="AB270" s="87" t="str">
        <f t="shared" ref="AB270:AB322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1645.52</v>
      </c>
      <c r="H271" s="80">
        <v>1371.27</v>
      </c>
      <c r="I271" s="80">
        <f t="shared" si="29"/>
        <v>1053.1327999999999</v>
      </c>
      <c r="J271" s="80">
        <f t="shared" si="30"/>
        <v>1234.1399999999999</v>
      </c>
      <c r="K271" s="81">
        <f t="shared" si="31"/>
        <v>1053.1328000000001</v>
      </c>
      <c r="L271" s="81">
        <f t="shared" si="32"/>
        <v>877.61279999999999</v>
      </c>
      <c r="M271" s="80" t="s">
        <v>1207</v>
      </c>
      <c r="N271" s="82">
        <v>1</v>
      </c>
      <c r="O271" s="82">
        <v>1</v>
      </c>
      <c r="P271" s="82">
        <v>48</v>
      </c>
      <c r="Q271" s="83" t="s">
        <v>348</v>
      </c>
      <c r="R271" s="83" t="s">
        <v>1039</v>
      </c>
      <c r="S271" s="83" t="s">
        <v>1040</v>
      </c>
      <c r="T271" s="83"/>
      <c r="U271" s="79" t="s">
        <v>40</v>
      </c>
      <c r="V271" s="79" t="s">
        <v>351</v>
      </c>
      <c r="W271" s="84"/>
      <c r="X271" s="85">
        <v>0.23400000000000001</v>
      </c>
      <c r="Y271" s="86">
        <v>9.8799999999999995E-4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1028.18</v>
      </c>
      <c r="H272" s="80">
        <v>856.82</v>
      </c>
      <c r="I272" s="80">
        <f t="shared" si="29"/>
        <v>658.03520000000003</v>
      </c>
      <c r="J272" s="80">
        <f t="shared" si="30"/>
        <v>771.13499999999999</v>
      </c>
      <c r="K272" s="81">
        <f t="shared" si="31"/>
        <v>658.03520000000003</v>
      </c>
      <c r="L272" s="81">
        <f t="shared" si="32"/>
        <v>548.36480000000006</v>
      </c>
      <c r="M272" s="80" t="s">
        <v>1207</v>
      </c>
      <c r="N272" s="82">
        <v>1</v>
      </c>
      <c r="O272" s="82">
        <v>1</v>
      </c>
      <c r="P272" s="82">
        <v>40</v>
      </c>
      <c r="Q272" s="83" t="s">
        <v>348</v>
      </c>
      <c r="R272" s="83" t="s">
        <v>1039</v>
      </c>
      <c r="S272" s="83" t="s">
        <v>1040</v>
      </c>
      <c r="T272" s="83"/>
      <c r="U272" s="79" t="s">
        <v>40</v>
      </c>
      <c r="V272" s="79" t="s">
        <v>351</v>
      </c>
      <c r="W272" s="84"/>
      <c r="X272" s="85">
        <v>0.28899999999999998</v>
      </c>
      <c r="Y272" s="86">
        <v>6.4499999999999996E-4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2115.67</v>
      </c>
      <c r="H273" s="80">
        <v>1763.06</v>
      </c>
      <c r="I273" s="80">
        <f t="shared" si="29"/>
        <v>1354.0288</v>
      </c>
      <c r="J273" s="80">
        <f t="shared" si="30"/>
        <v>1586.7525000000001</v>
      </c>
      <c r="K273" s="81">
        <f t="shared" si="31"/>
        <v>1354.0288</v>
      </c>
      <c r="L273" s="81">
        <f t="shared" si="32"/>
        <v>1128.3584000000001</v>
      </c>
      <c r="M273" s="80" t="s">
        <v>1207</v>
      </c>
      <c r="N273" s="82">
        <v>1</v>
      </c>
      <c r="O273" s="82">
        <v>1</v>
      </c>
      <c r="P273" s="82">
        <v>24</v>
      </c>
      <c r="Q273" s="83" t="s">
        <v>348</v>
      </c>
      <c r="R273" s="83" t="s">
        <v>1039</v>
      </c>
      <c r="S273" s="83" t="s">
        <v>1040</v>
      </c>
      <c r="T273" s="83"/>
      <c r="U273" s="79" t="s">
        <v>40</v>
      </c>
      <c r="V273" s="79" t="s">
        <v>351</v>
      </c>
      <c r="W273" s="84"/>
      <c r="X273" s="85">
        <v>0.35599999999999998</v>
      </c>
      <c r="Y273" s="86">
        <v>1.4909999999999999E-3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1584.17</v>
      </c>
      <c r="H274" s="80">
        <v>1320.14</v>
      </c>
      <c r="I274" s="80">
        <f t="shared" si="29"/>
        <v>1013.8688000000001</v>
      </c>
      <c r="J274" s="80">
        <f t="shared" si="30"/>
        <v>1188.1275000000001</v>
      </c>
      <c r="K274" s="81">
        <f t="shared" si="31"/>
        <v>1013.8688000000001</v>
      </c>
      <c r="L274" s="81">
        <f t="shared" si="32"/>
        <v>844.88960000000009</v>
      </c>
      <c r="M274" s="80" t="s">
        <v>1207</v>
      </c>
      <c r="N274" s="82">
        <v>1</v>
      </c>
      <c r="O274" s="82">
        <v>1</v>
      </c>
      <c r="P274" s="82">
        <v>10</v>
      </c>
      <c r="Q274" s="83" t="s">
        <v>348</v>
      </c>
      <c r="R274" s="83" t="s">
        <v>1039</v>
      </c>
      <c r="S274" s="83" t="s">
        <v>1040</v>
      </c>
      <c r="T274" s="83"/>
      <c r="U274" s="79" t="s">
        <v>40</v>
      </c>
      <c r="V274" s="79" t="s">
        <v>351</v>
      </c>
      <c r="W274" s="84"/>
      <c r="X274" s="85">
        <v>0.61499999999999999</v>
      </c>
      <c r="Y274" s="86">
        <v>1.2115699999999999E-3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2307.33</v>
      </c>
      <c r="H275" s="80">
        <v>1922.78</v>
      </c>
      <c r="I275" s="80">
        <f t="shared" si="29"/>
        <v>1476.6911999999998</v>
      </c>
      <c r="J275" s="80">
        <f t="shared" si="30"/>
        <v>1730.4974999999999</v>
      </c>
      <c r="K275" s="81">
        <f t="shared" si="31"/>
        <v>1476.6912</v>
      </c>
      <c r="L275" s="81">
        <f t="shared" si="32"/>
        <v>1230.5791999999999</v>
      </c>
      <c r="M275" s="80" t="s">
        <v>1207</v>
      </c>
      <c r="N275" s="82">
        <v>1</v>
      </c>
      <c r="O275" s="82">
        <v>1</v>
      </c>
      <c r="P275" s="82">
        <v>10</v>
      </c>
      <c r="Q275" s="83" t="s">
        <v>348</v>
      </c>
      <c r="R275" s="83" t="s">
        <v>1039</v>
      </c>
      <c r="S275" s="83" t="s">
        <v>1040</v>
      </c>
      <c r="T275" s="83"/>
      <c r="U275" s="79" t="s">
        <v>40</v>
      </c>
      <c r="V275" s="79" t="s">
        <v>351</v>
      </c>
      <c r="W275" s="84"/>
      <c r="X275" s="85">
        <v>0.90800000000000003</v>
      </c>
      <c r="Y275" s="86">
        <v>1.6389499999999999E-3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5184.01</v>
      </c>
      <c r="H276" s="80">
        <v>4320.01</v>
      </c>
      <c r="I276" s="80">
        <f t="shared" si="29"/>
        <v>3317.7664</v>
      </c>
      <c r="J276" s="80">
        <f t="shared" si="30"/>
        <v>3888.0075000000002</v>
      </c>
      <c r="K276" s="81">
        <f t="shared" si="31"/>
        <v>3317.7664000000004</v>
      </c>
      <c r="L276" s="81">
        <f t="shared" si="32"/>
        <v>2764.8064000000004</v>
      </c>
      <c r="M276" s="80" t="s">
        <v>1207</v>
      </c>
      <c r="N276" s="82">
        <v>1</v>
      </c>
      <c r="O276" s="82">
        <v>1</v>
      </c>
      <c r="P276" s="82">
        <v>5</v>
      </c>
      <c r="Q276" s="83" t="s">
        <v>348</v>
      </c>
      <c r="R276" s="83" t="s">
        <v>1039</v>
      </c>
      <c r="S276" s="83" t="s">
        <v>1040</v>
      </c>
      <c r="T276" s="83"/>
      <c r="U276" s="79" t="s">
        <v>40</v>
      </c>
      <c r="V276" s="79" t="s">
        <v>351</v>
      </c>
      <c r="W276" s="84"/>
      <c r="X276" s="85">
        <v>1.5</v>
      </c>
      <c r="Y276" s="86">
        <v>2.8335999999999999E-3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6613.84</v>
      </c>
      <c r="H277" s="80">
        <v>5511.53</v>
      </c>
      <c r="I277" s="80">
        <f t="shared" si="29"/>
        <v>4232.8576000000003</v>
      </c>
      <c r="J277" s="80">
        <f t="shared" si="30"/>
        <v>4960.38</v>
      </c>
      <c r="K277" s="81">
        <f t="shared" si="31"/>
        <v>4232.8576000000003</v>
      </c>
      <c r="L277" s="81">
        <f t="shared" si="32"/>
        <v>3527.3791999999999</v>
      </c>
      <c r="M277" s="80" t="s">
        <v>1207</v>
      </c>
      <c r="N277" s="82">
        <v>1</v>
      </c>
      <c r="O277" s="82">
        <v>1</v>
      </c>
      <c r="P277" s="82">
        <v>5</v>
      </c>
      <c r="Q277" s="83" t="s">
        <v>348</v>
      </c>
      <c r="R277" s="83" t="s">
        <v>1039</v>
      </c>
      <c r="S277" s="83" t="s">
        <v>1040</v>
      </c>
      <c r="T277" s="83"/>
      <c r="U277" s="79" t="s">
        <v>40</v>
      </c>
      <c r="V277" s="79" t="s">
        <v>351</v>
      </c>
      <c r="W277" s="84"/>
      <c r="X277" s="85">
        <v>2.33</v>
      </c>
      <c r="Y277" s="86">
        <v>4.6750000000000003E-3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1512</v>
      </c>
      <c r="H278" s="80">
        <v>1260</v>
      </c>
      <c r="I278" s="80">
        <f t="shared" si="29"/>
        <v>967.68</v>
      </c>
      <c r="J278" s="80">
        <f t="shared" si="30"/>
        <v>1134</v>
      </c>
      <c r="K278" s="81">
        <f t="shared" si="31"/>
        <v>967.68000000000006</v>
      </c>
      <c r="L278" s="81">
        <f t="shared" si="32"/>
        <v>806.4</v>
      </c>
      <c r="M278" s="80" t="s">
        <v>1207</v>
      </c>
      <c r="N278" s="82">
        <v>1</v>
      </c>
      <c r="O278" s="82">
        <v>1</v>
      </c>
      <c r="P278" s="82">
        <v>100</v>
      </c>
      <c r="Q278" s="83" t="s">
        <v>348</v>
      </c>
      <c r="R278" s="83" t="s">
        <v>1039</v>
      </c>
      <c r="S278" s="83" t="s">
        <v>1040</v>
      </c>
      <c r="T278" s="83"/>
      <c r="U278" s="79" t="s">
        <v>40</v>
      </c>
      <c r="V278" s="79" t="s">
        <v>351</v>
      </c>
      <c r="W278" s="84"/>
      <c r="X278" s="85">
        <v>0.20200000000000001</v>
      </c>
      <c r="Y278" s="86">
        <v>4.2000000000000002E-4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1074</v>
      </c>
      <c r="D279" s="128"/>
      <c r="E279" s="78"/>
      <c r="F279" s="79" t="s">
        <v>39</v>
      </c>
      <c r="G279" s="80">
        <v>1758.4</v>
      </c>
      <c r="H279" s="80">
        <v>1465.33</v>
      </c>
      <c r="I279" s="80">
        <f t="shared" si="29"/>
        <v>1125.3760000000002</v>
      </c>
      <c r="J279" s="80">
        <f t="shared" si="30"/>
        <v>1318.8000000000002</v>
      </c>
      <c r="K279" s="81">
        <f t="shared" si="31"/>
        <v>1125.376</v>
      </c>
      <c r="L279" s="81">
        <f t="shared" si="32"/>
        <v>937.81119999999999</v>
      </c>
      <c r="M279" s="80" t="s">
        <v>1207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1039</v>
      </c>
      <c r="S279" s="83" t="s">
        <v>1040</v>
      </c>
      <c r="T279" s="83"/>
      <c r="U279" s="79" t="s">
        <v>40</v>
      </c>
      <c r="V279" s="79" t="s">
        <v>351</v>
      </c>
      <c r="W279" s="84"/>
      <c r="X279" s="85">
        <v>0.26400000000000001</v>
      </c>
      <c r="Y279" s="86">
        <v>7.0799999999999997E-4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1075</v>
      </c>
      <c r="B280" s="77" t="s">
        <v>1076</v>
      </c>
      <c r="C280" s="129" t="s">
        <v>1077</v>
      </c>
      <c r="D280" s="128"/>
      <c r="E280" s="78"/>
      <c r="F280" s="79" t="s">
        <v>39</v>
      </c>
      <c r="G280" s="80">
        <v>2105.6</v>
      </c>
      <c r="H280" s="80">
        <v>1754.67</v>
      </c>
      <c r="I280" s="80">
        <f t="shared" si="29"/>
        <v>1347.5839999999998</v>
      </c>
      <c r="J280" s="80">
        <f t="shared" si="30"/>
        <v>1579.1999999999998</v>
      </c>
      <c r="K280" s="81">
        <f t="shared" si="31"/>
        <v>1347.5840000000001</v>
      </c>
      <c r="L280" s="81">
        <f t="shared" si="32"/>
        <v>1122.9888000000001</v>
      </c>
      <c r="M280" s="80" t="s">
        <v>1207</v>
      </c>
      <c r="N280" s="82">
        <v>1</v>
      </c>
      <c r="O280" s="82">
        <v>1</v>
      </c>
      <c r="P280" s="82">
        <v>20</v>
      </c>
      <c r="Q280" s="83" t="s">
        <v>348</v>
      </c>
      <c r="R280" s="83" t="s">
        <v>1039</v>
      </c>
      <c r="S280" s="83" t="s">
        <v>1040</v>
      </c>
      <c r="T280" s="83"/>
      <c r="U280" s="79" t="s">
        <v>40</v>
      </c>
      <c r="V280" s="79" t="s">
        <v>351</v>
      </c>
      <c r="W280" s="84"/>
      <c r="X280" s="85">
        <v>0.41599999999999998</v>
      </c>
      <c r="Y280" s="86">
        <v>1.17E-3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1078</v>
      </c>
      <c r="B281" s="77" t="s">
        <v>1079</v>
      </c>
      <c r="C281" s="129" t="s">
        <v>1080</v>
      </c>
      <c r="D281" s="128"/>
      <c r="E281" s="78"/>
      <c r="F281" s="79" t="s">
        <v>39</v>
      </c>
      <c r="G281" s="80">
        <v>2710.4</v>
      </c>
      <c r="H281" s="80">
        <v>2258.67</v>
      </c>
      <c r="I281" s="80">
        <f t="shared" si="29"/>
        <v>1734.6559999999999</v>
      </c>
      <c r="J281" s="80">
        <f t="shared" si="30"/>
        <v>2032.8000000000002</v>
      </c>
      <c r="K281" s="81">
        <f t="shared" si="31"/>
        <v>1734.6560000000002</v>
      </c>
      <c r="L281" s="81">
        <f t="shared" si="32"/>
        <v>1445.5488</v>
      </c>
      <c r="M281" s="80" t="s">
        <v>1207</v>
      </c>
      <c r="N281" s="82">
        <v>1</v>
      </c>
      <c r="O281" s="82">
        <v>1</v>
      </c>
      <c r="P281" s="82">
        <v>20</v>
      </c>
      <c r="Q281" s="83" t="s">
        <v>348</v>
      </c>
      <c r="R281" s="83" t="s">
        <v>1039</v>
      </c>
      <c r="S281" s="83" t="s">
        <v>1040</v>
      </c>
      <c r="T281" s="83"/>
      <c r="U281" s="79" t="s">
        <v>40</v>
      </c>
      <c r="V281" s="79" t="s">
        <v>351</v>
      </c>
      <c r="W281" s="84"/>
      <c r="X281" s="85">
        <v>0.59599999999999997</v>
      </c>
      <c r="Y281" s="86">
        <v>1.802E-3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1081</v>
      </c>
      <c r="B282" s="77" t="s">
        <v>1082</v>
      </c>
      <c r="C282" s="129" t="s">
        <v>1083</v>
      </c>
      <c r="D282" s="128"/>
      <c r="E282" s="78"/>
      <c r="F282" s="79" t="s">
        <v>39</v>
      </c>
      <c r="G282" s="80">
        <v>4110.3999999999996</v>
      </c>
      <c r="H282" s="80">
        <v>3425.33</v>
      </c>
      <c r="I282" s="80">
        <f t="shared" si="29"/>
        <v>2630.6559999999999</v>
      </c>
      <c r="J282" s="80">
        <f t="shared" si="30"/>
        <v>3082.7999999999997</v>
      </c>
      <c r="K282" s="81">
        <f t="shared" si="31"/>
        <v>2630.6559999999999</v>
      </c>
      <c r="L282" s="81">
        <f t="shared" si="32"/>
        <v>2192.2112000000002</v>
      </c>
      <c r="M282" s="80" t="s">
        <v>1207</v>
      </c>
      <c r="N282" s="82">
        <v>1</v>
      </c>
      <c r="O282" s="82">
        <v>1</v>
      </c>
      <c r="P282" s="82">
        <v>10</v>
      </c>
      <c r="Q282" s="83" t="s">
        <v>348</v>
      </c>
      <c r="R282" s="83" t="s">
        <v>1039</v>
      </c>
      <c r="S282" s="83" t="s">
        <v>1040</v>
      </c>
      <c r="T282" s="83"/>
      <c r="U282" s="79" t="s">
        <v>40</v>
      </c>
      <c r="V282" s="79" t="s">
        <v>351</v>
      </c>
      <c r="W282" s="84"/>
      <c r="X282" s="85">
        <v>0.89600000000000002</v>
      </c>
      <c r="Y282" s="86">
        <v>3.5119999999999999E-3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1084</v>
      </c>
      <c r="B283" s="77" t="s">
        <v>1085</v>
      </c>
      <c r="C283" s="129" t="s">
        <v>1087</v>
      </c>
      <c r="D283" s="128"/>
      <c r="E283" s="78"/>
      <c r="F283" s="79" t="s">
        <v>39</v>
      </c>
      <c r="G283" s="80">
        <v>2457.65</v>
      </c>
      <c r="H283" s="80">
        <v>2048.04</v>
      </c>
      <c r="I283" s="80">
        <f t="shared" si="29"/>
        <v>1572.896</v>
      </c>
      <c r="J283" s="80">
        <f t="shared" si="30"/>
        <v>1843.2375000000002</v>
      </c>
      <c r="K283" s="81">
        <f t="shared" si="31"/>
        <v>1572.8960000000002</v>
      </c>
      <c r="L283" s="81">
        <f t="shared" si="32"/>
        <v>1310.7456</v>
      </c>
      <c r="M283" s="80" t="s">
        <v>1207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1039</v>
      </c>
      <c r="S283" s="83" t="s">
        <v>1086</v>
      </c>
      <c r="T283" s="83"/>
      <c r="U283" s="79" t="s">
        <v>40</v>
      </c>
      <c r="V283" s="79" t="s">
        <v>351</v>
      </c>
      <c r="W283" s="84"/>
      <c r="X283" s="85">
        <v>0.61799999999999999</v>
      </c>
      <c r="Y283" s="86">
        <v>3.356E-3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2593.5</v>
      </c>
      <c r="H284" s="80">
        <v>2161.25</v>
      </c>
      <c r="I284" s="80">
        <f t="shared" si="29"/>
        <v>1659.8400000000001</v>
      </c>
      <c r="J284" s="80">
        <f t="shared" si="30"/>
        <v>1945.125</v>
      </c>
      <c r="K284" s="81">
        <f t="shared" si="31"/>
        <v>1659.8400000000001</v>
      </c>
      <c r="L284" s="81">
        <f t="shared" si="32"/>
        <v>1383.2</v>
      </c>
      <c r="M284" s="80" t="s">
        <v>1207</v>
      </c>
      <c r="N284" s="82">
        <v>1</v>
      </c>
      <c r="O284" s="82">
        <v>1</v>
      </c>
      <c r="P284" s="82">
        <v>15</v>
      </c>
      <c r="Q284" s="83" t="s">
        <v>348</v>
      </c>
      <c r="R284" s="83" t="s">
        <v>1039</v>
      </c>
      <c r="S284" s="83" t="s">
        <v>1086</v>
      </c>
      <c r="T284" s="83"/>
      <c r="U284" s="79" t="s">
        <v>40</v>
      </c>
      <c r="V284" s="79" t="s">
        <v>351</v>
      </c>
      <c r="W284" s="84"/>
      <c r="X284" s="85">
        <v>0.8</v>
      </c>
      <c r="Y284" s="86">
        <v>3.9975000000000002E-3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5045.04</v>
      </c>
      <c r="H285" s="80">
        <v>4204.2</v>
      </c>
      <c r="I285" s="80">
        <f t="shared" si="29"/>
        <v>3228.8256000000001</v>
      </c>
      <c r="J285" s="80">
        <f t="shared" si="30"/>
        <v>3783.7799999999997</v>
      </c>
      <c r="K285" s="81">
        <f t="shared" si="31"/>
        <v>3228.8256000000001</v>
      </c>
      <c r="L285" s="81">
        <f t="shared" si="32"/>
        <v>2690.6880000000001</v>
      </c>
      <c r="M285" s="80" t="s">
        <v>1207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1039</v>
      </c>
      <c r="S285" s="83" t="s">
        <v>1086</v>
      </c>
      <c r="T285" s="83"/>
      <c r="U285" s="79" t="s">
        <v>40</v>
      </c>
      <c r="V285" s="79" t="s">
        <v>351</v>
      </c>
      <c r="W285" s="84"/>
      <c r="X285" s="85">
        <v>1.58</v>
      </c>
      <c r="Y285" s="86">
        <v>8.0308800000000007E-3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7447.44</v>
      </c>
      <c r="H286" s="80">
        <v>6206.2</v>
      </c>
      <c r="I286" s="80">
        <f t="shared" si="29"/>
        <v>4766.3616000000002</v>
      </c>
      <c r="J286" s="80">
        <f t="shared" si="30"/>
        <v>5585.58</v>
      </c>
      <c r="K286" s="81">
        <f t="shared" si="31"/>
        <v>4766.3616000000002</v>
      </c>
      <c r="L286" s="81">
        <f t="shared" si="32"/>
        <v>3971.9679999999998</v>
      </c>
      <c r="M286" s="80" t="s">
        <v>1207</v>
      </c>
      <c r="N286" s="82">
        <v>1</v>
      </c>
      <c r="O286" s="82">
        <v>1</v>
      </c>
      <c r="P286" s="82">
        <v>8</v>
      </c>
      <c r="Q286" s="83" t="s">
        <v>348</v>
      </c>
      <c r="R286" s="83" t="s">
        <v>1039</v>
      </c>
      <c r="S286" s="83" t="s">
        <v>1086</v>
      </c>
      <c r="T286" s="83"/>
      <c r="U286" s="79" t="s">
        <v>40</v>
      </c>
      <c r="V286" s="79" t="s">
        <v>351</v>
      </c>
      <c r="W286" s="84"/>
      <c r="X286" s="85">
        <v>2.2000000000000002</v>
      </c>
      <c r="Y286" s="86">
        <v>1.11804E-2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1099</v>
      </c>
      <c r="D287" s="128"/>
      <c r="E287" s="78"/>
      <c r="F287" s="79" t="s">
        <v>39</v>
      </c>
      <c r="G287" s="80">
        <v>3200.53</v>
      </c>
      <c r="H287" s="80">
        <v>2667.11</v>
      </c>
      <c r="I287" s="80">
        <f t="shared" si="29"/>
        <v>2048.3392000000003</v>
      </c>
      <c r="J287" s="80">
        <f t="shared" si="30"/>
        <v>2400.3975</v>
      </c>
      <c r="K287" s="81">
        <f t="shared" si="31"/>
        <v>2048.3392000000003</v>
      </c>
      <c r="L287" s="81">
        <f t="shared" si="32"/>
        <v>1706.9504000000002</v>
      </c>
      <c r="M287" s="80" t="s">
        <v>1207</v>
      </c>
      <c r="N287" s="82">
        <v>1</v>
      </c>
      <c r="O287" s="82">
        <v>1</v>
      </c>
      <c r="P287" s="82">
        <v>20</v>
      </c>
      <c r="Q287" s="83" t="s">
        <v>348</v>
      </c>
      <c r="R287" s="83" t="s">
        <v>1039</v>
      </c>
      <c r="S287" s="83" t="s">
        <v>1086</v>
      </c>
      <c r="T287" s="83"/>
      <c r="U287" s="79" t="s">
        <v>40</v>
      </c>
      <c r="V287" s="79" t="s">
        <v>351</v>
      </c>
      <c r="W287" s="84"/>
      <c r="X287" s="85">
        <v>0.66300000000000003</v>
      </c>
      <c r="Y287" s="86">
        <v>2.9269999999999999E-3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1100</v>
      </c>
      <c r="B288" s="77" t="s">
        <v>1101</v>
      </c>
      <c r="C288" s="129" t="s">
        <v>1102</v>
      </c>
      <c r="D288" s="128"/>
      <c r="E288" s="78"/>
      <c r="F288" s="79" t="s">
        <v>39</v>
      </c>
      <c r="G288" s="80">
        <v>3651.65</v>
      </c>
      <c r="H288" s="80">
        <v>3043.04</v>
      </c>
      <c r="I288" s="80">
        <f t="shared" si="29"/>
        <v>2337.056</v>
      </c>
      <c r="J288" s="80">
        <f t="shared" si="30"/>
        <v>2738.7375000000002</v>
      </c>
      <c r="K288" s="81">
        <f t="shared" si="31"/>
        <v>2337.056</v>
      </c>
      <c r="L288" s="81">
        <f t="shared" si="32"/>
        <v>1947.5455999999999</v>
      </c>
      <c r="M288" s="80" t="s">
        <v>1207</v>
      </c>
      <c r="N288" s="82">
        <v>1</v>
      </c>
      <c r="O288" s="82">
        <v>1</v>
      </c>
      <c r="P288" s="82">
        <v>10</v>
      </c>
      <c r="Q288" s="83" t="s">
        <v>348</v>
      </c>
      <c r="R288" s="83" t="s">
        <v>1039</v>
      </c>
      <c r="S288" s="83" t="s">
        <v>1086</v>
      </c>
      <c r="T288" s="83"/>
      <c r="U288" s="79" t="s">
        <v>40</v>
      </c>
      <c r="V288" s="79" t="s">
        <v>351</v>
      </c>
      <c r="W288" s="84"/>
      <c r="X288" s="85">
        <v>0.78400000000000003</v>
      </c>
      <c r="Y288" s="86">
        <v>3.614E-3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1103</v>
      </c>
      <c r="B289" s="77" t="s">
        <v>1104</v>
      </c>
      <c r="C289" s="129" t="s">
        <v>1105</v>
      </c>
      <c r="D289" s="128"/>
      <c r="E289" s="78"/>
      <c r="F289" s="79" t="s">
        <v>39</v>
      </c>
      <c r="G289" s="80">
        <v>3674.52</v>
      </c>
      <c r="H289" s="80">
        <v>3062.1</v>
      </c>
      <c r="I289" s="80">
        <f t="shared" si="29"/>
        <v>2351.6927999999998</v>
      </c>
      <c r="J289" s="80">
        <f t="shared" si="30"/>
        <v>2755.89</v>
      </c>
      <c r="K289" s="81">
        <f t="shared" si="31"/>
        <v>2351.6928000000003</v>
      </c>
      <c r="L289" s="81">
        <f t="shared" si="32"/>
        <v>1959.7439999999999</v>
      </c>
      <c r="M289" s="80" t="s">
        <v>1207</v>
      </c>
      <c r="N289" s="82">
        <v>1</v>
      </c>
      <c r="O289" s="82">
        <v>1</v>
      </c>
      <c r="P289" s="82">
        <v>10</v>
      </c>
      <c r="Q289" s="83" t="s">
        <v>348</v>
      </c>
      <c r="R289" s="83" t="s">
        <v>1039</v>
      </c>
      <c r="S289" s="83" t="s">
        <v>1086</v>
      </c>
      <c r="T289" s="83"/>
      <c r="U289" s="79" t="s">
        <v>40</v>
      </c>
      <c r="V289" s="79" t="s">
        <v>351</v>
      </c>
      <c r="W289" s="84"/>
      <c r="X289" s="85">
        <v>0.8</v>
      </c>
      <c r="Y289" s="86">
        <v>3.5040000000000002E-3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1106</v>
      </c>
      <c r="B290" s="77" t="s">
        <v>1107</v>
      </c>
      <c r="C290" s="129" t="s">
        <v>1108</v>
      </c>
      <c r="D290" s="128"/>
      <c r="E290" s="78"/>
      <c r="F290" s="79" t="s">
        <v>39</v>
      </c>
      <c r="G290" s="80">
        <v>5705.7</v>
      </c>
      <c r="H290" s="80">
        <v>4754.75</v>
      </c>
      <c r="I290" s="80">
        <f t="shared" si="29"/>
        <v>3651.6480000000001</v>
      </c>
      <c r="J290" s="80">
        <f t="shared" si="30"/>
        <v>4279.2749999999996</v>
      </c>
      <c r="K290" s="81">
        <f t="shared" si="31"/>
        <v>3651.6480000000001</v>
      </c>
      <c r="L290" s="81">
        <f t="shared" si="32"/>
        <v>3043.04</v>
      </c>
      <c r="M290" s="80" t="s">
        <v>1207</v>
      </c>
      <c r="N290" s="82">
        <v>1</v>
      </c>
      <c r="O290" s="82">
        <v>1</v>
      </c>
      <c r="P290" s="82">
        <v>10</v>
      </c>
      <c r="Q290" s="83" t="s">
        <v>348</v>
      </c>
      <c r="R290" s="83" t="s">
        <v>1039</v>
      </c>
      <c r="S290" s="83" t="s">
        <v>1086</v>
      </c>
      <c r="T290" s="83"/>
      <c r="U290" s="79" t="s">
        <v>40</v>
      </c>
      <c r="V290" s="79" t="s">
        <v>351</v>
      </c>
      <c r="W290" s="84"/>
      <c r="X290" s="85">
        <v>1.3620000000000001</v>
      </c>
      <c r="Y290" s="86">
        <v>4.4060000000000002E-3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1108</v>
      </c>
      <c r="D291" s="128"/>
      <c r="E291" s="78"/>
      <c r="F291" s="79" t="s">
        <v>39</v>
      </c>
      <c r="G291" s="80">
        <v>5688.18</v>
      </c>
      <c r="H291" s="80">
        <v>4740.1499999999996</v>
      </c>
      <c r="I291" s="80">
        <f t="shared" si="29"/>
        <v>3640.4351999999999</v>
      </c>
      <c r="J291" s="80">
        <f t="shared" si="30"/>
        <v>4266.1350000000002</v>
      </c>
      <c r="K291" s="81">
        <f t="shared" si="31"/>
        <v>3640.4352000000003</v>
      </c>
      <c r="L291" s="81">
        <f t="shared" si="32"/>
        <v>3033.6959999999999</v>
      </c>
      <c r="M291" s="80" t="s">
        <v>1207</v>
      </c>
      <c r="N291" s="82">
        <v>1</v>
      </c>
      <c r="O291" s="82">
        <v>1</v>
      </c>
      <c r="P291" s="82">
        <v>10</v>
      </c>
      <c r="Q291" s="83" t="s">
        <v>348</v>
      </c>
      <c r="R291" s="83" t="s">
        <v>1039</v>
      </c>
      <c r="S291" s="83" t="s">
        <v>1086</v>
      </c>
      <c r="T291" s="83"/>
      <c r="U291" s="79" t="s">
        <v>40</v>
      </c>
      <c r="V291" s="79" t="s">
        <v>351</v>
      </c>
      <c r="W291" s="84"/>
      <c r="X291" s="85">
        <v>1.29</v>
      </c>
      <c r="Y291" s="86">
        <v>4.6829999999999997E-3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1111</v>
      </c>
      <c r="B292" s="77" t="s">
        <v>1112</v>
      </c>
      <c r="C292" s="129" t="s">
        <v>1113</v>
      </c>
      <c r="D292" s="128"/>
      <c r="E292" s="78"/>
      <c r="F292" s="79" t="s">
        <v>39</v>
      </c>
      <c r="G292" s="80">
        <v>9585.58</v>
      </c>
      <c r="H292" s="80">
        <v>7987.98</v>
      </c>
      <c r="I292" s="80">
        <f t="shared" si="29"/>
        <v>6134.7711999999992</v>
      </c>
      <c r="J292" s="80">
        <f t="shared" si="30"/>
        <v>7189.1849999999995</v>
      </c>
      <c r="K292" s="81">
        <f t="shared" si="31"/>
        <v>6134.7712000000001</v>
      </c>
      <c r="L292" s="81">
        <f t="shared" si="32"/>
        <v>5112.3072000000002</v>
      </c>
      <c r="M292" s="80" t="s">
        <v>1207</v>
      </c>
      <c r="N292" s="82">
        <v>1</v>
      </c>
      <c r="O292" s="82">
        <v>1</v>
      </c>
      <c r="P292" s="82">
        <v>5</v>
      </c>
      <c r="Q292" s="83" t="s">
        <v>348</v>
      </c>
      <c r="R292" s="83" t="s">
        <v>1039</v>
      </c>
      <c r="S292" s="83" t="s">
        <v>1086</v>
      </c>
      <c r="T292" s="83"/>
      <c r="U292" s="79" t="s">
        <v>40</v>
      </c>
      <c r="V292" s="79" t="s">
        <v>351</v>
      </c>
      <c r="W292" s="84"/>
      <c r="X292" s="85">
        <v>2.1110000000000002</v>
      </c>
      <c r="Y292" s="86">
        <v>7.5230000000000002E-3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1114</v>
      </c>
      <c r="B293" s="77" t="s">
        <v>1115</v>
      </c>
      <c r="C293" s="129" t="s">
        <v>1113</v>
      </c>
      <c r="D293" s="128"/>
      <c r="E293" s="78"/>
      <c r="F293" s="79" t="s">
        <v>39</v>
      </c>
      <c r="G293" s="80">
        <v>9662.6299999999992</v>
      </c>
      <c r="H293" s="80">
        <v>8052.19</v>
      </c>
      <c r="I293" s="80">
        <f t="shared" si="29"/>
        <v>6184.0831999999991</v>
      </c>
      <c r="J293" s="80">
        <f t="shared" si="30"/>
        <v>7246.9724999999999</v>
      </c>
      <c r="K293" s="81">
        <f t="shared" si="31"/>
        <v>6184.0832</v>
      </c>
      <c r="L293" s="81">
        <f t="shared" si="32"/>
        <v>5153.4016000000001</v>
      </c>
      <c r="M293" s="80" t="s">
        <v>1207</v>
      </c>
      <c r="N293" s="82">
        <v>1</v>
      </c>
      <c r="O293" s="82">
        <v>1</v>
      </c>
      <c r="P293" s="82">
        <v>5</v>
      </c>
      <c r="Q293" s="83" t="s">
        <v>348</v>
      </c>
      <c r="R293" s="83" t="s">
        <v>1039</v>
      </c>
      <c r="S293" s="83" t="s">
        <v>1086</v>
      </c>
      <c r="T293" s="83"/>
      <c r="U293" s="79" t="s">
        <v>40</v>
      </c>
      <c r="V293" s="79" t="s">
        <v>351</v>
      </c>
      <c r="W293" s="84"/>
      <c r="X293" s="85">
        <v>1.9330000000000001</v>
      </c>
      <c r="Y293" s="86">
        <v>7.7330000000000003E-3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1116</v>
      </c>
      <c r="B294" s="77" t="s">
        <v>1117</v>
      </c>
      <c r="C294" s="129" t="s">
        <v>1120</v>
      </c>
      <c r="D294" s="128"/>
      <c r="E294" s="78"/>
      <c r="F294" s="79" t="s">
        <v>39</v>
      </c>
      <c r="G294" s="80">
        <v>1286.25</v>
      </c>
      <c r="H294" s="80">
        <v>1071.8800000000001</v>
      </c>
      <c r="I294" s="80">
        <f t="shared" si="29"/>
        <v>823.2</v>
      </c>
      <c r="J294" s="80">
        <f t="shared" si="30"/>
        <v>964.6875</v>
      </c>
      <c r="K294" s="81">
        <f t="shared" si="31"/>
        <v>823.2</v>
      </c>
      <c r="L294" s="81">
        <f t="shared" si="32"/>
        <v>686.00320000000011</v>
      </c>
      <c r="M294" s="80" t="s">
        <v>1207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1118</v>
      </c>
      <c r="S294" s="83" t="s">
        <v>1119</v>
      </c>
      <c r="T294" s="83"/>
      <c r="U294" s="79" t="s">
        <v>40</v>
      </c>
      <c r="V294" s="79" t="s">
        <v>351</v>
      </c>
      <c r="W294" s="84"/>
      <c r="X294" s="85">
        <v>0.12</v>
      </c>
      <c r="Y294" s="86">
        <v>4.3199999999999998E-4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1177.04</v>
      </c>
      <c r="H295" s="80">
        <v>980.87</v>
      </c>
      <c r="I295" s="80">
        <f t="shared" si="29"/>
        <v>753.30559999999991</v>
      </c>
      <c r="J295" s="80">
        <f t="shared" si="30"/>
        <v>882.78</v>
      </c>
      <c r="K295" s="81">
        <f t="shared" si="31"/>
        <v>753.30560000000003</v>
      </c>
      <c r="L295" s="81">
        <f t="shared" si="32"/>
        <v>627.7568</v>
      </c>
      <c r="M295" s="80" t="s">
        <v>1207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1118</v>
      </c>
      <c r="S295" s="83" t="s">
        <v>1119</v>
      </c>
      <c r="T295" s="83"/>
      <c r="U295" s="79" t="s">
        <v>40</v>
      </c>
      <c r="V295" s="79" t="s">
        <v>351</v>
      </c>
      <c r="W295" s="84"/>
      <c r="X295" s="85">
        <v>9.9000000000000005E-2</v>
      </c>
      <c r="Y295" s="86">
        <v>7.8600000000000002E-4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1201.8499999999999</v>
      </c>
      <c r="H296" s="80">
        <v>1001.54</v>
      </c>
      <c r="I296" s="80">
        <f t="shared" si="29"/>
        <v>769.18399999999997</v>
      </c>
      <c r="J296" s="80">
        <f t="shared" si="30"/>
        <v>901.38749999999993</v>
      </c>
      <c r="K296" s="81">
        <f t="shared" si="31"/>
        <v>769.18399999999997</v>
      </c>
      <c r="L296" s="81">
        <f t="shared" si="32"/>
        <v>640.98559999999998</v>
      </c>
      <c r="M296" s="80" t="s">
        <v>1207</v>
      </c>
      <c r="N296" s="82">
        <v>1</v>
      </c>
      <c r="O296" s="82">
        <v>1</v>
      </c>
      <c r="P296" s="82">
        <v>100</v>
      </c>
      <c r="Q296" s="83" t="s">
        <v>348</v>
      </c>
      <c r="R296" s="83" t="s">
        <v>1118</v>
      </c>
      <c r="S296" s="83" t="s">
        <v>1119</v>
      </c>
      <c r="T296" s="83"/>
      <c r="U296" s="79" t="s">
        <v>40</v>
      </c>
      <c r="V296" s="79" t="s">
        <v>351</v>
      </c>
      <c r="W296" s="84"/>
      <c r="X296" s="85">
        <v>8.7999999999999995E-2</v>
      </c>
      <c r="Y296" s="86">
        <v>6.69E-4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1201.31</v>
      </c>
      <c r="H297" s="80">
        <v>1001.09</v>
      </c>
      <c r="I297" s="80">
        <f t="shared" si="29"/>
        <v>768.83839999999998</v>
      </c>
      <c r="J297" s="80">
        <f t="shared" si="30"/>
        <v>900.98249999999996</v>
      </c>
      <c r="K297" s="81">
        <f t="shared" si="31"/>
        <v>768.83839999999998</v>
      </c>
      <c r="L297" s="81">
        <f t="shared" si="32"/>
        <v>640.69760000000008</v>
      </c>
      <c r="M297" s="80" t="s">
        <v>1207</v>
      </c>
      <c r="N297" s="82">
        <v>1</v>
      </c>
      <c r="O297" s="82">
        <v>1</v>
      </c>
      <c r="P297" s="82">
        <v>100</v>
      </c>
      <c r="Q297" s="83" t="s">
        <v>348</v>
      </c>
      <c r="R297" s="83" t="s">
        <v>1118</v>
      </c>
      <c r="S297" s="83" t="s">
        <v>1119</v>
      </c>
      <c r="T297" s="83"/>
      <c r="U297" s="79" t="s">
        <v>40</v>
      </c>
      <c r="V297" s="79" t="s">
        <v>351</v>
      </c>
      <c r="W297" s="84"/>
      <c r="X297" s="85">
        <v>6.7000000000000004E-2</v>
      </c>
      <c r="Y297" s="86">
        <v>3.88E-4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1189.18</v>
      </c>
      <c r="H298" s="80">
        <v>990.98</v>
      </c>
      <c r="I298" s="80">
        <f t="shared" si="29"/>
        <v>761.0752</v>
      </c>
      <c r="J298" s="80">
        <f t="shared" si="30"/>
        <v>891.88499999999999</v>
      </c>
      <c r="K298" s="81">
        <f t="shared" si="31"/>
        <v>761.07520000000011</v>
      </c>
      <c r="L298" s="81">
        <f t="shared" si="32"/>
        <v>634.22720000000004</v>
      </c>
      <c r="M298" s="80" t="s">
        <v>1207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1118</v>
      </c>
      <c r="S298" s="83" t="s">
        <v>1119</v>
      </c>
      <c r="T298" s="83"/>
      <c r="U298" s="79" t="s">
        <v>40</v>
      </c>
      <c r="V298" s="79" t="s">
        <v>351</v>
      </c>
      <c r="W298" s="84"/>
      <c r="X298" s="85">
        <v>0.245</v>
      </c>
      <c r="Y298" s="86">
        <v>1.2080000000000001E-3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1068.6199999999999</v>
      </c>
      <c r="H299" s="80">
        <v>890.52</v>
      </c>
      <c r="I299" s="80">
        <f t="shared" si="29"/>
        <v>683.91679999999997</v>
      </c>
      <c r="J299" s="80">
        <f t="shared" si="30"/>
        <v>801.46499999999992</v>
      </c>
      <c r="K299" s="81">
        <f t="shared" si="31"/>
        <v>683.91679999999997</v>
      </c>
      <c r="L299" s="81">
        <f t="shared" si="32"/>
        <v>569.93280000000004</v>
      </c>
      <c r="M299" s="80" t="s">
        <v>1207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1118</v>
      </c>
      <c r="S299" s="83" t="s">
        <v>1119</v>
      </c>
      <c r="T299" s="83"/>
      <c r="U299" s="79" t="s">
        <v>40</v>
      </c>
      <c r="V299" s="79" t="s">
        <v>351</v>
      </c>
      <c r="W299" s="84"/>
      <c r="X299" s="85">
        <v>0.3</v>
      </c>
      <c r="Y299" s="86">
        <v>1.4705899999999999E-3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1068.6199999999999</v>
      </c>
      <c r="H300" s="80">
        <v>890.52</v>
      </c>
      <c r="I300" s="80">
        <f t="shared" si="29"/>
        <v>683.91679999999997</v>
      </c>
      <c r="J300" s="80">
        <f t="shared" si="30"/>
        <v>801.46499999999992</v>
      </c>
      <c r="K300" s="81">
        <f t="shared" si="31"/>
        <v>683.91679999999997</v>
      </c>
      <c r="L300" s="81">
        <f t="shared" si="32"/>
        <v>569.93280000000004</v>
      </c>
      <c r="M300" s="80" t="s">
        <v>1207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1118</v>
      </c>
      <c r="S300" s="83" t="s">
        <v>1119</v>
      </c>
      <c r="T300" s="83"/>
      <c r="U300" s="79" t="s">
        <v>40</v>
      </c>
      <c r="V300" s="79" t="s">
        <v>351</v>
      </c>
      <c r="W300" s="84"/>
      <c r="X300" s="85">
        <v>0.18</v>
      </c>
      <c r="Y300" s="86">
        <v>1.0690000000000001E-3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1019.82</v>
      </c>
      <c r="H301" s="80">
        <v>849.85</v>
      </c>
      <c r="I301" s="80">
        <f t="shared" si="29"/>
        <v>652.6848</v>
      </c>
      <c r="J301" s="80">
        <f t="shared" si="30"/>
        <v>764.86500000000001</v>
      </c>
      <c r="K301" s="81">
        <f t="shared" si="31"/>
        <v>652.6848</v>
      </c>
      <c r="L301" s="81">
        <f t="shared" si="32"/>
        <v>543.904</v>
      </c>
      <c r="M301" s="80" t="s">
        <v>1207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1118</v>
      </c>
      <c r="S301" s="83" t="s">
        <v>1119</v>
      </c>
      <c r="T301" s="83"/>
      <c r="U301" s="79" t="s">
        <v>40</v>
      </c>
      <c r="V301" s="79" t="s">
        <v>351</v>
      </c>
      <c r="W301" s="84"/>
      <c r="X301" s="85">
        <v>0.222</v>
      </c>
      <c r="Y301" s="86">
        <v>7.0200000000000004E-4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1019.82</v>
      </c>
      <c r="H302" s="80">
        <v>849.85</v>
      </c>
      <c r="I302" s="80">
        <f t="shared" si="29"/>
        <v>652.6848</v>
      </c>
      <c r="J302" s="80">
        <f t="shared" si="30"/>
        <v>764.86500000000001</v>
      </c>
      <c r="K302" s="81">
        <f t="shared" si="31"/>
        <v>652.6848</v>
      </c>
      <c r="L302" s="81">
        <f t="shared" si="32"/>
        <v>543.904</v>
      </c>
      <c r="M302" s="80" t="s">
        <v>1207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1118</v>
      </c>
      <c r="S302" s="83" t="s">
        <v>1119</v>
      </c>
      <c r="T302" s="83"/>
      <c r="U302" s="79" t="s">
        <v>40</v>
      </c>
      <c r="V302" s="79" t="s">
        <v>351</v>
      </c>
      <c r="W302" s="84"/>
      <c r="X302" s="85">
        <v>0.14099999999999999</v>
      </c>
      <c r="Y302" s="86">
        <v>9.7400000000000004E-4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1468.27</v>
      </c>
      <c r="H303" s="80">
        <v>1223.56</v>
      </c>
      <c r="I303" s="80">
        <f t="shared" si="29"/>
        <v>939.69279999999992</v>
      </c>
      <c r="J303" s="80">
        <f t="shared" si="30"/>
        <v>1101.2024999999999</v>
      </c>
      <c r="K303" s="81">
        <f t="shared" si="31"/>
        <v>939.69280000000003</v>
      </c>
      <c r="L303" s="81">
        <f t="shared" si="32"/>
        <v>783.07839999999999</v>
      </c>
      <c r="M303" s="80" t="s">
        <v>1207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1118</v>
      </c>
      <c r="S303" s="83" t="s">
        <v>1119</v>
      </c>
      <c r="T303" s="83"/>
      <c r="U303" s="79" t="s">
        <v>40</v>
      </c>
      <c r="V303" s="79" t="s">
        <v>351</v>
      </c>
      <c r="W303" s="84"/>
      <c r="X303" s="85">
        <v>0.17199999999999999</v>
      </c>
      <c r="Y303" s="86">
        <v>8.4199999999999998E-4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1036.76</v>
      </c>
      <c r="H304" s="80">
        <v>863.97</v>
      </c>
      <c r="I304" s="80">
        <f t="shared" si="29"/>
        <v>663.52639999999997</v>
      </c>
      <c r="J304" s="80">
        <f t="shared" si="30"/>
        <v>777.56999999999994</v>
      </c>
      <c r="K304" s="81">
        <f t="shared" si="31"/>
        <v>663.52639999999997</v>
      </c>
      <c r="L304" s="81">
        <f t="shared" si="32"/>
        <v>552.94080000000008</v>
      </c>
      <c r="M304" s="80" t="s">
        <v>1207</v>
      </c>
      <c r="N304" s="82">
        <v>1</v>
      </c>
      <c r="O304" s="82">
        <v>1</v>
      </c>
      <c r="P304" s="82">
        <v>100</v>
      </c>
      <c r="Q304" s="83" t="s">
        <v>348</v>
      </c>
      <c r="R304" s="83" t="s">
        <v>1118</v>
      </c>
      <c r="S304" s="83" t="s">
        <v>1119</v>
      </c>
      <c r="T304" s="83"/>
      <c r="U304" s="79" t="s">
        <v>40</v>
      </c>
      <c r="V304" s="79" t="s">
        <v>351</v>
      </c>
      <c r="W304" s="84"/>
      <c r="X304" s="85">
        <v>0.11600000000000001</v>
      </c>
      <c r="Y304" s="86">
        <v>4.8099999999999998E-4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1189.18</v>
      </c>
      <c r="H305" s="80">
        <v>990.98</v>
      </c>
      <c r="I305" s="80">
        <f t="shared" si="29"/>
        <v>761.0752</v>
      </c>
      <c r="J305" s="80">
        <f t="shared" si="30"/>
        <v>891.88499999999999</v>
      </c>
      <c r="K305" s="81">
        <f t="shared" si="31"/>
        <v>761.07520000000011</v>
      </c>
      <c r="L305" s="81">
        <f t="shared" si="32"/>
        <v>634.22720000000004</v>
      </c>
      <c r="M305" s="80" t="s">
        <v>1207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1118</v>
      </c>
      <c r="S305" s="83" t="s">
        <v>1119</v>
      </c>
      <c r="T305" s="83"/>
      <c r="U305" s="79" t="s">
        <v>40</v>
      </c>
      <c r="V305" s="79" t="s">
        <v>351</v>
      </c>
      <c r="W305" s="84"/>
      <c r="X305" s="85">
        <v>0.18</v>
      </c>
      <c r="Y305" s="86">
        <v>1.3420000000000001E-3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1080.22</v>
      </c>
      <c r="H306" s="80">
        <v>900.18</v>
      </c>
      <c r="I306" s="80">
        <f t="shared" si="29"/>
        <v>691.34080000000006</v>
      </c>
      <c r="J306" s="80">
        <f t="shared" si="30"/>
        <v>810.16499999999996</v>
      </c>
      <c r="K306" s="81">
        <f t="shared" si="31"/>
        <v>691.34080000000006</v>
      </c>
      <c r="L306" s="81">
        <f t="shared" si="32"/>
        <v>576.11519999999996</v>
      </c>
      <c r="M306" s="80" t="s">
        <v>1207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1118</v>
      </c>
      <c r="S306" s="83" t="s">
        <v>1119</v>
      </c>
      <c r="T306" s="83"/>
      <c r="U306" s="79" t="s">
        <v>40</v>
      </c>
      <c r="V306" s="79" t="s">
        <v>351</v>
      </c>
      <c r="W306" s="84"/>
      <c r="X306" s="85">
        <v>0.161</v>
      </c>
      <c r="Y306" s="86">
        <v>1.3489999999999999E-3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1159</v>
      </c>
      <c r="D307" s="128"/>
      <c r="E307" s="78"/>
      <c r="F307" s="79" t="s">
        <v>39</v>
      </c>
      <c r="G307" s="80">
        <v>1395.46</v>
      </c>
      <c r="H307" s="80">
        <v>1162.8800000000001</v>
      </c>
      <c r="I307" s="80">
        <f t="shared" si="29"/>
        <v>893.09440000000006</v>
      </c>
      <c r="J307" s="80">
        <f t="shared" si="30"/>
        <v>1046.595</v>
      </c>
      <c r="K307" s="81">
        <f t="shared" si="31"/>
        <v>893.09440000000006</v>
      </c>
      <c r="L307" s="81">
        <f t="shared" si="32"/>
        <v>744.24320000000012</v>
      </c>
      <c r="M307" s="80" t="s">
        <v>1207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1118</v>
      </c>
      <c r="S307" s="83" t="s">
        <v>1119</v>
      </c>
      <c r="T307" s="83"/>
      <c r="U307" s="79" t="s">
        <v>40</v>
      </c>
      <c r="V307" s="79" t="s">
        <v>351</v>
      </c>
      <c r="W307" s="84"/>
      <c r="X307" s="85">
        <v>0.125</v>
      </c>
      <c r="Y307" s="86">
        <v>6.2100000000000002E-4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1160</v>
      </c>
      <c r="B308" s="77" t="s">
        <v>1161</v>
      </c>
      <c r="C308" s="129" t="s">
        <v>1162</v>
      </c>
      <c r="D308" s="128"/>
      <c r="E308" s="78"/>
      <c r="F308" s="79" t="s">
        <v>39</v>
      </c>
      <c r="G308" s="80">
        <v>1268.05</v>
      </c>
      <c r="H308" s="80">
        <v>1056.71</v>
      </c>
      <c r="I308" s="80">
        <f t="shared" si="29"/>
        <v>811.55200000000002</v>
      </c>
      <c r="J308" s="80">
        <f t="shared" si="30"/>
        <v>951.03749999999991</v>
      </c>
      <c r="K308" s="81">
        <f t="shared" si="31"/>
        <v>811.55200000000002</v>
      </c>
      <c r="L308" s="81">
        <f t="shared" si="32"/>
        <v>676.2944</v>
      </c>
      <c r="M308" s="80" t="s">
        <v>1207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1118</v>
      </c>
      <c r="S308" s="83" t="s">
        <v>1119</v>
      </c>
      <c r="T308" s="83"/>
      <c r="U308" s="79" t="s">
        <v>40</v>
      </c>
      <c r="V308" s="79" t="s">
        <v>351</v>
      </c>
      <c r="W308" s="84"/>
      <c r="X308" s="85">
        <v>0.126</v>
      </c>
      <c r="Y308" s="86">
        <v>6.1799999999999995E-4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1163</v>
      </c>
      <c r="B309" s="77" t="s">
        <v>1164</v>
      </c>
      <c r="C309" s="129" t="s">
        <v>1165</v>
      </c>
      <c r="D309" s="128"/>
      <c r="E309" s="78"/>
      <c r="F309" s="79" t="s">
        <v>39</v>
      </c>
      <c r="G309" s="80">
        <v>1675</v>
      </c>
      <c r="H309" s="80">
        <v>1395.83</v>
      </c>
      <c r="I309" s="80">
        <f t="shared" si="29"/>
        <v>1072</v>
      </c>
      <c r="J309" s="80">
        <f t="shared" si="30"/>
        <v>1256.25</v>
      </c>
      <c r="K309" s="81">
        <f t="shared" si="31"/>
        <v>1072</v>
      </c>
      <c r="L309" s="81">
        <f t="shared" si="32"/>
        <v>893.33119999999997</v>
      </c>
      <c r="M309" s="80" t="s">
        <v>1207</v>
      </c>
      <c r="N309" s="82">
        <v>1</v>
      </c>
      <c r="O309" s="82">
        <v>1</v>
      </c>
      <c r="P309" s="82">
        <v>36</v>
      </c>
      <c r="Q309" s="83" t="s">
        <v>348</v>
      </c>
      <c r="R309" s="83" t="s">
        <v>1118</v>
      </c>
      <c r="S309" s="83" t="s">
        <v>1119</v>
      </c>
      <c r="T309" s="83"/>
      <c r="U309" s="79" t="s">
        <v>40</v>
      </c>
      <c r="V309" s="79" t="s">
        <v>351</v>
      </c>
      <c r="W309" s="84"/>
      <c r="X309" s="85">
        <v>0.27200000000000002</v>
      </c>
      <c r="Y309" s="86">
        <v>2.2049999999999999E-3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1166</v>
      </c>
      <c r="B310" s="77" t="s">
        <v>1167</v>
      </c>
      <c r="C310" s="129" t="s">
        <v>1169</v>
      </c>
      <c r="D310" s="128"/>
      <c r="E310" s="78"/>
      <c r="F310" s="79" t="s">
        <v>39</v>
      </c>
      <c r="G310" s="80">
        <v>1856.57</v>
      </c>
      <c r="H310" s="80">
        <v>1547.14</v>
      </c>
      <c r="I310" s="80">
        <f t="shared" si="29"/>
        <v>1188.2048</v>
      </c>
      <c r="J310" s="80">
        <f t="shared" si="30"/>
        <v>1392.4275</v>
      </c>
      <c r="K310" s="81">
        <f t="shared" si="31"/>
        <v>1188.2048</v>
      </c>
      <c r="L310" s="81">
        <f t="shared" si="32"/>
        <v>990.16960000000006</v>
      </c>
      <c r="M310" s="80" t="s">
        <v>1207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1118</v>
      </c>
      <c r="S310" s="83" t="s">
        <v>1168</v>
      </c>
      <c r="T310" s="83"/>
      <c r="U310" s="79" t="s">
        <v>40</v>
      </c>
      <c r="V310" s="79" t="s">
        <v>351</v>
      </c>
      <c r="W310" s="84"/>
      <c r="X310" s="85">
        <v>0.17</v>
      </c>
      <c r="Y310" s="86">
        <v>1.0200000000000001E-3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2147.81</v>
      </c>
      <c r="H311" s="80">
        <v>1789.84</v>
      </c>
      <c r="I311" s="80">
        <f t="shared" si="29"/>
        <v>1374.5983999999999</v>
      </c>
      <c r="J311" s="80">
        <f t="shared" si="30"/>
        <v>1610.8575000000001</v>
      </c>
      <c r="K311" s="81">
        <f t="shared" si="31"/>
        <v>1374.5984000000001</v>
      </c>
      <c r="L311" s="81">
        <f t="shared" si="32"/>
        <v>1145.4975999999999</v>
      </c>
      <c r="M311" s="80" t="s">
        <v>1207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1118</v>
      </c>
      <c r="S311" s="83" t="s">
        <v>1168</v>
      </c>
      <c r="T311" s="83"/>
      <c r="U311" s="79" t="s">
        <v>40</v>
      </c>
      <c r="V311" s="79" t="s">
        <v>351</v>
      </c>
      <c r="W311" s="84"/>
      <c r="X311" s="85">
        <v>0.184</v>
      </c>
      <c r="Y311" s="86">
        <v>7.3800000000000005E-4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1492.55</v>
      </c>
      <c r="H312" s="80">
        <v>1243.79</v>
      </c>
      <c r="I312" s="80">
        <f t="shared" si="29"/>
        <v>955.23199999999997</v>
      </c>
      <c r="J312" s="80">
        <f t="shared" si="30"/>
        <v>1119.4124999999999</v>
      </c>
      <c r="K312" s="81">
        <f t="shared" si="31"/>
        <v>955.23199999999997</v>
      </c>
      <c r="L312" s="81">
        <f t="shared" si="32"/>
        <v>796.02559999999994</v>
      </c>
      <c r="M312" s="80" t="s">
        <v>1207</v>
      </c>
      <c r="N312" s="82">
        <v>1</v>
      </c>
      <c r="O312" s="82">
        <v>1</v>
      </c>
      <c r="P312" s="82">
        <v>100</v>
      </c>
      <c r="Q312" s="83" t="s">
        <v>348</v>
      </c>
      <c r="R312" s="83" t="s">
        <v>1118</v>
      </c>
      <c r="S312" s="83" t="s">
        <v>1168</v>
      </c>
      <c r="T312" s="83"/>
      <c r="U312" s="79" t="s">
        <v>40</v>
      </c>
      <c r="V312" s="79" t="s">
        <v>351</v>
      </c>
      <c r="W312" s="84"/>
      <c r="X312" s="85">
        <v>7.2999999999999995E-2</v>
      </c>
      <c r="Y312" s="86">
        <v>3.77E-4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1844.44</v>
      </c>
      <c r="H313" s="80">
        <v>1537.03</v>
      </c>
      <c r="I313" s="80">
        <f t="shared" si="29"/>
        <v>1180.4416000000001</v>
      </c>
      <c r="J313" s="80">
        <f t="shared" si="30"/>
        <v>1383.33</v>
      </c>
      <c r="K313" s="81">
        <f t="shared" si="31"/>
        <v>1180.4416000000001</v>
      </c>
      <c r="L313" s="81">
        <f t="shared" si="32"/>
        <v>983.69920000000002</v>
      </c>
      <c r="M313" s="80" t="s">
        <v>1207</v>
      </c>
      <c r="N313" s="82">
        <v>1</v>
      </c>
      <c r="O313" s="82">
        <v>1</v>
      </c>
      <c r="P313" s="82">
        <v>50</v>
      </c>
      <c r="Q313" s="83" t="s">
        <v>348</v>
      </c>
      <c r="R313" s="83" t="s">
        <v>1118</v>
      </c>
      <c r="S313" s="83" t="s">
        <v>1168</v>
      </c>
      <c r="T313" s="83"/>
      <c r="U313" s="79" t="s">
        <v>40</v>
      </c>
      <c r="V313" s="79" t="s">
        <v>351</v>
      </c>
      <c r="W313" s="84"/>
      <c r="X313" s="85">
        <v>0.125</v>
      </c>
      <c r="Y313" s="86">
        <v>7.4100000000000001E-4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2075</v>
      </c>
      <c r="H314" s="80">
        <v>1729.17</v>
      </c>
      <c r="I314" s="80">
        <f t="shared" si="29"/>
        <v>1328</v>
      </c>
      <c r="J314" s="80">
        <f t="shared" si="30"/>
        <v>1556.25</v>
      </c>
      <c r="K314" s="81">
        <f t="shared" si="31"/>
        <v>1328</v>
      </c>
      <c r="L314" s="81">
        <f t="shared" si="32"/>
        <v>1106.6688000000001</v>
      </c>
      <c r="M314" s="80" t="s">
        <v>1207</v>
      </c>
      <c r="N314" s="82">
        <v>1</v>
      </c>
      <c r="O314" s="82">
        <v>1</v>
      </c>
      <c r="P314" s="82">
        <v>50</v>
      </c>
      <c r="Q314" s="83" t="s">
        <v>348</v>
      </c>
      <c r="R314" s="83" t="s">
        <v>1118</v>
      </c>
      <c r="S314" s="83" t="s">
        <v>1168</v>
      </c>
      <c r="T314" s="83"/>
      <c r="U314" s="79" t="s">
        <v>40</v>
      </c>
      <c r="V314" s="79" t="s">
        <v>351</v>
      </c>
      <c r="W314" s="84"/>
      <c r="X314" s="85">
        <v>0.122</v>
      </c>
      <c r="Y314" s="86">
        <v>8.8900000000000003E-4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1184</v>
      </c>
      <c r="D315" s="128"/>
      <c r="E315" s="78"/>
      <c r="F315" s="79" t="s">
        <v>39</v>
      </c>
      <c r="G315" s="80">
        <v>2087.12</v>
      </c>
      <c r="H315" s="80">
        <v>1739.27</v>
      </c>
      <c r="I315" s="80">
        <f t="shared" si="29"/>
        <v>1335.7568000000001</v>
      </c>
      <c r="J315" s="80">
        <f t="shared" si="30"/>
        <v>1565.34</v>
      </c>
      <c r="K315" s="81">
        <f t="shared" si="31"/>
        <v>1335.7567999999999</v>
      </c>
      <c r="L315" s="81">
        <f t="shared" si="32"/>
        <v>1113.1328000000001</v>
      </c>
      <c r="M315" s="80" t="s">
        <v>1207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1118</v>
      </c>
      <c r="S315" s="83" t="s">
        <v>1168</v>
      </c>
      <c r="T315" s="83"/>
      <c r="U315" s="79" t="s">
        <v>40</v>
      </c>
      <c r="V315" s="79" t="s">
        <v>351</v>
      </c>
      <c r="W315" s="84"/>
      <c r="X315" s="85">
        <v>0.13700000000000001</v>
      </c>
      <c r="Y315" s="86">
        <v>6.3900000000000003E-4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1185</v>
      </c>
      <c r="B316" s="77" t="s">
        <v>1186</v>
      </c>
      <c r="C316" s="129" t="s">
        <v>1187</v>
      </c>
      <c r="D316" s="128"/>
      <c r="E316" s="78"/>
      <c r="F316" s="79" t="s">
        <v>39</v>
      </c>
      <c r="G316" s="80">
        <v>5143.42</v>
      </c>
      <c r="H316" s="80">
        <v>4286.18</v>
      </c>
      <c r="I316" s="80">
        <f t="shared" si="29"/>
        <v>3291.7888000000003</v>
      </c>
      <c r="J316" s="80">
        <f t="shared" si="30"/>
        <v>3857.5650000000001</v>
      </c>
      <c r="K316" s="81">
        <f t="shared" si="31"/>
        <v>3291.7888000000003</v>
      </c>
      <c r="L316" s="81">
        <f t="shared" si="32"/>
        <v>2743.1552000000001</v>
      </c>
      <c r="M316" s="80" t="s">
        <v>1207</v>
      </c>
      <c r="N316" s="82">
        <v>1</v>
      </c>
      <c r="O316" s="82">
        <v>1</v>
      </c>
      <c r="P316" s="82">
        <v>40</v>
      </c>
      <c r="Q316" s="83" t="s">
        <v>348</v>
      </c>
      <c r="R316" s="83" t="s">
        <v>1118</v>
      </c>
      <c r="S316" s="83" t="s">
        <v>1168</v>
      </c>
      <c r="T316" s="83"/>
      <c r="U316" s="79" t="s">
        <v>40</v>
      </c>
      <c r="V316" s="79" t="s">
        <v>351</v>
      </c>
      <c r="W316" s="84"/>
      <c r="X316" s="85">
        <v>0.35099999999999998</v>
      </c>
      <c r="Y316" s="86">
        <v>1.751E-3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1188</v>
      </c>
      <c r="B317" s="77" t="s">
        <v>1189</v>
      </c>
      <c r="C317" s="129" t="s">
        <v>1190</v>
      </c>
      <c r="D317" s="128"/>
      <c r="E317" s="78"/>
      <c r="F317" s="79" t="s">
        <v>39</v>
      </c>
      <c r="G317" s="80">
        <v>1868.7</v>
      </c>
      <c r="H317" s="80">
        <v>1557.25</v>
      </c>
      <c r="I317" s="80">
        <f t="shared" si="29"/>
        <v>1195.9680000000001</v>
      </c>
      <c r="J317" s="80">
        <f t="shared" si="30"/>
        <v>1401.5250000000001</v>
      </c>
      <c r="K317" s="81">
        <f t="shared" si="31"/>
        <v>1195.9680000000001</v>
      </c>
      <c r="L317" s="81">
        <f t="shared" si="32"/>
        <v>996.64</v>
      </c>
      <c r="M317" s="80" t="s">
        <v>1207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1118</v>
      </c>
      <c r="S317" s="83" t="s">
        <v>1168</v>
      </c>
      <c r="T317" s="83"/>
      <c r="U317" s="79" t="s">
        <v>40</v>
      </c>
      <c r="V317" s="79" t="s">
        <v>351</v>
      </c>
      <c r="W317" s="84"/>
      <c r="X317" s="85">
        <v>6.3E-2</v>
      </c>
      <c r="Y317" s="86">
        <v>3.59E-4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1191</v>
      </c>
      <c r="B318" s="77" t="s">
        <v>1192</v>
      </c>
      <c r="C318" s="129" t="s">
        <v>1194</v>
      </c>
      <c r="D318" s="128"/>
      <c r="E318" s="78"/>
      <c r="F318" s="79" t="s">
        <v>39</v>
      </c>
      <c r="G318" s="80">
        <v>436</v>
      </c>
      <c r="H318" s="80">
        <v>363.33</v>
      </c>
      <c r="I318" s="80">
        <f t="shared" si="29"/>
        <v>279.03999999999996</v>
      </c>
      <c r="J318" s="80">
        <f t="shared" si="30"/>
        <v>327</v>
      </c>
      <c r="K318" s="81">
        <f t="shared" si="31"/>
        <v>279.04000000000002</v>
      </c>
      <c r="L318" s="81">
        <f t="shared" si="32"/>
        <v>232.53119999999998</v>
      </c>
      <c r="M318" s="80" t="s">
        <v>1207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1118</v>
      </c>
      <c r="S318" s="83" t="s">
        <v>1193</v>
      </c>
      <c r="T318" s="83"/>
      <c r="U318" s="79" t="s">
        <v>40</v>
      </c>
      <c r="V318" s="79" t="s">
        <v>351</v>
      </c>
      <c r="W318" s="84"/>
      <c r="X318" s="85">
        <v>7.1999999999999995E-2</v>
      </c>
      <c r="Y318" s="86">
        <v>4.0700000000000003E-4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571</v>
      </c>
      <c r="H319" s="80">
        <v>475.83</v>
      </c>
      <c r="I319" s="80">
        <f t="shared" si="29"/>
        <v>365.44</v>
      </c>
      <c r="J319" s="80">
        <f t="shared" si="30"/>
        <v>428.25</v>
      </c>
      <c r="K319" s="81">
        <f t="shared" si="31"/>
        <v>365.44</v>
      </c>
      <c r="L319" s="81">
        <f t="shared" si="32"/>
        <v>304.53120000000001</v>
      </c>
      <c r="M319" s="80" t="s">
        <v>1207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1118</v>
      </c>
      <c r="S319" s="83" t="s">
        <v>1193</v>
      </c>
      <c r="T319" s="83"/>
      <c r="U319" s="79" t="s">
        <v>40</v>
      </c>
      <c r="V319" s="79" t="s">
        <v>351</v>
      </c>
      <c r="W319" s="84"/>
      <c r="X319" s="85">
        <v>0.123</v>
      </c>
      <c r="Y319" s="86">
        <v>7.5100000000000004E-4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1198</v>
      </c>
      <c r="B320" s="77" t="s">
        <v>1199</v>
      </c>
      <c r="C320" s="129" t="s">
        <v>1200</v>
      </c>
      <c r="D320" s="128"/>
      <c r="E320" s="78"/>
      <c r="F320" s="79" t="s">
        <v>39</v>
      </c>
      <c r="G320" s="80">
        <v>825.14</v>
      </c>
      <c r="H320" s="80">
        <v>687.62</v>
      </c>
      <c r="I320" s="80">
        <f t="shared" si="29"/>
        <v>528.08960000000002</v>
      </c>
      <c r="J320" s="80">
        <f t="shared" si="30"/>
        <v>618.85500000000002</v>
      </c>
      <c r="K320" s="81">
        <f t="shared" si="31"/>
        <v>528.08960000000002</v>
      </c>
      <c r="L320" s="81">
        <f t="shared" si="32"/>
        <v>440.07679999999999</v>
      </c>
      <c r="M320" s="80" t="s">
        <v>1207</v>
      </c>
      <c r="N320" s="82">
        <v>1</v>
      </c>
      <c r="O320" s="82">
        <v>1</v>
      </c>
      <c r="P320" s="82">
        <v>50</v>
      </c>
      <c r="Q320" s="83" t="s">
        <v>348</v>
      </c>
      <c r="R320" s="83" t="s">
        <v>1118</v>
      </c>
      <c r="S320" s="83" t="s">
        <v>1193</v>
      </c>
      <c r="T320" s="83"/>
      <c r="U320" s="79" t="s">
        <v>40</v>
      </c>
      <c r="V320" s="79" t="s">
        <v>351</v>
      </c>
      <c r="W320" s="84"/>
      <c r="X320" s="85">
        <v>0.16200000000000001</v>
      </c>
      <c r="Y320" s="86">
        <v>9.7499999999999996E-4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1201</v>
      </c>
      <c r="B321" s="77" t="s">
        <v>1202</v>
      </c>
      <c r="C321" s="129" t="s">
        <v>1203</v>
      </c>
      <c r="D321" s="128"/>
      <c r="E321" s="78"/>
      <c r="F321" s="79" t="s">
        <v>39</v>
      </c>
      <c r="G321" s="80">
        <v>1092.0999999999999</v>
      </c>
      <c r="H321" s="80">
        <v>910.08</v>
      </c>
      <c r="I321" s="80">
        <f t="shared" si="29"/>
        <v>698.94399999999996</v>
      </c>
      <c r="J321" s="80">
        <f t="shared" si="30"/>
        <v>819.07499999999993</v>
      </c>
      <c r="K321" s="81">
        <f t="shared" si="31"/>
        <v>698.94399999999996</v>
      </c>
      <c r="L321" s="81">
        <f t="shared" si="32"/>
        <v>582.45120000000009</v>
      </c>
      <c r="M321" s="80" t="s">
        <v>1207</v>
      </c>
      <c r="N321" s="82">
        <v>1</v>
      </c>
      <c r="O321" s="82">
        <v>1</v>
      </c>
      <c r="P321" s="82">
        <v>100</v>
      </c>
      <c r="Q321" s="83" t="s">
        <v>348</v>
      </c>
      <c r="R321" s="83" t="s">
        <v>1118</v>
      </c>
      <c r="S321" s="83" t="s">
        <v>1193</v>
      </c>
      <c r="T321" s="83"/>
      <c r="U321" s="79" t="s">
        <v>40</v>
      </c>
      <c r="V321" s="79" t="s">
        <v>351</v>
      </c>
      <c r="W321" s="84"/>
      <c r="X321" s="85">
        <v>0.13200000000000001</v>
      </c>
      <c r="Y321" s="86">
        <v>8.8400000000000002E-4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  <row r="322" spans="1:28" s="88" customFormat="1" ht="75" customHeight="1" x14ac:dyDescent="0.2">
      <c r="A322" s="76" t="s">
        <v>1204</v>
      </c>
      <c r="B322" s="77" t="s">
        <v>1205</v>
      </c>
      <c r="C322" s="129" t="s">
        <v>1206</v>
      </c>
      <c r="D322" s="128"/>
      <c r="E322" s="78"/>
      <c r="F322" s="79" t="s">
        <v>39</v>
      </c>
      <c r="G322" s="80">
        <v>1213.44</v>
      </c>
      <c r="H322" s="80">
        <v>1011.2</v>
      </c>
      <c r="I322" s="80">
        <f t="shared" si="29"/>
        <v>776.60159999999996</v>
      </c>
      <c r="J322" s="80">
        <f t="shared" si="30"/>
        <v>910.08</v>
      </c>
      <c r="K322" s="81">
        <f t="shared" si="31"/>
        <v>776.60160000000008</v>
      </c>
      <c r="L322" s="81">
        <f t="shared" si="32"/>
        <v>647.16800000000001</v>
      </c>
      <c r="M322" s="80" t="s">
        <v>1207</v>
      </c>
      <c r="N322" s="82">
        <v>1</v>
      </c>
      <c r="O322" s="82">
        <v>1</v>
      </c>
      <c r="P322" s="82">
        <v>100</v>
      </c>
      <c r="Q322" s="83" t="s">
        <v>348</v>
      </c>
      <c r="R322" s="83" t="s">
        <v>1118</v>
      </c>
      <c r="S322" s="83" t="s">
        <v>1193</v>
      </c>
      <c r="T322" s="83"/>
      <c r="U322" s="79" t="s">
        <v>40</v>
      </c>
      <c r="V322" s="79" t="s">
        <v>351</v>
      </c>
      <c r="W322" s="84"/>
      <c r="X322" s="85">
        <v>0.13900000000000001</v>
      </c>
      <c r="Y322" s="86">
        <v>8.9999999999999998E-4</v>
      </c>
      <c r="Z322" s="80" t="str">
        <f t="shared" si="33"/>
        <v/>
      </c>
      <c r="AA322" s="80" t="str">
        <f t="shared" si="34"/>
        <v/>
      </c>
      <c r="AB32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2025-07-21T08:58:08Z</dcterms:modified>
</cp:coreProperties>
</file>