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0C3D27EF-5325-4730-BF24-10FA25DA7013}" xr6:coauthVersionLast="47" xr6:coauthVersionMax="47" xr10:uidLastSave="{00000000-0000-0000-0000-000000000000}"/>
  <bookViews>
    <workbookView xWindow="12615" yWindow="5625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<sst xmlns="http://schemas.openxmlformats.org/spreadsheetml/2006/main" count="3341" uniqueCount="1134">
  <si>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</si>
  <si>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</si>
  <si>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</si>
  <si>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</si>
  <si>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</si>
  <si>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</si>
  <si>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</si>
  <si>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</si>
  <si>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</si>
  <si>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</si>
  <si>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</si>
  <si>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</si>
  <si>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</si>
  <si>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</si>
  <si>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</si>
  <si>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</si>
  <si>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</si>
  <si>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</si>
  <si>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</si>
  <si>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</si>
  <si>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</si>
  <si>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</si>
  <si>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</si>
  <si>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</si>
  <si>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</si>
  <si>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</si>
  <si>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</si>
  <si>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</si>
  <si>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</si>
  <si>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</si>
  <si>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</si>
  <si>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</si>
  <si>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</si>
  <si>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</si>
  <si>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</si>
  <si>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</si>
  <si>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</si>
  <si>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</si>
  <si>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</si>
  <si>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</si>
  <si>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</si>
  <si>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</si>
  <si>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</si>
  <si>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</si>
  <si>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</si>
  <si>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</si>
  <si>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</si>
  <si>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</si>
  <si>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</si>
  <si>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</si>
  <si>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</si>
  <si>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</si>
  <si>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</si>
  <si>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</si>
  <si>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</si>
  <si>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</si>
  <si>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</si>
  <si>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</si>
  <si>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</si>
  <si>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</si>
  <si>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</si>
  <si>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</si>
  <si>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</si>
  <si>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</si>
  <si>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</si>
  <si>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</si>
  <si>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</si>
  <si>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</si>
  <si>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</si>
  <si>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</si>
  <si>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</si>
  <si>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</si>
  <si>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</si>
  <si>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</si>
  <si>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</si>
  <si>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</si>
  <si>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</si>
  <si>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</si>
  <si>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</si>
  <si>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</si>
  <si>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</si>
  <si>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</si>
  <si>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</si>
  <si>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</si>
  <si>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</si>
  <si>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</si>
  <si>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</si>
  <si>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</si>
  <si>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</si>
  <si>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</si>
  <si>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</si>
  <si>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</si>
  <si>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</si>
  <si>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</si>
  <si>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</si>
  <si>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</si>
  <si>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</si>
  <si>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</si>
  <si>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</si>
  <si>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</si>
  <si>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</si>
  <si>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</si>
  <si>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</si>
  <si>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</si>
  <si>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</si>
  <si>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</si>
  <si>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</si>
  <si>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</si>
  <si>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</si>
  <si>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</si>
  <si>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</si>
  <si>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</si>
  <si>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</si>
  <si>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</si>
  <si>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</si>
  <si>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</si>
  <si>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</si>
  <si>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</si>
  <si>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</si>
  <si>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</si>
  <si>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</si>
  <si>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</si>
  <si>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</si>
  <si>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</si>
  <si>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</si>
  <si>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</si>
  <si>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</si>
  <si>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</si>
  <si>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</si>
  <si>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</si>
  <si>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</si>
  <si>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</si>
  <si>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</si>
  <si>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</si>
  <si>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</si>
  <si>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</si>
  <si>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</si>
  <si>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</si>
  <si>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</si>
  <si>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</si>
  <si>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</si>
  <si>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</si>
  <si>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</si>
  <si>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</si>
  <si>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</si>
  <si>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</si>
  <si>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</si>
  <si>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</si>
  <si>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</si>
  <si>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</si>
  <si>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</si>
  <si>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</si>
  <si>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</si>
  <si>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</si>
  <si>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</si>
  <si>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</si>
  <si>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</si>
  <si>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</si>
  <si>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</si>
  <si>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</si>
  <si>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</si>
  <si>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</si>
  <si>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</si>
  <si>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</si>
  <si>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</si>
  <si>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</si>
  <si>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</si>
  <si>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</si>
  <si>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</si>
  <si>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</si>
  <si>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</si>
  <si>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</si>
  <si>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</si>
  <si>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</si>
  <si>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</si>
  <si>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</si>
  <si>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</si>
  <si>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</si>
  <si>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</si>
  <si>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</si>
  <si>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</si>
  <si>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</si>
  <si>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</si>
  <si>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</si>
  <si>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</si>
  <si>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</si>
  <si>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</si>
  <si>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</si>
  <si>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</si>
  <si>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</si>
  <si>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</si>
  <si>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</si>
  <si>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</si>
  <si>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</si>
  <si>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</si>
  <si>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</si>
  <si>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</si>
  <si>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</si>
  <si>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</si>
  <si>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</si>
  <si>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</si>
  <si>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</si>
  <si>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</si>
  <si>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</si>
  <si>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</si>
  <si>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</si>
  <si>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</si>
  <si>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</si>
  <si>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</si>
  <si>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</si>
  <si>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</si>
  <si>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</si>
  <si>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</si>
  <si>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</si>
  <si>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</si>
  <si>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</si>
  <si>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</si>
  <si>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</si>
  <si>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</si>
  <si>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</si>
  <si>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</si>
  <si>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</si>
  <si>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</si>
  <si>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</si>
  <si>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</si>
  <si>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</si>
  <si>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</si>
  <si>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</si>
  <si>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</si>
  <si>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</si>
  <si>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</si>
  <si>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</si>
  <si>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</si>
  <si>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</si>
  <si>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</si>
  <si>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</si>
  <si>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</si>
  <si>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</si>
  <si>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</si>
  <si>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</si>
  <si>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</si>
  <si>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</si>
  <si>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</si>
  <si>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</si>
  <si>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</si>
  <si>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</si>
  <si>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</si>
  <si>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</si>
  <si>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</si>
  <si>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</si>
  <si>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</si>
  <si>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</si>
  <si>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</si>
  <si>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</si>
  <si>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</si>
  <si>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</si>
  <si>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</si>
  <si>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</si>
  <si>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</si>
  <si>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</si>
  <si>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</si>
  <si>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</si>
  <si>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</si>
  <si>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</si>
  <si>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</si>
  <si>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</si>
  <si>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</si>
  <si>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</si>
  <si>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</si>
  <si>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</si>
  <si>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</si>
  <si>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</si>
  <si>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</si>
  <si>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</si>
  <si>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</si>
  <si>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</si>
  <si>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</si>
  <si>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</si>
  <si>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</si>
  <si>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</si>
  <si>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</si>
  <si>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</si>
  <si>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</si>
  <si>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</si>
  <si>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</si>
  <si>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</si>
  <si>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</si>
  <si>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</si>
  <si>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</si>
  <si>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</si>
  <si>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</si>
  <si>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</si>
  <si>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</si>
  <si>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</si>
  <si>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</si>
  <si>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</si>
  <si>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</si>
  <si>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</si>
  <si>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</si>
  <si>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</si>
  <si>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</si>
  <si>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</si>
  <si>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</si>
  <si>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</si>
  <si>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</si>
  <si>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</si>
  <si>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</si>
  <si>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</si>
  <si>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</si>
  <si>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</si>
  <si>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</si>
  <si>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</si>
  <si>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</si>
  <si>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</si>
  <si>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</si>
  <si>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</si>
  <si>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</si>
  <si>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</si>
  <si>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</si>
  <si>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</si>
  <si>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</si>
  <si>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</si>
  <si>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</si>
  <si>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</si>
  <si>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</si>
  <si>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</si>
  <si>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</si>
  <si>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</si>
  <si>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</si>
  <si>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</si>
  <si>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</si>
  <si>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</si>
  <si>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</si>
  <si>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</si>
  <si>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</si>
  <si>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</si>
  <si>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</si>
  <si>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</si>
  <si>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</si>
  <si>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</si>
  <si>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</si>
  <si>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</si>
  <si>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</si>
  <si>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</si>
  <si>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</si>
  <si>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</si>
  <si>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</si>
  <si>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</si>
  <si>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</si>
  <si>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</si>
  <si>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</si>
  <si>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</si>
  <si>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</si>
  <si>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</si>
  <si>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</si>
  <si>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</si>
  <si>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</si>
  <si>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</si>
  <si>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</si>
  <si>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</si>
  <si>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</si>
  <si>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</si>
  <si>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</si>
  <si>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</si>
  <si>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</si>
  <si>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</si>
  <si>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</si>
  <si>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</si>
  <si>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</si>
  <si>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</si>
  <si>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</si>
  <si>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</si>
  <si>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</si>
  <si>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</si>
  <si>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</si>
  <si>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</si>
  <si>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</si>
  <si>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</si>
  <si>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</si>
  <si>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</si>
  <si>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</si>
  <si>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</si>
  <si>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</si>
  <si>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</si>
  <si>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</si>
  <si>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</si>
  <si>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</si>
  <si>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</si>
  <si>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</si>
  <si>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</si>
  <si>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</si>
  <si>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</si>
  <si>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</si>
  <si>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</si>
  <si>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</si>
  <si>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</si>
  <si>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</si>
  <si>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</si>
  <si>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</si>
  <si>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</si>
  <si>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</si>
  <si>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</si>
  <si>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</si>
  <si>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</si>
  <si>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</si>
  <si>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</si>
  <si>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</si>
  <si>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</si>
  <si>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</si>
  <si>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</si>
  <si>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</si>
  <si>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</si>
  <si>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</si>
  <si>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</si>
  <si>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</si>
  <si>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</si>
  <si>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</si>
  <si>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</si>
  <si>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</si>
  <si>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</si>
  <si>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</si>
  <si>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</si>
  <si>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</si>
  <si>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</si>
  <si>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</si>
  <si>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</si>
  <si>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</si>
  <si>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</si>
  <si>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</si>
  <si>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</si>
  <si>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</si>
  <si>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</si>
  <si>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</si>
  <si>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</si>
  <si>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</si>
  <si>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</si>
  <si>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</si>
  <si>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</si>
  <si>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</si>
  <si>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</si>
  <si>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</si>
  <si>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</si>
  <si>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</si>
  <si>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</si>
  <si>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</si>
  <si>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</si>
  <si>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</si>
  <si>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</si>
  <si>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</si>
  <si>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</si>
  <si>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</si>
  <si>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</si>
  <si>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</si>
  <si>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</si>
  <si>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</si>
  <si>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</si>
  <si>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</si>
  <si>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</si>
  <si>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</si>
  <si>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</si>
  <si>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</si>
  <si>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</si>
  <si>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</si>
  <si>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</si>
  <si>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</si>
  <si>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</si>
  <si>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</si>
  <si>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</si>
  <si>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</si>
  <si>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</si>
  <si>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</si>
  <si>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</si>
  <si>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</si>
  <si>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</si>
  <si>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</si>
  <si>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</si>
  <si>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</si>
  <si>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</si>
  <si>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</si>
  <si>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</si>
  <si>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</si>
  <si>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</si>
  <si>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</si>
  <si>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</si>
  <si>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</si>
  <si>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</si>
  <si>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</si>
  <si>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</si>
  <si>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</si>
  <si>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</si>
  <si>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</si>
  <si>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</si>
  <si>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</si>
  <si>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</si>
  <si>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</si>
  <si>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</si>
  <si>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</si>
  <si>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</si>
  <si>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</si>
  <si>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</si>
  <si>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</si>
  <si>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</si>
  <si>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</si>
  <si>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</si>
  <si>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</si>
  <si>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</si>
  <si>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</si>
  <si>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</si>
  <si>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</si>
  <si>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</si>
  <si>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</si>
  <si>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</si>
  <si>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</si>
  <si>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</si>
  <si>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</si>
  <si>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</si>
  <si>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</si>
  <si>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</si>
  <si>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</si>
  <si>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</si>
  <si>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</si>
  <si>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</si>
  <si>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</si>
  <si>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</si>
  <si>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</si>
  <si>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</si>
  <si>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</si>
  <si>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</si>
  <si>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</si>
  <si>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</si>
  <si>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</si>
  <si>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</si>
  <si>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</si>
  <si>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</si>
  <si>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</si>
  <si>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</si>
  <si>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</si>
  <si>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</si>
  <si>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</si>
  <si>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</si>
  <si>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</si>
  <si>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</si>
  <si>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</si>
  <si>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</si>
  <si>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</si>
  <si>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</si>
  <si>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</si>
  <si>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</si>
  <si>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</si>
  <si>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</si>
  <si>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</si>
  <si>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</si>
  <si>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</si>
  <si>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</si>
  <si>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</si>
  <si>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</si>
  <si>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</si>
  <si>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</si>
  <si>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</si>
  <si>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</si>
  <si>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</si>
  <si>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</si>
  <si>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</si>
  <si>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</si>
  <si>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</si>
  <si>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</si>
  <si>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</si>
  <si>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</si>
  <si>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</si>
  <si>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</si>
  <si>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</si>
  <si>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</si>
  <si>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</si>
  <si>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</si>
  <si>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</si>
  <si>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</si>
  <si>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</si>
  <si>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</si>
  <si>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</si>
  <si>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</si>
  <si>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</si>
  <si>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</si>
  <si>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</si>
  <si>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</si>
  <si>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</si>
  <si>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</si>
  <si>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</si>
  <si>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</si>
  <si>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</si>
  <si>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</si>
  <si>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</si>
  <si>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</si>
  <si>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</si>
  <si>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</si>
  <si>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</si>
  <si>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</si>
  <si>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</si>
  <si>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</si>
  <si>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</si>
  <si>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</si>
  <si>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</si>
  <si>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</si>
  <si>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</si>
  <si>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</si>
  <si>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</si>
  <si>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</si>
  <si>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</si>
  <si>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</si>
  <si>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</si>
  <si>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</si>
  <si>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</si>
  <si>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</si>
  <si>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</si>
  <si>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</si>
  <si>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</si>
  <si>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</si>
  <si>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</si>
  <si>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</si>
  <si>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</si>
  <si>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</si>
  <si>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</si>
  <si>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</si>
  <si>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</si>
  <si>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</si>
  <si>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</si>
  <si>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</si>
  <si>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</si>
  <si>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</si>
  <si>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</si>
  <si>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</si>
  <si>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</si>
  <si>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</si>
  <si>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</si>
  <si>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</si>
  <si>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</si>
  <si>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</si>
  <si>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</si>
  <si>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</si>
  <si>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</si>
  <si>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</si>
  <si>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</si>
  <si>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</si>
  <si>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</si>
  <si>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</si>
  <si>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</si>
  <si>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</si>
  <si>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</si>
  <si>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</si>
  <si>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</si>
  <si>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</si>
  <si>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</si>
  <si>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</si>
  <si>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</si>
  <si>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</si>
  <si>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</si>
  <si>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</si>
  <si>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</si>
  <si>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</si>
  <si>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</si>
  <si>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</si>
  <si>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</si>
  <si>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</si>
  <si>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</si>
  <si>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</si>
  <si>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</si>
  <si>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</si>
  <si>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</si>
  <si>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</si>
  <si>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</si>
  <si>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</si>
  <si>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</si>
  <si>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</si>
  <si>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</si>
  <si>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</si>
  <si>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</si>
  <si>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</si>
  <si>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</si>
  <si>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</si>
  <si>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</si>
  <si>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</si>
  <si>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</si>
  <si>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</si>
  <si>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</si>
  <si>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</si>
  <si>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</si>
  <si>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</si>
  <si>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</si>
  <si>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</si>
  <si>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</si>
  <si>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</si>
  <si>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</si>
  <si>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</si>
  <si>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</si>
  <si>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</si>
  <si>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</si>
  <si>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</si>
  <si>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</si>
  <si>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</si>
  <si>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</si>
  <si>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</si>
  <si>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</si>
  <si>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</si>
  <si>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</si>
  <si>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</si>
  <si>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</si>
  <si>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</si>
  <si>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</si>
  <si>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</si>
  <si>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</si>
  <si>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</si>
  <si>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</si>
  <si>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</si>
  <si>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</si>
  <si>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</si>
  <si>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</si>
  <si>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</si>
  <si>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</si>
  <si>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</si>
  <si>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</si>
  <si>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</si>
  <si>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</si>
  <si>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</si>
  <si>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</si>
  <si>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</si>
  <si>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</si>
  <si>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</si>
  <si>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</si>
  <si>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</si>
  <si>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</si>
  <si>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</si>
  <si>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</si>
  <si>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</si>
  <si>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</si>
  <si>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</si>
  <si>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</si>
  <si>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</si>
  <si>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</si>
  <si>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</si>
  <si>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</si>
  <si>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</si>
  <si>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</si>
  <si>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</si>
  <si>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</si>
  <si>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</si>
  <si>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</si>
  <si>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</si>
  <si>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</si>
  <si>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</si>
  <si>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</si>
  <si>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</si>
  <si>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</si>
  <si>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</si>
  <si>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</si>
  <si>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</si>
  <si>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</si>
  <si>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</si>
  <si>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</si>
  <si>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</si>
  <si>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</si>
  <si>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</si>
  <si>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</si>
  <si>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</si>
  <si>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</si>
  <si>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</si>
  <si>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</si>
  <si>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</si>
  <si>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</si>
  <si>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</si>
  <si>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</si>
  <si>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</si>
  <si>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</si>
  <si>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</si>
  <si>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</si>
  <si>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</si>
  <si>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</si>
  <si>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</si>
  <si>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</si>
  <si>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</si>
  <si>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</si>
  <si>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</si>
  <si>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</si>
  <si>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</si>
  <si>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</si>
  <si>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</si>
  <si>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</si>
  <si>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</si>
  <si>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</si>
  <si>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</si>
  <si>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</si>
  <si>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</si>
  <si>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</si>
  <si>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</si>
  <si>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</si>
  <si>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</si>
  <si>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</si>
  <si>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</si>
  <si>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</si>
  <si>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</si>
  <si>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</si>
  <si>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</si>
  <si>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</si>
  <si>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</si>
  <si>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</si>
  <si>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</si>
  <si>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</si>
  <si>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</si>
  <si>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</si>
  <si>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</si>
  <si>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</si>
  <si>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</si>
  <si>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</si>
  <si>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</si>
  <si>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</si>
  <si>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</si>
  <si>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</si>
  <si>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</si>
  <si>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</si>
  <si>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</si>
  <si>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</si>
  <si>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</si>
  <si>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</si>
  <si>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</si>
  <si>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</si>
  <si>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</si>
  <si>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</si>
  <si>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</si>
  <si>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</si>
  <si>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</si>
  <si>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</si>
  <si>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</si>
  <si>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</si>
  <si>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</si>
  <si>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</si>
  <si>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</si>
  <si>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</si>
  <si>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</si>
  <si>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</si>
  <si>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</si>
  <si>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</si>
  <si>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</si>
  <si>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</si>
  <si>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</si>
  <si>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</si>
  <si>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</si>
  <si>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</si>
  <si>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</si>
  <si>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</si>
  <si>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</si>
  <si>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</si>
  <si>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</si>
  <si>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</si>
  <si>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</si>
  <si>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</si>
  <si>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</si>
  <si>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</si>
  <si>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</si>
  <si>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</si>
  <si>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</si>
  <si>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</si>
  <si>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</si>
  <si>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</si>
  <si>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</si>
  <si>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</si>
  <si>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</si>
  <si>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</si>
  <si>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</si>
  <si>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</si>
  <si>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</si>
  <si>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</si>
  <si>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</si>
  <si>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</si>
  <si>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</si>
  <si>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</si>
  <si>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</si>
  <si>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</si>
  <si>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</si>
  <si>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</si>
  <si>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</si>
  <si>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</si>
  <si>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</si>
  <si>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</si>
  <si>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</si>
  <si>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</si>
  <si>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</si>
  <si>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</si>
  <si>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</si>
  <si>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</si>
  <si>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</si>
  <si>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</si>
  <si>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</si>
  <si>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</si>
  <si>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</si>
  <si>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</si>
  <si>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</si>
  <si>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</si>
  <si>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</si>
  <si>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</si>
  <si>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</si>
  <si>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</si>
  <si>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</si>
  <si>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</si>
  <si>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</si>
  <si>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</si>
  <si>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</si>
  <si>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</si>
  <si>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</si>
  <si>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</si>
  <si>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</si>
  <si>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</si>
  <si>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</si>
  <si>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</si>
  <si>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</si>
  <si>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</si>
  <si>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</si>
  <si>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</si>
  <si>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</si>
  <si>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</si>
  <si>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</si>
  <si>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</si>
  <si>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</si>
  <si>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</si>
  <si>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</si>
  <si>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</si>
  <si>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</si>
  <si>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</si>
  <si>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</si>
  <si>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</si>
  <si>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</si>
  <si>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</si>
  <si>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</si>
  <si>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</si>
  <si>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</si>
  <si>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</si>
  <si>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</si>
  <si>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</si>
  <si>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</si>
  <si>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</si>
  <si>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</si>
  <si>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</si>
  <si>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</si>
  <si>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</si>
  <si>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</si>
  <si>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</si>
  <si>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</si>
  <si>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</si>
  <si>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</si>
  <si>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</si>
  <si>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</si>
  <si>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</si>
  <si>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</si>
  <si>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</si>
  <si>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</si>
  <si>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</si>
  <si>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</si>
  <si>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</si>
  <si>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</si>
  <si>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</si>
  <si>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</si>
  <si>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</si>
  <si>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</si>
  <si>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</si>
  <si>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</si>
  <si>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</si>
  <si>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</si>
  <si>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</si>
  <si>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</si>
  <si>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</si>
  <si>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</si>
  <si>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</si>
  <si>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</si>
  <si>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</si>
  <si>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</si>
  <si>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</si>
  <si>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</si>
  <si>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</si>
  <si>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</si>
  <si>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</si>
  <si>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</si>
  <si>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</si>
  <si>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</si>
  <si>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</si>
  <si>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</si>
  <si>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</si>
  <si>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</si>
  <si>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</si>
  <si>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</si>
  <si>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</si>
  <si>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</si>
  <si>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</si>
  <si>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</si>
  <si>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</si>
  <si>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</si>
  <si>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</si>
  <si>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</si>
  <si>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</si>
  <si>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</si>
  <si>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</si>
  <si>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</si>
  <si>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</si>
  <si>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</si>
  <si>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</si>
  <si>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</si>
  <si>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</si>
  <si>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</si>
  <si>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</si>
  <si>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</si>
  <si>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</si>
  <si>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</si>
  <si>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</si>
  <si>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</si>
  <si>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</si>
  <si>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</si>
  <si>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</si>
  <si>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</si>
  <si>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</si>
  <si>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</si>
  <si>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</si>
  <si>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</si>
  <si>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</si>
  <si>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</si>
  <si>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</si>
  <si>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</si>
  <si>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</si>
  <si>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</si>
  <si>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</si>
  <si>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</si>
  <si>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</si>
  <si>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</si>
  <si>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</si>
  <si>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</si>
  <si>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</si>
  <si>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</si>
  <si>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</si>
  <si>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</si>
  <si>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</si>
  <si>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</si>
  <si>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</si>
  <si>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</si>
  <si>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</si>
  <si>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</si>
  <si>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</si>
  <si>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</si>
  <si>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</si>
  <si>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dd-ms-21B</t>
  </si>
  <si>
    <t>ИК датчик движения встраив. 1200Вт 140гр. до 9м IP20 MS-21B EKF PROxima</t>
  </si>
  <si>
    <t>https://cdn.ekfgroup.com/unsafe/fit-in/102x102/center/filters:format(png)/products/CFAF0B59A8C3D4A66E6117DB46674BFF.jpg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</si>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</sst>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CFAF0B59A8C3D4A66E6117DB46674BFF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9DFCDC8-D691-4ADE-B905-57E7A77EC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6D13123-6EC4-44F7-9876-778C4F25AB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C517B79-8CF3-404D-B01F-F80E64E39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6594CC7-BC69-450B-B07E-DBB1B84DE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4AB51B79-7FED-4872-A6BB-D76BFACBEA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24961AA-50EA-470A-9CF4-445C8CB065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348EAB8-992B-4DDF-8858-48B4CC40B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E3980882-79D2-42CE-87B6-445D3BF0F9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C10B82F1-8273-41BC-B8C2-BAB5E9BDFE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C17AA0E8-7EDD-4A7B-AACB-06B4B0D1C9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EFEC24CE-B9A9-4640-A1BA-BF4C374F92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762E6FEC-4662-4AD3-95A4-354CE6D4AF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CBB90078-82B5-4484-A2BE-0A9D42449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86AFAE99-4507-442F-B491-7FD5251AF9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F512A420-C943-42C2-9725-38C33EFBA6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98AB916-0672-47DA-A4DE-8C55C98025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2002AA1F-12A3-46C6-AB02-9E4FDC61E4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FA1424C-9B9E-4F01-9CA7-A17DD1EEF3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81CCC46D-49B1-412E-A4EB-140E46541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DFA8684A-7F9A-44FF-8320-9CA1F39D22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1B3A859A-B69D-492C-A0D2-78F1079206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332FC9BE-F689-44AD-A162-F2D248E87D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CCB7CDBA-A023-41EF-B082-6C01E5A8BA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402D1CE4-8BAF-471B-A834-8D9766E3EA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95576308-7999-41F7-996B-E8543814E0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312E8D52-0D6D-4802-9AB4-757E44B4C3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5D112ADB-71A8-4C25-A98C-1AAFCFBBFF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4E892068-2552-42BC-9450-DD5D7A3156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617B2488-3DA8-4685-AEDA-D902EE00D6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FD278DCC-E00F-469E-80D2-C8EE135793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5AAE6A36-45A9-41BB-91E4-3A7AA76DCC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D0637F76-2A73-4B39-8DA4-BD2877F4E2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323B6FD7-0F0F-4EDF-869C-352DF8885D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FB30C776-3232-4CA5-B318-A38FB1C51B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91F0432C-772C-4C0F-AE9F-6B802DDE4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91BFC22-59D3-4D4F-8A22-7A97E2544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485CDC01-1291-4EDF-8BA5-0121676B7C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AE32445D-BBBB-4801-B3E3-A99352AA9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E06A130A-FFD1-4DE3-96AE-F84742CBFC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51A12E48-B7A2-4DBE-B0A7-8D73772AFB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1765512F-0C1B-4C8F-930D-DB066B492B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3538322E-A105-4E89-9962-1198387405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6FECB8AF-935B-4830-8573-3C22F0E452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FF416027-27ED-47B7-AA46-E70A2B0988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B7C9BF57-3316-45BC-8DF0-C96A1F5A4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FFADD7A2-8597-4DE9-B29B-A75248357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D707DE82-A1EF-4851-BAA6-57C17469AB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1686688B-3999-40BE-A695-2A7579AD89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FB175F8A-B659-4659-81DA-D222FAB3E6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B0451784-4857-4489-8B99-6BAEA742BE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531CE46A-6E49-4DF1-90BC-D329143B2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BD3335D4-3FB3-43A8-8B64-0334A4FA73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4E12227B-119C-457C-B9C7-9A0F50381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C7C45888-CA2D-4A77-8301-1EFB3991F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DB69866A-2946-41A0-9392-D7D8C3D887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99D38881-0A9D-400C-A208-06BF05314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A991D357-F991-4E7B-907F-E1EFC11EA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56C7BDA8-9A32-48AA-AC0D-BB5D51DB0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C904E4C8-3EB6-4916-82E5-386F81876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3B0B36DF-92BB-4804-A9D8-6C69A2D16F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F2B5C703-517B-46F6-986D-CC4DB5A089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7FBEF8E5-7E1E-4975-88F0-8A6B190370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B3A66FD1-0072-43CD-9448-694CB767CB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CE1FB9F2-4E41-4B6C-8664-108C358BA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869C7996-3DBE-4E52-B001-60F277C61D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EDF6CE25-FD44-4F44-92BD-0537CDA6F9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7B953713-01DC-40CB-88CB-DEC0A02555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DAA1F911-B893-4DD4-A126-521936EC0B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CC2C41B5-FE1E-4053-BAD3-97668E5C07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863821E6-C5BC-46E6-A3A0-40A3858CD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3ADB423B-60F6-4C3A-BFF0-7EC302E638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EBB37D18-9C8B-4F58-A638-9427002661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F386ABCB-D7CE-43C5-A50D-C1926E2FF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C0CC2C8E-5A53-46A4-9FE7-67C92AB25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B4143EA0-DC11-40A1-94BD-B5F8A8257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DA65D5DA-90EA-450B-B559-66CA5FDCE9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E920DC70-BCBE-499B-8B53-CB277674C3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6AAB3536-91A3-416D-82B3-2059E6F62C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E47D4492-BE61-4FA0-B6B6-00F66E818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2F6D1EE6-E1BE-43C5-88C7-BE12E7B5F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CE6215C3-AE31-4C39-AF4E-A5AD83331D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8D6635A0-9F9E-498F-BDDB-C0B612E6E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8D012F8E-C890-4183-A899-2BC3E14166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999B968F-C4A1-40B4-9073-D11DC048F8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221D818B-BF32-4BE1-85A3-4468666DB2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702EA767-37F8-4E4F-9164-D6DBCB8DBE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17429975-E905-414B-9BDD-D69AE87A6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D3C3ED9A-1587-4112-95B4-7B7AA1C9E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CD2AEC9F-3590-4D93-8120-366DB882E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1B690206-DCE9-4918-BB6E-DE112C8A4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A4518C1D-1B87-4181-94B3-D1BBC05BA3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D829084B-CDC5-44A2-A696-B955F4174C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3978F395-CC9D-40E9-965F-D168F9E83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268997B6-29B2-434F-8435-36C297E3E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04AFC2A4-3682-42F3-9323-F9F14CDF5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0B8604B3-6BD5-4727-A233-8FC793393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6A62E2EE-ED96-433F-8E96-F58DDCD4F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0A297CAC-8991-4931-A9E8-EACEAE48C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C7C77BF1-9F7C-4FEB-98C8-61964478A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51B13D2F-0A66-4B68-B87A-BB2E51FC25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B486E46E-4159-4B97-AF69-5D062A3AA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1DD6C129-6837-47C8-98C8-8E85E55FF5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15F71BEE-05A8-4820-B24D-7592C1216B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E62C9C78-1486-4CEF-AA8E-A86FB17625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024882EF-7365-4371-B226-ABE7475A3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E937C7D2-59A6-48AC-A54D-3C93C55697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4CF26D98-BF44-41EA-B15D-0097218B8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27A1414B-6DDF-41B6-BB8E-C76E5D915B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52C8B5CC-8E5A-407A-B8DD-4188054C38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106DE926-D700-45C3-804F-35F1E828C8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124D6B4A-E34F-4CD4-A169-107BD8836D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9E4D7122-A457-481B-A65C-5E9101EB88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E7F16E72-7E48-427C-AA79-23D16E6B93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8B1EAFE5-4507-4228-A0CA-94C00DD2B9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F1EDC1D4-9FAB-4ADD-B654-2E6BD4A58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B75207E4-9F54-414D-A87C-1AE0B959FD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1D085167-5FC7-453A-BFE7-D76C2CF832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46B08569-077B-4A56-B113-33CCDCBCD0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C63C5DC0-B66A-492B-AD76-C2C94A5E5D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D8107AC7-519C-467B-B7CC-BBB155758C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2C4D922B-2F3C-4F57-882C-8104792937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8FECC3A3-F3CE-48E4-9BBB-6B0A6212C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BA6367BF-1A1A-4A22-9436-7EFD3C939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721A0314-F67B-4252-8362-6FD4DF2C3C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70F6643B-B420-4DDE-8ABB-AF8DEDA394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0A73A293-FD14-4B5E-B6B4-B36ACBCA48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D3C02154-5461-4089-AA2D-7A8899F2BC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ED0154BA-70FC-462A-BEED-03155A8FA3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0FEFF94E-380F-4B0C-8B66-E4F8B85BC6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E4F5CEEF-DED2-49E3-B709-E3DC42CEA0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3E578E48-859E-4097-9D29-250BE8CE9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47523CB-6AB1-45E1-AAA9-91F8024A4F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C8F6882F-BAB3-477C-8872-2B94AFEC77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7148BFFA-5D52-4EAB-AC20-0CD8F51F7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EA391B51-220D-479F-BF40-38509D77F4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CDC97018-EFC5-4F23-BFE7-18B45F5080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D6FF3100-B266-4502-9C99-EE6DC3F0FB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19F631D9-A346-44B0-8F5C-F583AF77F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C26529C5-D0DA-42DB-90E7-90BDB5A5CD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FE85E83E-DFD3-4129-AC17-9E90F6853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8373AAF7-A203-413C-B6D5-0EF36AF093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4541CB41-906D-4EB1-9D8C-7B2CB4617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AC673225-544D-4E72-A10B-5111D1F67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ABBF4E53-BEA6-422C-ADF7-1FB7C6586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A45F9E9A-F9AA-4070-99F2-81AF2FC653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710AF48F-85E9-49AC-81C5-B2D6EC2304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F6595820-4434-41A6-BB01-8A85839889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57D995DF-F106-43A1-AD0F-32D2AB7A65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53E34FCB-C8EC-42E6-B42B-B69176A2D6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3D3D98E0-0A1E-493C-B635-E9D627E97A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50BC646B-0390-49EC-A799-C6D7E935A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15C618B4-28CA-4D35-A460-FE2FE3E53C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40F1699A-6F85-4772-AF4B-D481197F4C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990E9666-7215-48C1-A2F9-3241371013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C184985E-0F55-4041-8980-4C2BA9898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6D50A601-E628-4085-A37F-F760F763BB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83BA1E87-0375-4390-B40F-2623A3E91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8FC16232-CEFA-438E-8AA5-FCB3C0327B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05F928A8-8BC5-451E-B90E-273F5585E4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662075F8-EBE1-4851-A6FC-C700D9354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EFD2976E-C532-4B6D-B446-EA3B40400E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6D3719E9-B2A4-489E-8C54-51EECBD1F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E0EC68DA-4665-45F7-9F70-64FCF6B914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D60A818D-0988-4313-A46A-5B9DF8E31D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905D8368-E916-4F37-B6D6-AC787A5AF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11176428-8BE8-400B-BF22-0735CA51BB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73B26871-660E-467D-8EC8-69D5B3BD8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6D081CBE-CB9A-429B-A9C8-593F4D54F3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CA712992-1253-4D40-BF62-2C0D6042CB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148194A5-67FC-4F5D-BBE8-D0E8D026C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BA15DBC1-8980-4ED3-9A47-2F53A841B2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19D8AE3E-EF7B-4DB9-B1DA-8EF6CED4F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D6E11F9B-730C-42B8-9BCA-16835FBE4E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CB166EB4-6244-4202-AE89-EEFE61E144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F9A4A649-CFF9-4B80-834B-1017EFB301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7B3670C4-681D-4178-8FA9-E28D05666A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9A5A3062-9D52-47B4-B129-6A34D3F57A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B7AA4C86-297E-4A00-99FD-AB8E97F64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278CF84B-F64A-4ECF-B751-60C15DF6DD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31812C49-51DB-4FBF-AA38-718CD3972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188AF720-2ECC-4FDD-A946-EA1C2EA2B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28AC969E-62C5-404F-8310-E3BE9ABD2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FCBF6E29-1327-45A5-B0CF-F8027DB4B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C86C7C27-4ACE-4EB7-9DE6-73F2ACCB0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3696EBF9-A0C2-46AD-8DEF-38028ECAB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234E29EB-D32A-44E1-908B-C34AF38971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6D5A68A2-61FA-423B-99EB-BF2E9CFFCE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31A9B096-1140-48D0-A21C-C32BB3012C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E2DE3DB6-B5E6-4BAE-86C2-1FFEF95D82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AEE544DA-5F5C-479C-9D67-BCB959313C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5F753F1C-7A03-4E33-BC69-09FFAC8C8C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7F2ABE63-9A35-4FBF-A933-6FC70A70E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C7E568C1-91ED-4F2C-B5C4-132559E202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B31B622A-5D71-4763-AACA-6101907A09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2EA4311B-3B53-4D89-AE34-82ED6AD19C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5E7732B0-A457-41B6-8629-8BCC84570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3CF3BF07-5A77-4785-9B6D-690541EBFD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DF38F522-C39E-453C-9D4C-84CD31A4E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81DA5ABE-483A-49C8-B051-1CC87E1670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9F6D5B20-F7CC-4DA4-A251-9B409C4E7A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A7FEBB29-BC4E-4F4D-B1B2-AF15722B5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2717813B-FBE2-4FF5-95E8-82F4D45E5E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8B9EA2EA-72D7-440B-8A24-4DBA39C9C0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C1FC31E5-9ECF-41E4-BE94-D9F5AD3883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B142B5E9-9745-4A1D-9994-4E550A0A0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A194E2BB-2EDF-45D8-A23F-7DF5689C7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40716B53-13A5-48C8-8F38-5D5DE5322A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AFD03036-22C1-4066-B7CD-1B8C1DA30F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3A91501D-1839-4154-86C0-E5F438207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2C3B9007-58E8-4314-8359-4B61707A9A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88A4486B-6C13-41A7-8E98-897B598135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74D30D8E-27D1-4AB8-8B7B-E60B8FA1B1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44943B90-A7B5-414A-AF2A-70823B119C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7E67DE33-7588-4441-91C0-5D02126C3A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98050A3E-21C7-490F-BFCD-C23C9F52C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5EAC25D1-A78C-406A-8964-80438DBA48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A5F33C64-4D43-4BEA-898A-DEF2564C05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6F31BD7D-44CA-414C-97F1-D88BAE9E7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89F24DAC-9F32-4521-8726-E743BC6B9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DD108F56-66A0-4038-8466-9E740CEC8C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4C72D0A2-1E05-4A6C-8CDB-50C0AF1E71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51173845-BF85-4146-AC56-C060107980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DAA303E0-96A3-45CC-B02A-A3E2F2646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3B4219CD-9B1F-48D9-B86F-6A39EDE29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5B6F1290-3330-4CEE-98AC-DC9463622E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AE24A5FB-12E8-45D5-BF26-4B29045ED2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0E79CE86-3A9E-4A7C-91B6-16729D4BA0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2DC19D64-B3F0-4E8C-B623-2ECF239874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5CA4E282-EDC2-4705-946B-577A985A8E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BABE0D46-B0DB-445D-B982-FE5CA7F3F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529A3B57-F9E2-48E0-AC47-4E55127A94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5692BB3E-08E7-45DA-A167-5CFEC836E3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F7332F7B-8DE5-4C08-A0CE-44725192E9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7D716067-F8D8-4376-9B21-FCBD03B55C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C528EA51-5598-4251-B754-91886873A8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71317D5D-F39A-4096-9AFF-19CFCF574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A54FECDD-0AFE-4558-9824-9EDD76EA5D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E310A3AB-EFCD-4A91-9E39-C30ACF9D5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2DD62A7D-3353-47D7-893E-66423F6A5C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319DBD85-FB17-4CA9-A658-E36033ED05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CF3F1A21-475D-4D1D-B48D-601A7F7661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670B575F-FFEE-4E2C-A2C5-F62CF2705A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3E075B73-6182-4F73-BEEE-8D96F0B862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5A26E6E5-4B5B-4CE0-BD4B-C98EAC40B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B4FE1311-5612-4BAD-8E62-537D1017D9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9D72F6F7-C6A1-49F2-984D-6E164272BC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B3A83CC1-36DF-47B5-B05D-8EC6D3C5EB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D5588DBC-AD96-425E-8F51-FC9CC46C74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FBD789D2-1504-4323-9414-F54E545150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A410010E-6C7A-4D22-8C91-7C35FE2501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0DADCB49-A6AE-486C-93E4-A73A0D26EB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48C3E4D7-161B-4CC5-8C99-843FF4718E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05BD6F56-DD49-4872-8491-40F88260E4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079DCD13-EF04-4859-87E2-D11BC86B9B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67BBE3E2-9A28-454E-87AF-6AAFACB7CC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E3635AC1-40E1-49D7-833C-2D12E2E0B5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BCA35607-E494-4F29-BA99-21B8ED02E4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28A9CD10-1FC9-449C-84D7-9DC085A903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41DD04DE-DC91-4E3D-B3CB-C159E03228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72BD554F-7293-4A8E-87F2-FA77670E5D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E7231D9C-DE63-4B1F-A803-89553384D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38FC94D4-4157-47EF-AE48-B35B0F4F53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C5EE59CC-5605-4108-B162-946B36C3E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73D0B20E-ABA6-4FE2-B499-08615D1C9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BFD26052-5BEC-4B1B-BAE4-C1FA14B85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D31FEE3F-E73E-4DF4-ACA1-771A410D19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ACB6A40D-D157-4A84-A21F-E6D4EED031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E7B84AD7-5B8D-4CF9-9809-2590DB156E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4594E43D-A0FD-4851-894C-6FE611ACB6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0CFCE24B-7E52-46B3-98FA-374D0B58D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C708149F-8D09-4DED-9F51-B67D84BA44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92B88A5B-F860-4EE1-AFBD-A528E29C4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6A310619-9D11-4D20-AFC6-6AC0EF2862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93E24E57-2F46-4ECF-8B06-EA0F8629C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868C23FA-CAA0-49FB-9193-A4EFD9E91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18134218-9279-42F4-9EF8-7AD7D895A6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E7AE7CBE-496C-4D6F-BF47-8BB2FAA4B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9C0881F3-9E90-4F5F-B3F3-0DF2088AC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59098717-D22F-4FD1-968E-7A4935226F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F1C6B102-87CC-4F43-AB63-BA91428604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FE9D583C-8979-4982-A5F6-60713F727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45829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1132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1132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1132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1132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1133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1132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0.96199999999999997</v>
      </c>
      <c r="Y113" s="86">
        <v>6.4799999999999996E-3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1132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1132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1132</v>
      </c>
      <c r="N121" s="82">
        <v>5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1132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1132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1132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1132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1132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1132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1132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1132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1132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1132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1132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1132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1132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1132</v>
      </c>
      <c r="N139" s="82">
        <v>3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1132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1132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1132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726</v>
      </c>
      <c r="D153" s="128"/>
      <c r="E153" s="78"/>
      <c r="F153" s="79" t="s">
        <v>39</v>
      </c>
      <c r="G153" s="80">
        <v>6504.18</v>
      </c>
      <c r="H153" s="80">
        <v>5420.15</v>
      </c>
      <c r="I153" s="80">
        <f t="shared" si="15"/>
        <v>4162.6751999999997</v>
      </c>
      <c r="J153" s="80">
        <f t="shared" si="16"/>
        <v>4878.1350000000002</v>
      </c>
      <c r="K153" s="81">
        <f t="shared" si="17"/>
        <v>4162.6752000000006</v>
      </c>
      <c r="L153" s="81">
        <f t="shared" si="18"/>
        <v>3468.8959999999997</v>
      </c>
      <c r="M153" s="80" t="s">
        <v>1132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1.9</v>
      </c>
      <c r="Y153" s="86">
        <v>8.6040000000000005E-3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734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734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1132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6149.5</v>
      </c>
      <c r="H156" s="80">
        <v>5124.58</v>
      </c>
      <c r="I156" s="80">
        <f t="shared" si="15"/>
        <v>3935.68</v>
      </c>
      <c r="J156" s="80">
        <f t="shared" si="16"/>
        <v>4612.125</v>
      </c>
      <c r="K156" s="81">
        <f t="shared" si="17"/>
        <v>3935.6800000000003</v>
      </c>
      <c r="L156" s="81">
        <f t="shared" si="18"/>
        <v>3279.7312000000002</v>
      </c>
      <c r="M156" s="80" t="s">
        <v>1132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1.4</v>
      </c>
      <c r="Y156" s="86">
        <v>7.0805E-3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678</v>
      </c>
      <c r="D157" s="128"/>
      <c r="E157" s="78"/>
      <c r="F157" s="79" t="s">
        <v>39</v>
      </c>
      <c r="G157" s="80">
        <v>10113.4</v>
      </c>
      <c r="H157" s="80">
        <v>8427.83</v>
      </c>
      <c r="I157" s="80">
        <f t="shared" si="15"/>
        <v>6472.576</v>
      </c>
      <c r="J157" s="80">
        <f t="shared" si="16"/>
        <v>7585.0499999999993</v>
      </c>
      <c r="K157" s="81">
        <f t="shared" si="17"/>
        <v>6472.576</v>
      </c>
      <c r="L157" s="81">
        <f t="shared" si="18"/>
        <v>5393.8112000000001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10815.72</v>
      </c>
      <c r="H158" s="80">
        <v>9013.1</v>
      </c>
      <c r="I158" s="80">
        <f t="shared" si="15"/>
        <v>6922.0607999999993</v>
      </c>
      <c r="J158" s="80">
        <f t="shared" si="16"/>
        <v>8111.7899999999991</v>
      </c>
      <c r="K158" s="81">
        <f t="shared" si="17"/>
        <v>6922.0607999999993</v>
      </c>
      <c r="L158" s="81">
        <f t="shared" si="18"/>
        <v>5768.384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12123.92</v>
      </c>
      <c r="H159" s="80">
        <v>10103.27</v>
      </c>
      <c r="I159" s="80">
        <f t="shared" si="15"/>
        <v>7759.3087999999998</v>
      </c>
      <c r="J159" s="80">
        <f t="shared" si="16"/>
        <v>9092.94</v>
      </c>
      <c r="K159" s="81">
        <f t="shared" si="17"/>
        <v>7759.3087999999998</v>
      </c>
      <c r="L159" s="81">
        <f t="shared" si="18"/>
        <v>6466.0928000000004</v>
      </c>
      <c r="M159" s="80" t="s">
        <v>1132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748</v>
      </c>
      <c r="D160" s="128"/>
      <c r="E160" s="78"/>
      <c r="F160" s="79" t="s">
        <v>39</v>
      </c>
      <c r="G160" s="80">
        <v>9136.83</v>
      </c>
      <c r="H160" s="80">
        <v>7614.03</v>
      </c>
      <c r="I160" s="80">
        <f t="shared" si="15"/>
        <v>5847.5712000000003</v>
      </c>
      <c r="J160" s="80">
        <f t="shared" si="16"/>
        <v>6852.6224999999995</v>
      </c>
      <c r="K160" s="81">
        <f t="shared" si="17"/>
        <v>5847.5712000000003</v>
      </c>
      <c r="L160" s="81">
        <f t="shared" si="18"/>
        <v>4872.9791999999998</v>
      </c>
      <c r="M160" s="80" t="s">
        <v>1132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598</v>
      </c>
      <c r="S160" s="83" t="s">
        <v>652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598</v>
      </c>
      <c r="S161" s="83" t="s">
        <v>751</v>
      </c>
      <c r="T161" s="83"/>
      <c r="U161" s="79" t="s">
        <v>656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755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1132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598</v>
      </c>
      <c r="S162" s="83" t="s">
        <v>751</v>
      </c>
      <c r="T162" s="83"/>
      <c r="U162" s="79" t="s">
        <v>656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760</v>
      </c>
      <c r="D163" s="128"/>
      <c r="E163" s="78"/>
      <c r="F163" s="79" t="s">
        <v>758</v>
      </c>
      <c r="G163" s="80">
        <v>374.22</v>
      </c>
      <c r="H163" s="80">
        <v>311.85000000000002</v>
      </c>
      <c r="I163" s="80">
        <f t="shared" si="15"/>
        <v>239.5008</v>
      </c>
      <c r="J163" s="80">
        <f t="shared" si="16"/>
        <v>280.66500000000002</v>
      </c>
      <c r="K163" s="81">
        <f t="shared" si="17"/>
        <v>239.50080000000003</v>
      </c>
      <c r="L163" s="81">
        <f t="shared" si="18"/>
        <v>199.58400000000003</v>
      </c>
      <c r="M163" s="80" t="s">
        <v>1132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598</v>
      </c>
      <c r="S163" s="83" t="s">
        <v>751</v>
      </c>
      <c r="T163" s="83"/>
      <c r="U163" s="79" t="s">
        <v>656</v>
      </c>
      <c r="V163" s="79" t="s">
        <v>759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667</v>
      </c>
      <c r="D164" s="128"/>
      <c r="E164" s="78"/>
      <c r="F164" s="79" t="s">
        <v>39</v>
      </c>
      <c r="G164" s="80">
        <v>14436.63</v>
      </c>
      <c r="H164" s="80">
        <v>12030.53</v>
      </c>
      <c r="I164" s="80">
        <f t="shared" si="15"/>
        <v>9239.4431999999997</v>
      </c>
      <c r="J164" s="80">
        <f t="shared" si="16"/>
        <v>10827.4725</v>
      </c>
      <c r="K164" s="81">
        <f t="shared" si="17"/>
        <v>9239.4431999999997</v>
      </c>
      <c r="L164" s="81">
        <f t="shared" si="18"/>
        <v>7699.5392000000002</v>
      </c>
      <c r="M164" s="80" t="s">
        <v>1132</v>
      </c>
      <c r="N164" s="82">
        <v>5</v>
      </c>
      <c r="O164" s="82">
        <v>1</v>
      </c>
      <c r="P164" s="82">
        <v>5</v>
      </c>
      <c r="Q164" s="83" t="s">
        <v>348</v>
      </c>
      <c r="R164" s="83" t="s">
        <v>598</v>
      </c>
      <c r="S164" s="83" t="s">
        <v>763</v>
      </c>
      <c r="T164" s="83"/>
      <c r="U164" s="79" t="s">
        <v>656</v>
      </c>
      <c r="V164" s="79" t="s">
        <v>351</v>
      </c>
      <c r="W164" s="84"/>
      <c r="X164" s="85">
        <v>2.4</v>
      </c>
      <c r="Y164" s="86">
        <v>1.4161E-2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768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766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766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766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1</v>
      </c>
      <c r="O180" s="82">
        <v>1</v>
      </c>
      <c r="P180" s="82">
        <v>9</v>
      </c>
      <c r="Q180" s="83" t="s">
        <v>348</v>
      </c>
      <c r="R180" s="83" t="s">
        <v>766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766</v>
      </c>
      <c r="S181" s="83" t="s">
        <v>805</v>
      </c>
      <c r="T181" s="83"/>
      <c r="U181" s="79" t="s">
        <v>656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1</v>
      </c>
      <c r="O182" s="82">
        <v>1</v>
      </c>
      <c r="P182" s="82">
        <v>9</v>
      </c>
      <c r="Q182" s="83" t="s">
        <v>348</v>
      </c>
      <c r="R182" s="83" t="s">
        <v>766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766</v>
      </c>
      <c r="S183" s="83" t="s">
        <v>805</v>
      </c>
      <c r="T183" s="83"/>
      <c r="U183" s="79" t="s">
        <v>656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1</v>
      </c>
      <c r="O184" s="82">
        <v>1</v>
      </c>
      <c r="P184" s="82">
        <v>9</v>
      </c>
      <c r="Q184" s="83" t="s">
        <v>348</v>
      </c>
      <c r="R184" s="83" t="s">
        <v>766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766</v>
      </c>
      <c r="S185" s="83" t="s">
        <v>805</v>
      </c>
      <c r="T185" s="83"/>
      <c r="U185" s="79" t="s">
        <v>656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1</v>
      </c>
      <c r="O186" s="82">
        <v>1</v>
      </c>
      <c r="P186" s="82">
        <v>9</v>
      </c>
      <c r="Q186" s="83" t="s">
        <v>348</v>
      </c>
      <c r="R186" s="83" t="s">
        <v>766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766</v>
      </c>
      <c r="S187" s="83" t="s">
        <v>805</v>
      </c>
      <c r="T187" s="83"/>
      <c r="U187" s="79" t="s">
        <v>656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766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1</v>
      </c>
      <c r="O189" s="82">
        <v>1</v>
      </c>
      <c r="P189" s="82">
        <v>9</v>
      </c>
      <c r="Q189" s="83" t="s">
        <v>348</v>
      </c>
      <c r="R189" s="83" t="s">
        <v>766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766</v>
      </c>
      <c r="S190" s="83" t="s">
        <v>805</v>
      </c>
      <c r="T190" s="83"/>
      <c r="U190" s="79" t="s">
        <v>656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766</v>
      </c>
      <c r="S191" s="83" t="s">
        <v>805</v>
      </c>
      <c r="T191" s="83"/>
      <c r="U191" s="79" t="s">
        <v>656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766</v>
      </c>
      <c r="S192" s="83" t="s">
        <v>835</v>
      </c>
      <c r="T192" s="83"/>
      <c r="U192" s="79" t="s">
        <v>656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766</v>
      </c>
      <c r="S193" s="83" t="s">
        <v>835</v>
      </c>
      <c r="T193" s="83"/>
      <c r="U193" s="79" t="s">
        <v>656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766</v>
      </c>
      <c r="S194" s="83" t="s">
        <v>835</v>
      </c>
      <c r="T194" s="83"/>
      <c r="U194" s="79" t="s">
        <v>656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766</v>
      </c>
      <c r="S195" s="83" t="s">
        <v>835</v>
      </c>
      <c r="T195" s="83"/>
      <c r="U195" s="79" t="s">
        <v>656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766</v>
      </c>
      <c r="S196" s="83" t="s">
        <v>835</v>
      </c>
      <c r="T196" s="83"/>
      <c r="U196" s="79" t="s">
        <v>656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766</v>
      </c>
      <c r="S197" s="83" t="s">
        <v>835</v>
      </c>
      <c r="T197" s="83"/>
      <c r="U197" s="79" t="s">
        <v>656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766</v>
      </c>
      <c r="S198" s="83" t="s">
        <v>835</v>
      </c>
      <c r="T198" s="83"/>
      <c r="U198" s="79" t="s">
        <v>656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766</v>
      </c>
      <c r="S199" s="83" t="s">
        <v>835</v>
      </c>
      <c r="T199" s="83"/>
      <c r="U199" s="79" t="s">
        <v>656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766</v>
      </c>
      <c r="S200" s="83" t="s">
        <v>835</v>
      </c>
      <c r="T200" s="83"/>
      <c r="U200" s="79" t="s">
        <v>656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766</v>
      </c>
      <c r="S201" s="83" t="s">
        <v>835</v>
      </c>
      <c r="T201" s="83"/>
      <c r="U201" s="79" t="s">
        <v>656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766</v>
      </c>
      <c r="S202" s="83" t="s">
        <v>835</v>
      </c>
      <c r="T202" s="83"/>
      <c r="U202" s="79" t="s">
        <v>656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766</v>
      </c>
      <c r="S203" s="83" t="s">
        <v>835</v>
      </c>
      <c r="T203" s="83"/>
      <c r="U203" s="79" t="s">
        <v>656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40</v>
      </c>
      <c r="V205" s="79" t="s">
        <v>351</v>
      </c>
      <c r="W205" s="84"/>
      <c r="X205" s="85">
        <v>0.48299999999999998</v>
      </c>
      <c r="Y205" s="86">
        <v>1.848E-3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1215</v>
      </c>
      <c r="H206" s="80">
        <v>1012.5</v>
      </c>
      <c r="I206" s="80">
        <f t="shared" ref="I206:I269" si="22">G206-(36 *G206/100)</f>
        <v>777.6</v>
      </c>
      <c r="J206" s="80">
        <f t="shared" ref="J206:J269" si="23">G206-(25 *G206/100)</f>
        <v>911.25</v>
      </c>
      <c r="K206" s="81">
        <f t="shared" ref="K206:K269" si="24">IF(G206="","",G206*(1-$G$4))</f>
        <v>777.6</v>
      </c>
      <c r="L206" s="81">
        <f t="shared" ref="L206:L269" si="25">IF(H206="","",H206*(1-$G$4))</f>
        <v>648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40</v>
      </c>
      <c r="V206" s="79" t="s">
        <v>351</v>
      </c>
      <c r="W206" s="84"/>
      <c r="X206" s="85">
        <v>0.47299999999999998</v>
      </c>
      <c r="Y206" s="86">
        <v>1.853E-3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1205</v>
      </c>
      <c r="H207" s="80">
        <v>1004.17</v>
      </c>
      <c r="I207" s="80">
        <f t="shared" si="22"/>
        <v>771.2</v>
      </c>
      <c r="J207" s="80">
        <f t="shared" si="23"/>
        <v>903.75</v>
      </c>
      <c r="K207" s="81">
        <f t="shared" si="24"/>
        <v>771.2</v>
      </c>
      <c r="L207" s="81">
        <f t="shared" si="25"/>
        <v>642.66880000000003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0.56699999999999995</v>
      </c>
      <c r="Y207" s="86">
        <v>1.802E-3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1154</v>
      </c>
      <c r="H208" s="80">
        <v>961.67</v>
      </c>
      <c r="I208" s="80">
        <f t="shared" si="22"/>
        <v>738.56</v>
      </c>
      <c r="J208" s="80">
        <f t="shared" si="23"/>
        <v>865.5</v>
      </c>
      <c r="K208" s="81">
        <f t="shared" si="24"/>
        <v>738.56000000000006</v>
      </c>
      <c r="L208" s="81">
        <f t="shared" si="25"/>
        <v>615.46879999999999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0.53200000000000003</v>
      </c>
      <c r="Y208" s="86">
        <v>1.719E-3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879</v>
      </c>
      <c r="D209" s="128"/>
      <c r="E209" s="78"/>
      <c r="F209" s="79" t="s">
        <v>39</v>
      </c>
      <c r="G209" s="80">
        <v>3707.81</v>
      </c>
      <c r="H209" s="80">
        <v>3089.84</v>
      </c>
      <c r="I209" s="80">
        <f t="shared" si="22"/>
        <v>2372.9983999999999</v>
      </c>
      <c r="J209" s="80">
        <f t="shared" si="23"/>
        <v>2780.8575000000001</v>
      </c>
      <c r="K209" s="81">
        <f t="shared" si="24"/>
        <v>2372.9983999999999</v>
      </c>
      <c r="L209" s="81">
        <f t="shared" si="25"/>
        <v>1977.4976000000001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878</v>
      </c>
      <c r="T209" s="83"/>
      <c r="U209" s="79" t="s">
        <v>40</v>
      </c>
      <c r="V209" s="79" t="s">
        <v>351</v>
      </c>
      <c r="W209" s="84"/>
      <c r="X209" s="85">
        <v>0.39600000000000002</v>
      </c>
      <c r="Y209" s="86">
        <v>1.6230000000000001E-3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880</v>
      </c>
      <c r="B210" s="77" t="s">
        <v>881</v>
      </c>
      <c r="C210" s="129" t="s">
        <v>882</v>
      </c>
      <c r="D210" s="128"/>
      <c r="E210" s="78"/>
      <c r="F210" s="79" t="s">
        <v>39</v>
      </c>
      <c r="G210" s="80">
        <v>4131.5200000000004</v>
      </c>
      <c r="H210" s="80">
        <v>3442.93</v>
      </c>
      <c r="I210" s="80">
        <f t="shared" si="22"/>
        <v>2644.1728000000003</v>
      </c>
      <c r="J210" s="80">
        <f t="shared" si="23"/>
        <v>3098.6400000000003</v>
      </c>
      <c r="K210" s="81">
        <f t="shared" si="24"/>
        <v>2644.1728000000003</v>
      </c>
      <c r="L210" s="81">
        <f t="shared" si="25"/>
        <v>2203.4751999999999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878</v>
      </c>
      <c r="T210" s="83"/>
      <c r="U210" s="79" t="s">
        <v>40</v>
      </c>
      <c r="V210" s="79" t="s">
        <v>351</v>
      </c>
      <c r="W210" s="84"/>
      <c r="X210" s="85">
        <v>0.39500000000000002</v>
      </c>
      <c r="Y210" s="86">
        <v>1.5870000000000001E-3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883</v>
      </c>
      <c r="B211" s="77" t="s">
        <v>884</v>
      </c>
      <c r="C211" s="129" t="s">
        <v>885</v>
      </c>
      <c r="D211" s="128"/>
      <c r="E211" s="78"/>
      <c r="F211" s="79" t="s">
        <v>39</v>
      </c>
      <c r="G211" s="80">
        <v>4826.62</v>
      </c>
      <c r="H211" s="80">
        <v>4022.18</v>
      </c>
      <c r="I211" s="80">
        <f t="shared" si="22"/>
        <v>3089.0367999999999</v>
      </c>
      <c r="J211" s="80">
        <f t="shared" si="23"/>
        <v>3619.9650000000001</v>
      </c>
      <c r="K211" s="81">
        <f t="shared" si="24"/>
        <v>3089.0367999999999</v>
      </c>
      <c r="L211" s="81">
        <f t="shared" si="25"/>
        <v>2574.1952000000001</v>
      </c>
      <c r="M211" s="80" t="s">
        <v>1132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861</v>
      </c>
      <c r="S211" s="83" t="s">
        <v>878</v>
      </c>
      <c r="T211" s="83"/>
      <c r="U211" s="79" t="s">
        <v>40</v>
      </c>
      <c r="V211" s="79" t="s">
        <v>351</v>
      </c>
      <c r="W211" s="84"/>
      <c r="X211" s="85">
        <v>0.63500000000000001</v>
      </c>
      <c r="Y211" s="86">
        <v>3.4350000000000001E-3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885</v>
      </c>
      <c r="D212" s="128"/>
      <c r="E212" s="78"/>
      <c r="F212" s="79" t="s">
        <v>39</v>
      </c>
      <c r="G212" s="80">
        <v>5070.34</v>
      </c>
      <c r="H212" s="80">
        <v>4225.28</v>
      </c>
      <c r="I212" s="80">
        <f t="shared" si="22"/>
        <v>3245.0176000000001</v>
      </c>
      <c r="J212" s="80">
        <f t="shared" si="23"/>
        <v>3802.7550000000001</v>
      </c>
      <c r="K212" s="81">
        <f t="shared" si="24"/>
        <v>3245.0176000000001</v>
      </c>
      <c r="L212" s="81">
        <f t="shared" si="25"/>
        <v>2704.1792</v>
      </c>
      <c r="M212" s="80" t="s">
        <v>1132</v>
      </c>
      <c r="N212" s="82">
        <v>1</v>
      </c>
      <c r="O212" s="82">
        <v>1</v>
      </c>
      <c r="P212" s="82">
        <v>10</v>
      </c>
      <c r="Q212" s="83" t="s">
        <v>348</v>
      </c>
      <c r="R212" s="83" t="s">
        <v>861</v>
      </c>
      <c r="S212" s="83" t="s">
        <v>878</v>
      </c>
      <c r="T212" s="83"/>
      <c r="U212" s="79" t="s">
        <v>40</v>
      </c>
      <c r="V212" s="79" t="s">
        <v>351</v>
      </c>
      <c r="W212" s="84"/>
      <c r="X212" s="85">
        <v>0.63600000000000001</v>
      </c>
      <c r="Y212" s="86">
        <v>3.3760000000000001E-3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891</v>
      </c>
      <c r="D213" s="128"/>
      <c r="E213" s="78"/>
      <c r="F213" s="79" t="s">
        <v>39</v>
      </c>
      <c r="G213" s="80">
        <v>6684.16</v>
      </c>
      <c r="H213" s="80">
        <v>5570.13</v>
      </c>
      <c r="I213" s="80">
        <f t="shared" si="22"/>
        <v>4277.8624</v>
      </c>
      <c r="J213" s="80">
        <f t="shared" si="23"/>
        <v>5013.12</v>
      </c>
      <c r="K213" s="81">
        <f t="shared" si="24"/>
        <v>4277.8624</v>
      </c>
      <c r="L213" s="81">
        <f t="shared" si="25"/>
        <v>3564.8832000000002</v>
      </c>
      <c r="M213" s="80" t="s">
        <v>1132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861</v>
      </c>
      <c r="S213" s="83" t="s">
        <v>890</v>
      </c>
      <c r="T213" s="83"/>
      <c r="U213" s="79" t="s">
        <v>40</v>
      </c>
      <c r="V213" s="79" t="s">
        <v>351</v>
      </c>
      <c r="W213" s="84"/>
      <c r="X213" s="85">
        <v>0.28299999999999997</v>
      </c>
      <c r="Y213" s="86">
        <v>6.7500000000000004E-4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894</v>
      </c>
      <c r="D214" s="128"/>
      <c r="E214" s="78"/>
      <c r="F214" s="79" t="s">
        <v>39</v>
      </c>
      <c r="G214" s="80">
        <v>12844.06</v>
      </c>
      <c r="H214" s="80">
        <v>10703.38</v>
      </c>
      <c r="I214" s="80">
        <f t="shared" si="22"/>
        <v>8220.1983999999993</v>
      </c>
      <c r="J214" s="80">
        <f t="shared" si="23"/>
        <v>9633.0450000000001</v>
      </c>
      <c r="K214" s="81">
        <f t="shared" si="24"/>
        <v>8220.1983999999993</v>
      </c>
      <c r="L214" s="81">
        <f t="shared" si="25"/>
        <v>6850.1632</v>
      </c>
      <c r="M214" s="80" t="s">
        <v>1132</v>
      </c>
      <c r="N214" s="82">
        <v>1</v>
      </c>
      <c r="O214" s="82">
        <v>1</v>
      </c>
      <c r="P214" s="82">
        <v>20</v>
      </c>
      <c r="Q214" s="83" t="s">
        <v>348</v>
      </c>
      <c r="R214" s="83" t="s">
        <v>861</v>
      </c>
      <c r="S214" s="83" t="s">
        <v>890</v>
      </c>
      <c r="T214" s="83"/>
      <c r="U214" s="79" t="s">
        <v>40</v>
      </c>
      <c r="V214" s="79" t="s">
        <v>351</v>
      </c>
      <c r="W214" s="84"/>
      <c r="X214" s="85">
        <v>0.64700000000000002</v>
      </c>
      <c r="Y214" s="86">
        <v>8.9999999999999998E-4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895</v>
      </c>
      <c r="B215" s="77" t="s">
        <v>896</v>
      </c>
      <c r="C215" s="129" t="s">
        <v>898</v>
      </c>
      <c r="D215" s="128"/>
      <c r="E215" s="78"/>
      <c r="F215" s="79" t="s">
        <v>39</v>
      </c>
      <c r="G215" s="80">
        <v>63.57</v>
      </c>
      <c r="H215" s="80">
        <v>52.98</v>
      </c>
      <c r="I215" s="80">
        <f t="shared" si="22"/>
        <v>40.684799999999996</v>
      </c>
      <c r="J215" s="80">
        <f t="shared" si="23"/>
        <v>47.677500000000002</v>
      </c>
      <c r="K215" s="81">
        <f t="shared" si="24"/>
        <v>40.684800000000003</v>
      </c>
      <c r="L215" s="81">
        <f t="shared" si="25"/>
        <v>33.907199999999996</v>
      </c>
      <c r="M215" s="80" t="s">
        <v>1132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861</v>
      </c>
      <c r="S215" s="83" t="s">
        <v>897</v>
      </c>
      <c r="T215" s="83"/>
      <c r="U215" s="79" t="s">
        <v>656</v>
      </c>
      <c r="V215" s="79" t="s">
        <v>351</v>
      </c>
      <c r="W215" s="84"/>
      <c r="X215" s="85">
        <v>0.01</v>
      </c>
      <c r="Y215" s="86">
        <v>2.2799999999999999E-5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898</v>
      </c>
      <c r="D216" s="128"/>
      <c r="E216" s="78"/>
      <c r="F216" s="79" t="s">
        <v>39</v>
      </c>
      <c r="G216" s="80">
        <v>77.930000000000007</v>
      </c>
      <c r="H216" s="80">
        <v>64.94</v>
      </c>
      <c r="I216" s="80">
        <f t="shared" si="22"/>
        <v>49.875200000000007</v>
      </c>
      <c r="J216" s="80">
        <f t="shared" si="23"/>
        <v>58.447500000000005</v>
      </c>
      <c r="K216" s="81">
        <f t="shared" si="24"/>
        <v>49.875200000000007</v>
      </c>
      <c r="L216" s="81">
        <f t="shared" si="25"/>
        <v>41.561599999999999</v>
      </c>
      <c r="M216" s="80" t="s">
        <v>1132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861</v>
      </c>
      <c r="S216" s="83" t="s">
        <v>897</v>
      </c>
      <c r="T216" s="83"/>
      <c r="U216" s="79" t="s">
        <v>656</v>
      </c>
      <c r="V216" s="79" t="s">
        <v>351</v>
      </c>
      <c r="W216" s="84"/>
      <c r="X216" s="85">
        <v>0.01</v>
      </c>
      <c r="Y216" s="86">
        <v>3.8399999999999998E-5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903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897</v>
      </c>
      <c r="T217" s="83"/>
      <c r="U217" s="79" t="s">
        <v>656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903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897</v>
      </c>
      <c r="T218" s="83"/>
      <c r="U218" s="79" t="s">
        <v>656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906</v>
      </c>
      <c r="B219" s="77" t="s">
        <v>907</v>
      </c>
      <c r="C219" s="129" t="s">
        <v>908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897</v>
      </c>
      <c r="T219" s="83"/>
      <c r="U219" s="79" t="s">
        <v>656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908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897</v>
      </c>
      <c r="T220" s="83"/>
      <c r="U220" s="79" t="s">
        <v>656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911</v>
      </c>
      <c r="B221" s="77" t="s">
        <v>912</v>
      </c>
      <c r="C221" s="129" t="s">
        <v>913</v>
      </c>
      <c r="D221" s="128"/>
      <c r="E221" s="78"/>
      <c r="F221" s="79" t="s">
        <v>39</v>
      </c>
      <c r="G221" s="80">
        <v>52.29</v>
      </c>
      <c r="H221" s="80">
        <v>43.58</v>
      </c>
      <c r="I221" s="80">
        <f t="shared" si="22"/>
        <v>33.465599999999995</v>
      </c>
      <c r="J221" s="80">
        <f t="shared" si="23"/>
        <v>39.217500000000001</v>
      </c>
      <c r="K221" s="81">
        <f t="shared" si="24"/>
        <v>33.465600000000002</v>
      </c>
      <c r="L221" s="81">
        <f t="shared" si="25"/>
        <v>27.891199999999998</v>
      </c>
      <c r="M221" s="80" t="s">
        <v>1132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897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914</v>
      </c>
      <c r="B222" s="77" t="s">
        <v>915</v>
      </c>
      <c r="C222" s="129" t="s">
        <v>916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897</v>
      </c>
      <c r="T222" s="83"/>
      <c r="U222" s="79" t="s">
        <v>40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61.72</v>
      </c>
      <c r="H223" s="80">
        <v>51.43</v>
      </c>
      <c r="I223" s="80">
        <f t="shared" si="22"/>
        <v>39.500799999999998</v>
      </c>
      <c r="J223" s="80">
        <f t="shared" si="23"/>
        <v>46.29</v>
      </c>
      <c r="K223" s="81">
        <f t="shared" si="24"/>
        <v>39.500799999999998</v>
      </c>
      <c r="L223" s="81">
        <f t="shared" si="25"/>
        <v>32.915199999999999</v>
      </c>
      <c r="M223" s="80" t="s">
        <v>1132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897</v>
      </c>
      <c r="T223" s="83"/>
      <c r="U223" s="79" t="s">
        <v>656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63.87</v>
      </c>
      <c r="H224" s="80">
        <v>53.23</v>
      </c>
      <c r="I224" s="80">
        <f t="shared" si="22"/>
        <v>40.876800000000003</v>
      </c>
      <c r="J224" s="80">
        <f t="shared" si="23"/>
        <v>47.902499999999996</v>
      </c>
      <c r="K224" s="81">
        <f t="shared" si="24"/>
        <v>40.876799999999996</v>
      </c>
      <c r="L224" s="81">
        <f t="shared" si="25"/>
        <v>34.0672</v>
      </c>
      <c r="M224" s="80" t="s">
        <v>1132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897</v>
      </c>
      <c r="T224" s="83"/>
      <c r="U224" s="79" t="s">
        <v>656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52.29</v>
      </c>
      <c r="H225" s="80">
        <v>43.58</v>
      </c>
      <c r="I225" s="80">
        <f t="shared" si="22"/>
        <v>33.465599999999995</v>
      </c>
      <c r="J225" s="80">
        <f t="shared" si="23"/>
        <v>39.217500000000001</v>
      </c>
      <c r="K225" s="81">
        <f t="shared" si="24"/>
        <v>33.465600000000002</v>
      </c>
      <c r="L225" s="81">
        <f t="shared" si="25"/>
        <v>27.891199999999998</v>
      </c>
      <c r="M225" s="80" t="s">
        <v>1132</v>
      </c>
      <c r="N225" s="82">
        <v>1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897</v>
      </c>
      <c r="T225" s="83"/>
      <c r="U225" s="79" t="s">
        <v>40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897</v>
      </c>
      <c r="T226" s="83"/>
      <c r="U226" s="79" t="s">
        <v>656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63.57</v>
      </c>
      <c r="H227" s="80">
        <v>52.98</v>
      </c>
      <c r="I227" s="80">
        <f t="shared" si="22"/>
        <v>40.684799999999996</v>
      </c>
      <c r="J227" s="80">
        <f t="shared" si="23"/>
        <v>47.677500000000002</v>
      </c>
      <c r="K227" s="81">
        <f t="shared" si="24"/>
        <v>40.684800000000003</v>
      </c>
      <c r="L227" s="81">
        <f t="shared" si="25"/>
        <v>33.907199999999996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897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77.930000000000007</v>
      </c>
      <c r="H228" s="80">
        <v>64.94</v>
      </c>
      <c r="I228" s="80">
        <f t="shared" si="22"/>
        <v>49.875200000000007</v>
      </c>
      <c r="J228" s="80">
        <f t="shared" si="23"/>
        <v>58.447500000000005</v>
      </c>
      <c r="K228" s="81">
        <f t="shared" si="24"/>
        <v>49.875200000000007</v>
      </c>
      <c r="L228" s="81">
        <f t="shared" si="25"/>
        <v>41.561599999999999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897</v>
      </c>
      <c r="T228" s="83"/>
      <c r="U228" s="79" t="s">
        <v>656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897</v>
      </c>
      <c r="T229" s="83"/>
      <c r="U229" s="79" t="s">
        <v>656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897</v>
      </c>
      <c r="T230" s="83"/>
      <c r="U230" s="79" t="s">
        <v>656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897</v>
      </c>
      <c r="T231" s="83"/>
      <c r="U231" s="79" t="s">
        <v>40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943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897</v>
      </c>
      <c r="T232" s="83"/>
      <c r="U232" s="79" t="s">
        <v>656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946</v>
      </c>
      <c r="B233" s="77" t="s">
        <v>947</v>
      </c>
      <c r="C233" s="129" t="s">
        <v>948</v>
      </c>
      <c r="D233" s="128"/>
      <c r="E233" s="78"/>
      <c r="F233" s="79" t="s">
        <v>39</v>
      </c>
      <c r="G233" s="80">
        <v>65.47</v>
      </c>
      <c r="H233" s="80">
        <v>54.56</v>
      </c>
      <c r="I233" s="80">
        <f t="shared" si="22"/>
        <v>41.900799999999997</v>
      </c>
      <c r="J233" s="80">
        <f t="shared" si="23"/>
        <v>49.102499999999999</v>
      </c>
      <c r="K233" s="81">
        <f t="shared" si="24"/>
        <v>41.900799999999997</v>
      </c>
      <c r="L233" s="81">
        <f t="shared" si="25"/>
        <v>34.918400000000005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897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948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897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951</v>
      </c>
      <c r="B235" s="77" t="s">
        <v>952</v>
      </c>
      <c r="C235" s="129" t="s">
        <v>953</v>
      </c>
      <c r="D235" s="128"/>
      <c r="E235" s="78"/>
      <c r="F235" s="79" t="s">
        <v>39</v>
      </c>
      <c r="G235" s="80">
        <v>63.57</v>
      </c>
      <c r="H235" s="80">
        <v>52.98</v>
      </c>
      <c r="I235" s="80">
        <f t="shared" si="22"/>
        <v>40.684799999999996</v>
      </c>
      <c r="J235" s="80">
        <f t="shared" si="23"/>
        <v>47.677500000000002</v>
      </c>
      <c r="K235" s="81">
        <f t="shared" si="24"/>
        <v>40.684800000000003</v>
      </c>
      <c r="L235" s="81">
        <f t="shared" si="25"/>
        <v>33.907199999999996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897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953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897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956</v>
      </c>
      <c r="B237" s="77" t="s">
        <v>957</v>
      </c>
      <c r="C237" s="129" t="s">
        <v>960</v>
      </c>
      <c r="D237" s="128"/>
      <c r="E237" s="78"/>
      <c r="F237" s="79" t="s">
        <v>39</v>
      </c>
      <c r="G237" s="80">
        <v>377.83</v>
      </c>
      <c r="H237" s="80">
        <v>314.86</v>
      </c>
      <c r="I237" s="80">
        <f t="shared" si="22"/>
        <v>241.81119999999999</v>
      </c>
      <c r="J237" s="80">
        <f t="shared" si="23"/>
        <v>283.3725</v>
      </c>
      <c r="K237" s="81">
        <f t="shared" si="24"/>
        <v>241.81119999999999</v>
      </c>
      <c r="L237" s="81">
        <f t="shared" si="25"/>
        <v>201.5104</v>
      </c>
      <c r="M237" s="80" t="s">
        <v>1132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958</v>
      </c>
      <c r="S237" s="83" t="s">
        <v>959</v>
      </c>
      <c r="T237" s="83"/>
      <c r="U237" s="79" t="s">
        <v>40</v>
      </c>
      <c r="V237" s="79" t="s">
        <v>351</v>
      </c>
      <c r="W237" s="84"/>
      <c r="X237" s="85">
        <v>0.153</v>
      </c>
      <c r="Y237" s="86">
        <v>3.2899999999999997E-4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961</v>
      </c>
      <c r="B238" s="77" t="s">
        <v>962</v>
      </c>
      <c r="C238" s="129" t="s">
        <v>963</v>
      </c>
      <c r="D238" s="128"/>
      <c r="E238" s="78"/>
      <c r="F238" s="79" t="s">
        <v>39</v>
      </c>
      <c r="G238" s="80">
        <v>506.39</v>
      </c>
      <c r="H238" s="80">
        <v>421.99</v>
      </c>
      <c r="I238" s="80">
        <f t="shared" si="22"/>
        <v>324.08960000000002</v>
      </c>
      <c r="J238" s="80">
        <f t="shared" si="23"/>
        <v>379.79250000000002</v>
      </c>
      <c r="K238" s="81">
        <f t="shared" si="24"/>
        <v>324.08960000000002</v>
      </c>
      <c r="L238" s="81">
        <f t="shared" si="25"/>
        <v>270.0736</v>
      </c>
      <c r="M238" s="80" t="s">
        <v>1132</v>
      </c>
      <c r="N238" s="82">
        <v>1</v>
      </c>
      <c r="O238" s="82">
        <v>1</v>
      </c>
      <c r="P238" s="82">
        <v>60</v>
      </c>
      <c r="Q238" s="83" t="s">
        <v>348</v>
      </c>
      <c r="R238" s="83" t="s">
        <v>958</v>
      </c>
      <c r="S238" s="83" t="s">
        <v>959</v>
      </c>
      <c r="T238" s="83"/>
      <c r="U238" s="79" t="s">
        <v>40</v>
      </c>
      <c r="V238" s="79" t="s">
        <v>351</v>
      </c>
      <c r="W238" s="84"/>
      <c r="X238" s="85">
        <v>0.16500000000000001</v>
      </c>
      <c r="Y238" s="86">
        <v>2.3963000000000001E-4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964</v>
      </c>
      <c r="B239" s="77" t="s">
        <v>965</v>
      </c>
      <c r="C239" s="129" t="s">
        <v>966</v>
      </c>
      <c r="D239" s="128"/>
      <c r="E239" s="78"/>
      <c r="F239" s="79" t="s">
        <v>39</v>
      </c>
      <c r="G239" s="80">
        <v>668.45</v>
      </c>
      <c r="H239" s="80">
        <v>557.04</v>
      </c>
      <c r="I239" s="80">
        <f t="shared" si="22"/>
        <v>427.80800000000005</v>
      </c>
      <c r="J239" s="80">
        <f t="shared" si="23"/>
        <v>501.33750000000003</v>
      </c>
      <c r="K239" s="81">
        <f t="shared" si="24"/>
        <v>427.80800000000005</v>
      </c>
      <c r="L239" s="81">
        <f t="shared" si="25"/>
        <v>356.50559999999996</v>
      </c>
      <c r="M239" s="80" t="s">
        <v>1132</v>
      </c>
      <c r="N239" s="82">
        <v>1</v>
      </c>
      <c r="O239" s="82">
        <v>1</v>
      </c>
      <c r="P239" s="82">
        <v>40</v>
      </c>
      <c r="Q239" s="83" t="s">
        <v>348</v>
      </c>
      <c r="R239" s="83" t="s">
        <v>958</v>
      </c>
      <c r="S239" s="83" t="s">
        <v>959</v>
      </c>
      <c r="T239" s="83"/>
      <c r="U239" s="79" t="s">
        <v>40</v>
      </c>
      <c r="V239" s="79" t="s">
        <v>351</v>
      </c>
      <c r="W239" s="84"/>
      <c r="X239" s="85">
        <v>0.18099999999999999</v>
      </c>
      <c r="Y239" s="86">
        <v>4.86E-4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1645.52</v>
      </c>
      <c r="H240" s="80">
        <v>1371.27</v>
      </c>
      <c r="I240" s="80">
        <f t="shared" si="22"/>
        <v>1053.1327999999999</v>
      </c>
      <c r="J240" s="80">
        <f t="shared" si="23"/>
        <v>1234.1399999999999</v>
      </c>
      <c r="K240" s="81">
        <f t="shared" si="24"/>
        <v>1053.1328000000001</v>
      </c>
      <c r="L240" s="81">
        <f t="shared" si="25"/>
        <v>877.61279999999999</v>
      </c>
      <c r="M240" s="80" t="s">
        <v>1132</v>
      </c>
      <c r="N240" s="82">
        <v>1</v>
      </c>
      <c r="O240" s="82">
        <v>1</v>
      </c>
      <c r="P240" s="82">
        <v>48</v>
      </c>
      <c r="Q240" s="83" t="s">
        <v>348</v>
      </c>
      <c r="R240" s="83" t="s">
        <v>958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0.23400000000000001</v>
      </c>
      <c r="Y240" s="86">
        <v>9.8799999999999995E-4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1028.18</v>
      </c>
      <c r="H241" s="80">
        <v>856.82</v>
      </c>
      <c r="I241" s="80">
        <f t="shared" si="22"/>
        <v>658.03520000000003</v>
      </c>
      <c r="J241" s="80">
        <f t="shared" si="23"/>
        <v>771.13499999999999</v>
      </c>
      <c r="K241" s="81">
        <f t="shared" si="24"/>
        <v>658.03520000000003</v>
      </c>
      <c r="L241" s="81">
        <f t="shared" si="25"/>
        <v>548.36480000000006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958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0.28899999999999998</v>
      </c>
      <c r="Y241" s="86">
        <v>6.4499999999999996E-4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2115.67</v>
      </c>
      <c r="H242" s="80">
        <v>1763.06</v>
      </c>
      <c r="I242" s="80">
        <f t="shared" si="22"/>
        <v>1354.0288</v>
      </c>
      <c r="J242" s="80">
        <f t="shared" si="23"/>
        <v>1586.7525000000001</v>
      </c>
      <c r="K242" s="81">
        <f t="shared" si="24"/>
        <v>1354.0288</v>
      </c>
      <c r="L242" s="81">
        <f t="shared" si="25"/>
        <v>1128.3584000000001</v>
      </c>
      <c r="M242" s="80" t="s">
        <v>1132</v>
      </c>
      <c r="N242" s="82">
        <v>1</v>
      </c>
      <c r="O242" s="82">
        <v>1</v>
      </c>
      <c r="P242" s="82">
        <v>24</v>
      </c>
      <c r="Q242" s="83" t="s">
        <v>348</v>
      </c>
      <c r="R242" s="83" t="s">
        <v>958</v>
      </c>
      <c r="S242" s="83" t="s">
        <v>959</v>
      </c>
      <c r="T242" s="83"/>
      <c r="U242" s="79" t="s">
        <v>40</v>
      </c>
      <c r="V242" s="79" t="s">
        <v>351</v>
      </c>
      <c r="W242" s="84"/>
      <c r="X242" s="85">
        <v>0.35599999999999998</v>
      </c>
      <c r="Y242" s="86">
        <v>1.4909999999999999E-3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1584.17</v>
      </c>
      <c r="H243" s="80">
        <v>1320.14</v>
      </c>
      <c r="I243" s="80">
        <f t="shared" si="22"/>
        <v>1013.8688000000001</v>
      </c>
      <c r="J243" s="80">
        <f t="shared" si="23"/>
        <v>1188.1275000000001</v>
      </c>
      <c r="K243" s="81">
        <f t="shared" si="24"/>
        <v>1013.8688000000001</v>
      </c>
      <c r="L243" s="81">
        <f t="shared" si="25"/>
        <v>844.88960000000009</v>
      </c>
      <c r="M243" s="80" t="s">
        <v>1132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958</v>
      </c>
      <c r="S243" s="83" t="s">
        <v>959</v>
      </c>
      <c r="T243" s="83"/>
      <c r="U243" s="79" t="s">
        <v>40</v>
      </c>
      <c r="V243" s="79" t="s">
        <v>351</v>
      </c>
      <c r="W243" s="84"/>
      <c r="X243" s="85">
        <v>0.61499999999999999</v>
      </c>
      <c r="Y243" s="86">
        <v>1.2115699999999999E-3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2307.33</v>
      </c>
      <c r="H244" s="80">
        <v>1922.78</v>
      </c>
      <c r="I244" s="80">
        <f t="shared" si="22"/>
        <v>1476.6911999999998</v>
      </c>
      <c r="J244" s="80">
        <f t="shared" si="23"/>
        <v>1730.4974999999999</v>
      </c>
      <c r="K244" s="81">
        <f t="shared" si="24"/>
        <v>1476.6912</v>
      </c>
      <c r="L244" s="81">
        <f t="shared" si="25"/>
        <v>1230.5791999999999</v>
      </c>
      <c r="M244" s="80" t="s">
        <v>1132</v>
      </c>
      <c r="N244" s="82">
        <v>1</v>
      </c>
      <c r="O244" s="82">
        <v>1</v>
      </c>
      <c r="P244" s="82">
        <v>10</v>
      </c>
      <c r="Q244" s="83" t="s">
        <v>348</v>
      </c>
      <c r="R244" s="83" t="s">
        <v>958</v>
      </c>
      <c r="S244" s="83" t="s">
        <v>959</v>
      </c>
      <c r="T244" s="83"/>
      <c r="U244" s="79" t="s">
        <v>40</v>
      </c>
      <c r="V244" s="79" t="s">
        <v>351</v>
      </c>
      <c r="W244" s="84"/>
      <c r="X244" s="85">
        <v>0.90800000000000003</v>
      </c>
      <c r="Y244" s="86">
        <v>1.6389499999999999E-3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5184.01</v>
      </c>
      <c r="H245" s="80">
        <v>4320.01</v>
      </c>
      <c r="I245" s="80">
        <f t="shared" si="22"/>
        <v>3317.7664</v>
      </c>
      <c r="J245" s="80">
        <f t="shared" si="23"/>
        <v>3888.0075000000002</v>
      </c>
      <c r="K245" s="81">
        <f t="shared" si="24"/>
        <v>3317.7664000000004</v>
      </c>
      <c r="L245" s="81">
        <f t="shared" si="25"/>
        <v>2764.8064000000004</v>
      </c>
      <c r="M245" s="80" t="s">
        <v>1132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958</v>
      </c>
      <c r="S245" s="83" t="s">
        <v>959</v>
      </c>
      <c r="T245" s="83"/>
      <c r="U245" s="79" t="s">
        <v>40</v>
      </c>
      <c r="V245" s="79" t="s">
        <v>351</v>
      </c>
      <c r="W245" s="84"/>
      <c r="X245" s="85">
        <v>1.5</v>
      </c>
      <c r="Y245" s="86">
        <v>2.8335999999999999E-3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6613.84</v>
      </c>
      <c r="H246" s="80">
        <v>5511.53</v>
      </c>
      <c r="I246" s="80">
        <f t="shared" si="22"/>
        <v>4232.8576000000003</v>
      </c>
      <c r="J246" s="80">
        <f t="shared" si="23"/>
        <v>4960.38</v>
      </c>
      <c r="K246" s="81">
        <f t="shared" si="24"/>
        <v>4232.8576000000003</v>
      </c>
      <c r="L246" s="81">
        <f t="shared" si="25"/>
        <v>3527.3791999999999</v>
      </c>
      <c r="M246" s="80" t="s">
        <v>1132</v>
      </c>
      <c r="N246" s="82">
        <v>1</v>
      </c>
      <c r="O246" s="82">
        <v>1</v>
      </c>
      <c r="P246" s="82">
        <v>5</v>
      </c>
      <c r="Q246" s="83" t="s">
        <v>348</v>
      </c>
      <c r="R246" s="83" t="s">
        <v>958</v>
      </c>
      <c r="S246" s="83" t="s">
        <v>959</v>
      </c>
      <c r="T246" s="83"/>
      <c r="U246" s="79" t="s">
        <v>40</v>
      </c>
      <c r="V246" s="79" t="s">
        <v>351</v>
      </c>
      <c r="W246" s="84"/>
      <c r="X246" s="85">
        <v>2.33</v>
      </c>
      <c r="Y246" s="86">
        <v>4.6750000000000003E-3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1512</v>
      </c>
      <c r="H247" s="80">
        <v>1260</v>
      </c>
      <c r="I247" s="80">
        <f t="shared" si="22"/>
        <v>967.68</v>
      </c>
      <c r="J247" s="80">
        <f t="shared" si="23"/>
        <v>1134</v>
      </c>
      <c r="K247" s="81">
        <f t="shared" si="24"/>
        <v>967.68000000000006</v>
      </c>
      <c r="L247" s="81">
        <f t="shared" si="25"/>
        <v>806.4</v>
      </c>
      <c r="M247" s="80" t="s">
        <v>1132</v>
      </c>
      <c r="N247" s="82">
        <v>1</v>
      </c>
      <c r="O247" s="82">
        <v>1</v>
      </c>
      <c r="P247" s="82">
        <v>100</v>
      </c>
      <c r="Q247" s="83" t="s">
        <v>348</v>
      </c>
      <c r="R247" s="83" t="s">
        <v>958</v>
      </c>
      <c r="S247" s="83" t="s">
        <v>959</v>
      </c>
      <c r="T247" s="83"/>
      <c r="U247" s="79" t="s">
        <v>40</v>
      </c>
      <c r="V247" s="79" t="s">
        <v>351</v>
      </c>
      <c r="W247" s="84"/>
      <c r="X247" s="85">
        <v>0.20200000000000001</v>
      </c>
      <c r="Y247" s="86">
        <v>4.2000000000000002E-4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1758.4</v>
      </c>
      <c r="H248" s="80">
        <v>1465.33</v>
      </c>
      <c r="I248" s="80">
        <f t="shared" si="22"/>
        <v>1125.3760000000002</v>
      </c>
      <c r="J248" s="80">
        <f t="shared" si="23"/>
        <v>1318.8000000000002</v>
      </c>
      <c r="K248" s="81">
        <f t="shared" si="24"/>
        <v>1125.376</v>
      </c>
      <c r="L248" s="81">
        <f t="shared" si="25"/>
        <v>937.81119999999999</v>
      </c>
      <c r="M248" s="80" t="s">
        <v>1132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958</v>
      </c>
      <c r="S248" s="83" t="s">
        <v>959</v>
      </c>
      <c r="T248" s="83"/>
      <c r="U248" s="79" t="s">
        <v>40</v>
      </c>
      <c r="V248" s="79" t="s">
        <v>351</v>
      </c>
      <c r="W248" s="84"/>
      <c r="X248" s="85">
        <v>0.26400000000000001</v>
      </c>
      <c r="Y248" s="86">
        <v>7.0799999999999997E-4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2105.6</v>
      </c>
      <c r="H249" s="80">
        <v>1754.67</v>
      </c>
      <c r="I249" s="80">
        <f t="shared" si="22"/>
        <v>1347.5839999999998</v>
      </c>
      <c r="J249" s="80">
        <f t="shared" si="23"/>
        <v>1579.1999999999998</v>
      </c>
      <c r="K249" s="81">
        <f t="shared" si="24"/>
        <v>1347.5840000000001</v>
      </c>
      <c r="L249" s="81">
        <f t="shared" si="25"/>
        <v>1122.9888000000001</v>
      </c>
      <c r="M249" s="80" t="s">
        <v>1132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958</v>
      </c>
      <c r="S249" s="83" t="s">
        <v>959</v>
      </c>
      <c r="T249" s="83"/>
      <c r="U249" s="79" t="s">
        <v>40</v>
      </c>
      <c r="V249" s="79" t="s">
        <v>351</v>
      </c>
      <c r="W249" s="84"/>
      <c r="X249" s="85">
        <v>0.41599999999999998</v>
      </c>
      <c r="Y249" s="86">
        <v>1.17E-3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2710.4</v>
      </c>
      <c r="H250" s="80">
        <v>2258.67</v>
      </c>
      <c r="I250" s="80">
        <f t="shared" si="22"/>
        <v>1734.6559999999999</v>
      </c>
      <c r="J250" s="80">
        <f t="shared" si="23"/>
        <v>2032.8000000000002</v>
      </c>
      <c r="K250" s="81">
        <f t="shared" si="24"/>
        <v>1734.6560000000002</v>
      </c>
      <c r="L250" s="81">
        <f t="shared" si="25"/>
        <v>1445.5488</v>
      </c>
      <c r="M250" s="80" t="s">
        <v>1132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958</v>
      </c>
      <c r="S250" s="83" t="s">
        <v>959</v>
      </c>
      <c r="T250" s="83"/>
      <c r="U250" s="79" t="s">
        <v>40</v>
      </c>
      <c r="V250" s="79" t="s">
        <v>351</v>
      </c>
      <c r="W250" s="84"/>
      <c r="X250" s="85">
        <v>0.59599999999999997</v>
      </c>
      <c r="Y250" s="86">
        <v>1.802E-3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4110.3999999999996</v>
      </c>
      <c r="H251" s="80">
        <v>3425.33</v>
      </c>
      <c r="I251" s="80">
        <f t="shared" si="22"/>
        <v>2630.6559999999999</v>
      </c>
      <c r="J251" s="80">
        <f t="shared" si="23"/>
        <v>3082.7999999999997</v>
      </c>
      <c r="K251" s="81">
        <f t="shared" si="24"/>
        <v>2630.6559999999999</v>
      </c>
      <c r="L251" s="81">
        <f t="shared" si="25"/>
        <v>2192.2112000000002</v>
      </c>
      <c r="M251" s="80" t="s">
        <v>1132</v>
      </c>
      <c r="N251" s="82">
        <v>1</v>
      </c>
      <c r="O251" s="82">
        <v>1</v>
      </c>
      <c r="P251" s="82">
        <v>10</v>
      </c>
      <c r="Q251" s="83" t="s">
        <v>348</v>
      </c>
      <c r="R251" s="83" t="s">
        <v>958</v>
      </c>
      <c r="S251" s="83" t="s">
        <v>959</v>
      </c>
      <c r="T251" s="83"/>
      <c r="U251" s="79" t="s">
        <v>40</v>
      </c>
      <c r="V251" s="79" t="s">
        <v>351</v>
      </c>
      <c r="W251" s="84"/>
      <c r="X251" s="85">
        <v>0.89600000000000002</v>
      </c>
      <c r="Y251" s="86">
        <v>3.5119999999999999E-3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1006</v>
      </c>
      <c r="D252" s="128"/>
      <c r="E252" s="78"/>
      <c r="F252" s="79" t="s">
        <v>39</v>
      </c>
      <c r="G252" s="80">
        <v>2457.65</v>
      </c>
      <c r="H252" s="80">
        <v>2048.04</v>
      </c>
      <c r="I252" s="80">
        <f t="shared" si="22"/>
        <v>1572.896</v>
      </c>
      <c r="J252" s="80">
        <f t="shared" si="23"/>
        <v>1843.2375000000002</v>
      </c>
      <c r="K252" s="81">
        <f t="shared" si="24"/>
        <v>1572.8960000000002</v>
      </c>
      <c r="L252" s="81">
        <f t="shared" si="25"/>
        <v>1310.7456</v>
      </c>
      <c r="M252" s="80" t="s">
        <v>1132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958</v>
      </c>
      <c r="S252" s="83" t="s">
        <v>1005</v>
      </c>
      <c r="T252" s="83"/>
      <c r="U252" s="79" t="s">
        <v>40</v>
      </c>
      <c r="V252" s="79" t="s">
        <v>351</v>
      </c>
      <c r="W252" s="84"/>
      <c r="X252" s="85">
        <v>0.61799999999999999</v>
      </c>
      <c r="Y252" s="86">
        <v>3.356E-3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1007</v>
      </c>
      <c r="B253" s="77" t="s">
        <v>1008</v>
      </c>
      <c r="C253" s="129" t="s">
        <v>1009</v>
      </c>
      <c r="D253" s="128"/>
      <c r="E253" s="78"/>
      <c r="F253" s="79" t="s">
        <v>39</v>
      </c>
      <c r="G253" s="80">
        <v>2593.5</v>
      </c>
      <c r="H253" s="80">
        <v>2161.25</v>
      </c>
      <c r="I253" s="80">
        <f t="shared" si="22"/>
        <v>1659.8400000000001</v>
      </c>
      <c r="J253" s="80">
        <f t="shared" si="23"/>
        <v>1945.125</v>
      </c>
      <c r="K253" s="81">
        <f t="shared" si="24"/>
        <v>1659.8400000000001</v>
      </c>
      <c r="L253" s="81">
        <f t="shared" si="25"/>
        <v>1383.2</v>
      </c>
      <c r="M253" s="80" t="s">
        <v>1132</v>
      </c>
      <c r="N253" s="82">
        <v>1</v>
      </c>
      <c r="O253" s="82">
        <v>1</v>
      </c>
      <c r="P253" s="82">
        <v>15</v>
      </c>
      <c r="Q253" s="83" t="s">
        <v>348</v>
      </c>
      <c r="R253" s="83" t="s">
        <v>958</v>
      </c>
      <c r="S253" s="83" t="s">
        <v>1005</v>
      </c>
      <c r="T253" s="83"/>
      <c r="U253" s="79" t="s">
        <v>40</v>
      </c>
      <c r="V253" s="79" t="s">
        <v>351</v>
      </c>
      <c r="W253" s="84"/>
      <c r="X253" s="85">
        <v>0.8</v>
      </c>
      <c r="Y253" s="86">
        <v>3.9975000000000002E-3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1010</v>
      </c>
      <c r="B254" s="77" t="s">
        <v>1011</v>
      </c>
      <c r="C254" s="129" t="s">
        <v>1012</v>
      </c>
      <c r="D254" s="128"/>
      <c r="E254" s="78"/>
      <c r="F254" s="79" t="s">
        <v>39</v>
      </c>
      <c r="G254" s="80">
        <v>5045.04</v>
      </c>
      <c r="H254" s="80">
        <v>4204.2</v>
      </c>
      <c r="I254" s="80">
        <f t="shared" si="22"/>
        <v>3228.8256000000001</v>
      </c>
      <c r="J254" s="80">
        <f t="shared" si="23"/>
        <v>3783.7799999999997</v>
      </c>
      <c r="K254" s="81">
        <f t="shared" si="24"/>
        <v>3228.8256000000001</v>
      </c>
      <c r="L254" s="81">
        <f t="shared" si="25"/>
        <v>2690.6880000000001</v>
      </c>
      <c r="M254" s="80" t="s">
        <v>1132</v>
      </c>
      <c r="N254" s="82">
        <v>1</v>
      </c>
      <c r="O254" s="82">
        <v>1</v>
      </c>
      <c r="P254" s="82">
        <v>10</v>
      </c>
      <c r="Q254" s="83" t="s">
        <v>348</v>
      </c>
      <c r="R254" s="83" t="s">
        <v>958</v>
      </c>
      <c r="S254" s="83" t="s">
        <v>1005</v>
      </c>
      <c r="T254" s="83"/>
      <c r="U254" s="79" t="s">
        <v>40</v>
      </c>
      <c r="V254" s="79" t="s">
        <v>351</v>
      </c>
      <c r="W254" s="84"/>
      <c r="X254" s="85">
        <v>1.58</v>
      </c>
      <c r="Y254" s="86">
        <v>8.0308800000000007E-3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7447.44</v>
      </c>
      <c r="H255" s="80">
        <v>6206.2</v>
      </c>
      <c r="I255" s="80">
        <f t="shared" si="22"/>
        <v>4766.3616000000002</v>
      </c>
      <c r="J255" s="80">
        <f t="shared" si="23"/>
        <v>5585.58</v>
      </c>
      <c r="K255" s="81">
        <f t="shared" si="24"/>
        <v>4766.3616000000002</v>
      </c>
      <c r="L255" s="81">
        <f t="shared" si="25"/>
        <v>3971.9679999999998</v>
      </c>
      <c r="M255" s="80" t="s">
        <v>1132</v>
      </c>
      <c r="N255" s="82">
        <v>1</v>
      </c>
      <c r="O255" s="82">
        <v>1</v>
      </c>
      <c r="P255" s="82">
        <v>8</v>
      </c>
      <c r="Q255" s="83" t="s">
        <v>348</v>
      </c>
      <c r="R255" s="83" t="s">
        <v>958</v>
      </c>
      <c r="S255" s="83" t="s">
        <v>1005</v>
      </c>
      <c r="T255" s="83"/>
      <c r="U255" s="79" t="s">
        <v>40</v>
      </c>
      <c r="V255" s="79" t="s">
        <v>351</v>
      </c>
      <c r="W255" s="84"/>
      <c r="X255" s="85">
        <v>2.2000000000000002</v>
      </c>
      <c r="Y255" s="86">
        <v>1.11804E-2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3200.53</v>
      </c>
      <c r="H256" s="80">
        <v>2667.11</v>
      </c>
      <c r="I256" s="80">
        <f t="shared" si="22"/>
        <v>2048.3392000000003</v>
      </c>
      <c r="J256" s="80">
        <f t="shared" si="23"/>
        <v>2400.3975</v>
      </c>
      <c r="K256" s="81">
        <f t="shared" si="24"/>
        <v>2048.3392000000003</v>
      </c>
      <c r="L256" s="81">
        <f t="shared" si="25"/>
        <v>1706.9504000000002</v>
      </c>
      <c r="M256" s="80" t="s">
        <v>1132</v>
      </c>
      <c r="N256" s="82">
        <v>1</v>
      </c>
      <c r="O256" s="82">
        <v>1</v>
      </c>
      <c r="P256" s="82">
        <v>20</v>
      </c>
      <c r="Q256" s="83" t="s">
        <v>348</v>
      </c>
      <c r="R256" s="83" t="s">
        <v>958</v>
      </c>
      <c r="S256" s="83" t="s">
        <v>1005</v>
      </c>
      <c r="T256" s="83"/>
      <c r="U256" s="79" t="s">
        <v>40</v>
      </c>
      <c r="V256" s="79" t="s">
        <v>351</v>
      </c>
      <c r="W256" s="84"/>
      <c r="X256" s="85">
        <v>0.66300000000000003</v>
      </c>
      <c r="Y256" s="86">
        <v>2.9269999999999999E-3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3651.65</v>
      </c>
      <c r="H257" s="80">
        <v>3043.04</v>
      </c>
      <c r="I257" s="80">
        <f t="shared" si="22"/>
        <v>2337.056</v>
      </c>
      <c r="J257" s="80">
        <f t="shared" si="23"/>
        <v>2738.7375000000002</v>
      </c>
      <c r="K257" s="81">
        <f t="shared" si="24"/>
        <v>2337.056</v>
      </c>
      <c r="L257" s="81">
        <f t="shared" si="25"/>
        <v>1947.5455999999999</v>
      </c>
      <c r="M257" s="80" t="s">
        <v>1132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958</v>
      </c>
      <c r="S257" s="83" t="s">
        <v>1005</v>
      </c>
      <c r="T257" s="83"/>
      <c r="U257" s="79" t="s">
        <v>40</v>
      </c>
      <c r="V257" s="79" t="s">
        <v>351</v>
      </c>
      <c r="W257" s="84"/>
      <c r="X257" s="85">
        <v>0.78400000000000003</v>
      </c>
      <c r="Y257" s="86">
        <v>3.614E-3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3674.52</v>
      </c>
      <c r="H258" s="80">
        <v>3062.1</v>
      </c>
      <c r="I258" s="80">
        <f t="shared" si="22"/>
        <v>2351.6927999999998</v>
      </c>
      <c r="J258" s="80">
        <f t="shared" si="23"/>
        <v>2755.89</v>
      </c>
      <c r="K258" s="81">
        <f t="shared" si="24"/>
        <v>2351.6928000000003</v>
      </c>
      <c r="L258" s="81">
        <f t="shared" si="25"/>
        <v>1959.7439999999999</v>
      </c>
      <c r="M258" s="80" t="s">
        <v>1132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958</v>
      </c>
      <c r="S258" s="83" t="s">
        <v>1005</v>
      </c>
      <c r="T258" s="83"/>
      <c r="U258" s="79" t="s">
        <v>40</v>
      </c>
      <c r="V258" s="79" t="s">
        <v>351</v>
      </c>
      <c r="W258" s="84"/>
      <c r="X258" s="85">
        <v>0.8</v>
      </c>
      <c r="Y258" s="86">
        <v>3.5040000000000002E-3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5705.7</v>
      </c>
      <c r="H259" s="80">
        <v>4754.75</v>
      </c>
      <c r="I259" s="80">
        <f t="shared" si="22"/>
        <v>3651.6480000000001</v>
      </c>
      <c r="J259" s="80">
        <f t="shared" si="23"/>
        <v>4279.2749999999996</v>
      </c>
      <c r="K259" s="81">
        <f t="shared" si="24"/>
        <v>3651.6480000000001</v>
      </c>
      <c r="L259" s="81">
        <f t="shared" si="25"/>
        <v>3043.04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958</v>
      </c>
      <c r="S259" s="83" t="s">
        <v>1005</v>
      </c>
      <c r="T259" s="83"/>
      <c r="U259" s="79" t="s">
        <v>40</v>
      </c>
      <c r="V259" s="79" t="s">
        <v>351</v>
      </c>
      <c r="W259" s="84"/>
      <c r="X259" s="85">
        <v>1.3620000000000001</v>
      </c>
      <c r="Y259" s="86">
        <v>4.4060000000000002E-3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1027</v>
      </c>
      <c r="D260" s="128"/>
      <c r="E260" s="78"/>
      <c r="F260" s="79" t="s">
        <v>39</v>
      </c>
      <c r="G260" s="80">
        <v>5688.18</v>
      </c>
      <c r="H260" s="80">
        <v>4740.1499999999996</v>
      </c>
      <c r="I260" s="80">
        <f t="shared" si="22"/>
        <v>3640.4351999999999</v>
      </c>
      <c r="J260" s="80">
        <f t="shared" si="23"/>
        <v>4266.1350000000002</v>
      </c>
      <c r="K260" s="81">
        <f t="shared" si="24"/>
        <v>3640.4352000000003</v>
      </c>
      <c r="L260" s="81">
        <f t="shared" si="25"/>
        <v>3033.6959999999999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958</v>
      </c>
      <c r="S260" s="83" t="s">
        <v>1005</v>
      </c>
      <c r="T260" s="83"/>
      <c r="U260" s="79" t="s">
        <v>40</v>
      </c>
      <c r="V260" s="79" t="s">
        <v>351</v>
      </c>
      <c r="W260" s="84"/>
      <c r="X260" s="85">
        <v>1.29</v>
      </c>
      <c r="Y260" s="86">
        <v>4.6829999999999997E-3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1030</v>
      </c>
      <c r="B261" s="77" t="s">
        <v>1031</v>
      </c>
      <c r="C261" s="129" t="s">
        <v>1032</v>
      </c>
      <c r="D261" s="128"/>
      <c r="E261" s="78"/>
      <c r="F261" s="79" t="s">
        <v>39</v>
      </c>
      <c r="G261" s="80">
        <v>9585.58</v>
      </c>
      <c r="H261" s="80">
        <v>7987.98</v>
      </c>
      <c r="I261" s="80">
        <f t="shared" si="22"/>
        <v>6134.7711999999992</v>
      </c>
      <c r="J261" s="80">
        <f t="shared" si="23"/>
        <v>7189.1849999999995</v>
      </c>
      <c r="K261" s="81">
        <f t="shared" si="24"/>
        <v>6134.7712000000001</v>
      </c>
      <c r="L261" s="81">
        <f t="shared" si="25"/>
        <v>5112.3072000000002</v>
      </c>
      <c r="M261" s="80" t="s">
        <v>1132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958</v>
      </c>
      <c r="S261" s="83" t="s">
        <v>1005</v>
      </c>
      <c r="T261" s="83"/>
      <c r="U261" s="79" t="s">
        <v>40</v>
      </c>
      <c r="V261" s="79" t="s">
        <v>351</v>
      </c>
      <c r="W261" s="84"/>
      <c r="X261" s="85">
        <v>2.1110000000000002</v>
      </c>
      <c r="Y261" s="86">
        <v>7.5230000000000002E-3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1032</v>
      </c>
      <c r="D262" s="128"/>
      <c r="E262" s="78"/>
      <c r="F262" s="79" t="s">
        <v>39</v>
      </c>
      <c r="G262" s="80">
        <v>9662.6299999999992</v>
      </c>
      <c r="H262" s="80">
        <v>8052.19</v>
      </c>
      <c r="I262" s="80">
        <f t="shared" si="22"/>
        <v>6184.0831999999991</v>
      </c>
      <c r="J262" s="80">
        <f t="shared" si="23"/>
        <v>7246.9724999999999</v>
      </c>
      <c r="K262" s="81">
        <f t="shared" si="24"/>
        <v>6184.0832</v>
      </c>
      <c r="L262" s="81">
        <f t="shared" si="25"/>
        <v>5153.4016000000001</v>
      </c>
      <c r="M262" s="80" t="s">
        <v>1132</v>
      </c>
      <c r="N262" s="82">
        <v>1</v>
      </c>
      <c r="O262" s="82">
        <v>1</v>
      </c>
      <c r="P262" s="82">
        <v>5</v>
      </c>
      <c r="Q262" s="83" t="s">
        <v>348</v>
      </c>
      <c r="R262" s="83" t="s">
        <v>958</v>
      </c>
      <c r="S262" s="83" t="s">
        <v>1005</v>
      </c>
      <c r="T262" s="83"/>
      <c r="U262" s="79" t="s">
        <v>40</v>
      </c>
      <c r="V262" s="79" t="s">
        <v>351</v>
      </c>
      <c r="W262" s="84"/>
      <c r="X262" s="85">
        <v>1.9330000000000001</v>
      </c>
      <c r="Y262" s="86">
        <v>7.7330000000000003E-3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1035</v>
      </c>
      <c r="B263" s="77" t="s">
        <v>1036</v>
      </c>
      <c r="C263" s="129" t="s">
        <v>1039</v>
      </c>
      <c r="D263" s="128"/>
      <c r="E263" s="78"/>
      <c r="F263" s="79" t="s">
        <v>39</v>
      </c>
      <c r="G263" s="80">
        <v>1286.25</v>
      </c>
      <c r="H263" s="80">
        <v>1071.8800000000001</v>
      </c>
      <c r="I263" s="80">
        <f t="shared" si="22"/>
        <v>823.2</v>
      </c>
      <c r="J263" s="80">
        <f t="shared" si="23"/>
        <v>964.6875</v>
      </c>
      <c r="K263" s="81">
        <f t="shared" si="24"/>
        <v>823.2</v>
      </c>
      <c r="L263" s="81">
        <f t="shared" si="25"/>
        <v>686.00320000000011</v>
      </c>
      <c r="M263" s="80" t="s">
        <v>1132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1037</v>
      </c>
      <c r="S263" s="83" t="s">
        <v>1038</v>
      </c>
      <c r="T263" s="83"/>
      <c r="U263" s="79" t="s">
        <v>40</v>
      </c>
      <c r="V263" s="79" t="s">
        <v>351</v>
      </c>
      <c r="W263" s="84"/>
      <c r="X263" s="85">
        <v>0.12</v>
      </c>
      <c r="Y263" s="86">
        <v>4.3199999999999998E-4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1040</v>
      </c>
      <c r="B264" s="77" t="s">
        <v>1041</v>
      </c>
      <c r="C264" s="129" t="s">
        <v>1042</v>
      </c>
      <c r="D264" s="128"/>
      <c r="E264" s="78"/>
      <c r="F264" s="79" t="s">
        <v>39</v>
      </c>
      <c r="G264" s="80">
        <v>678.33</v>
      </c>
      <c r="H264" s="80">
        <v>565.28</v>
      </c>
      <c r="I264" s="80">
        <f t="shared" si="22"/>
        <v>434.13120000000004</v>
      </c>
      <c r="J264" s="80">
        <f t="shared" si="23"/>
        <v>508.74750000000006</v>
      </c>
      <c r="K264" s="81">
        <f t="shared" si="24"/>
        <v>434.13120000000004</v>
      </c>
      <c r="L264" s="81">
        <f t="shared" si="25"/>
        <v>361.7792</v>
      </c>
      <c r="M264" s="80" t="s">
        <v>1132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1037</v>
      </c>
      <c r="S264" s="83" t="s">
        <v>1038</v>
      </c>
      <c r="T264" s="83"/>
      <c r="U264" s="79" t="s">
        <v>615</v>
      </c>
      <c r="V264" s="79" t="s">
        <v>351</v>
      </c>
      <c r="W264" s="84"/>
      <c r="X264" s="85">
        <v>0.34</v>
      </c>
      <c r="Y264" s="86">
        <v>9.3499999999999996E-4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1043</v>
      </c>
      <c r="B265" s="77" t="s">
        <v>1044</v>
      </c>
      <c r="C265" s="129" t="s">
        <v>1045</v>
      </c>
      <c r="D265" s="128"/>
      <c r="E265" s="78"/>
      <c r="F265" s="79" t="s">
        <v>39</v>
      </c>
      <c r="G265" s="80">
        <v>760.41</v>
      </c>
      <c r="H265" s="80">
        <v>633.67999999999995</v>
      </c>
      <c r="I265" s="80">
        <f t="shared" si="22"/>
        <v>486.66239999999999</v>
      </c>
      <c r="J265" s="80">
        <f t="shared" si="23"/>
        <v>570.3075</v>
      </c>
      <c r="K265" s="81">
        <f t="shared" si="24"/>
        <v>486.66239999999999</v>
      </c>
      <c r="L265" s="81">
        <f t="shared" si="25"/>
        <v>405.55519999999996</v>
      </c>
      <c r="M265" s="80" t="s">
        <v>1132</v>
      </c>
      <c r="N265" s="82">
        <v>1</v>
      </c>
      <c r="O265" s="82">
        <v>1</v>
      </c>
      <c r="P265" s="82">
        <v>100</v>
      </c>
      <c r="Q265" s="83" t="s">
        <v>348</v>
      </c>
      <c r="R265" s="83" t="s">
        <v>1037</v>
      </c>
      <c r="S265" s="83" t="s">
        <v>1038</v>
      </c>
      <c r="T265" s="83"/>
      <c r="U265" s="79" t="s">
        <v>615</v>
      </c>
      <c r="V265" s="79" t="s">
        <v>351</v>
      </c>
      <c r="W265" s="84"/>
      <c r="X265" s="85">
        <v>0.129</v>
      </c>
      <c r="Y265" s="86">
        <v>4.2188000000000002E-4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1037</v>
      </c>
      <c r="S266" s="83" t="s">
        <v>1038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1037</v>
      </c>
      <c r="S267" s="83" t="s">
        <v>1038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1037</v>
      </c>
      <c r="S268" s="83" t="s">
        <v>1038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1037</v>
      </c>
      <c r="S269" s="83" t="s">
        <v>1038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1037</v>
      </c>
      <c r="S270" s="83" t="s">
        <v>1038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1037</v>
      </c>
      <c r="S271" s="83" t="s">
        <v>1038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1037</v>
      </c>
      <c r="S272" s="83" t="s">
        <v>1038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1037</v>
      </c>
      <c r="S273" s="83" t="s">
        <v>1038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1037</v>
      </c>
      <c r="S274" s="83" t="s">
        <v>1038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1037</v>
      </c>
      <c r="S275" s="83" t="s">
        <v>1038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1037</v>
      </c>
      <c r="S276" s="83" t="s">
        <v>1038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1037</v>
      </c>
      <c r="S277" s="83" t="s">
        <v>1038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1037</v>
      </c>
      <c r="S278" s="83" t="s">
        <v>1038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1037</v>
      </c>
      <c r="S279" s="83" t="s">
        <v>1038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1675</v>
      </c>
      <c r="H280" s="80">
        <v>1395.83</v>
      </c>
      <c r="I280" s="80">
        <f t="shared" si="29"/>
        <v>1072</v>
      </c>
      <c r="J280" s="80">
        <f t="shared" si="30"/>
        <v>1256.25</v>
      </c>
      <c r="K280" s="81">
        <f t="shared" si="31"/>
        <v>1072</v>
      </c>
      <c r="L280" s="81">
        <f t="shared" si="32"/>
        <v>893.33119999999997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1037</v>
      </c>
      <c r="S280" s="83" t="s">
        <v>1038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1037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1037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1037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1037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1037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1037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1037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1037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436</v>
      </c>
      <c r="H289" s="80">
        <v>363.33</v>
      </c>
      <c r="I289" s="80">
        <f t="shared" si="29"/>
        <v>279.03999999999996</v>
      </c>
      <c r="J289" s="80">
        <f t="shared" si="30"/>
        <v>327</v>
      </c>
      <c r="K289" s="81">
        <f t="shared" si="31"/>
        <v>279.04000000000002</v>
      </c>
      <c r="L289" s="81">
        <f t="shared" si="32"/>
        <v>232.53119999999998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1037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571</v>
      </c>
      <c r="H290" s="80">
        <v>475.83</v>
      </c>
      <c r="I290" s="80">
        <f t="shared" si="29"/>
        <v>365.44</v>
      </c>
      <c r="J290" s="80">
        <f t="shared" si="30"/>
        <v>428.25</v>
      </c>
      <c r="K290" s="81">
        <f t="shared" si="31"/>
        <v>365.44</v>
      </c>
      <c r="L290" s="81">
        <f t="shared" si="32"/>
        <v>304.53120000000001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1037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1037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1037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1037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2025-06-21T00:00:22Z</dcterms:modified>
</cp:coreProperties>
</file>