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989B9C75-C2D7-46D3-A6C5-15D6EF02A637}" xr6:coauthVersionLast="47" xr6:coauthVersionMax="47" xr10:uidLastSave="{00000000-0000-0000-0000-000000000000}"/>
  <bookViews>
    <workbookView xWindow="12570" yWindow="3780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<sst xmlns="http://schemas.openxmlformats.org/spreadsheetml/2006/main" count="3331" uniqueCount="1132">
  <si>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</si>
  <si>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</si>
  <si>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</si>
  <si>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</si>
  <si>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</si>
  <si>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</si>
  <si>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</si>
  <si>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</si>
  <si>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</si>
  <si>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</si>
  <si>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</si>
  <si>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</si>
  <si>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</si>
  <si>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</si>
  <si>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</si>
  <si>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</si>
  <si>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</si>
  <si>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</si>
  <si>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</si>
  <si>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</si>
  <si>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</si>
  <si>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</si>
  <si>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</si>
  <si>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</si>
  <si>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</si>
  <si>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</si>
  <si>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</si>
  <si>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</si>
  <si>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</si>
  <si>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</si>
  <si>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</si>
  <si>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</si>
  <si>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</si>
  <si>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</si>
  <si>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</si>
  <si>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</si>
  <si>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</si>
  <si>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</si>
  <si>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</si>
  <si>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</si>
  <si>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</si>
  <si>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</si>
  <si>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</si>
  <si>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</si>
  <si>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</si>
  <si>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</si>
  <si>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</si>
  <si>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</si>
  <si>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</si>
  <si>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</si>
  <si>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</si>
  <si>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</si>
  <si>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</si>
  <si>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</si>
  <si>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</si>
  <si>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</si>
  <si>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</si>
  <si>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</si>
  <si>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</si>
  <si>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</si>
  <si>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</si>
  <si>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</si>
  <si>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</si>
  <si>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</si>
  <si>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</si>
  <si>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</si>
  <si>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</si>
  <si>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</si>
  <si>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</si>
  <si>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</si>
  <si>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</si>
  <si>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</si>
  <si>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</si>
  <si>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</si>
  <si>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</si>
  <si>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</si>
  <si>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</si>
  <si>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</si>
  <si>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</si>
  <si>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</si>
  <si>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</si>
  <si>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</si>
  <si>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</si>
  <si>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</si>
  <si>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</si>
  <si>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</si>
  <si>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</si>
  <si>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</si>
  <si>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</si>
  <si>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</si>
  <si>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</si>
  <si>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</si>
  <si>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</si>
  <si>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</si>
  <si>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</si>
  <si>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</si>
  <si>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</si>
  <si>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</si>
  <si>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</si>
  <si>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</si>
  <si>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</si>
  <si>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</si>
  <si>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</si>
  <si>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</si>
  <si>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</si>
  <si>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</si>
  <si>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</si>
  <si>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</si>
  <si>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</si>
  <si>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</si>
  <si>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</si>
  <si>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</si>
  <si>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</si>
  <si>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</si>
  <si>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</si>
  <si>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</si>
  <si>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</si>
  <si>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</si>
  <si>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</si>
  <si>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</si>
  <si>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</si>
  <si>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</si>
  <si>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</si>
  <si>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</si>
  <si>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</si>
  <si>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</si>
  <si>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</si>
  <si>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</si>
  <si>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</si>
  <si>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</si>
  <si>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</si>
  <si>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</si>
  <si>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</si>
  <si>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</si>
  <si>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</si>
  <si>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</si>
  <si>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</si>
  <si>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</si>
  <si>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</si>
  <si>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</si>
  <si>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</si>
  <si>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</si>
  <si>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</si>
  <si>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</si>
  <si>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</si>
  <si>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</si>
  <si>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</si>
  <si>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</si>
  <si>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</si>
  <si>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</si>
  <si>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</si>
  <si>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</si>
  <si>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</si>
  <si>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</si>
  <si>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</si>
  <si>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</si>
  <si>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</si>
  <si>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</si>
  <si>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</si>
  <si>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</si>
  <si>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</si>
  <si>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</si>
  <si>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</si>
  <si>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</si>
  <si>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</si>
  <si>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</si>
  <si>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</si>
  <si>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</si>
  <si>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</si>
  <si>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</si>
  <si>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</si>
  <si>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</si>
  <si>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</si>
  <si>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</si>
  <si>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</si>
  <si>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</si>
  <si>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</si>
  <si>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</si>
  <si>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</si>
  <si>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</si>
  <si>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</si>
  <si>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</si>
  <si>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</si>
  <si>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</si>
  <si>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</si>
  <si>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</si>
  <si>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</si>
  <si>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</si>
  <si>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</si>
  <si>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</si>
  <si>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</si>
  <si>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</si>
  <si>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</si>
  <si>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</si>
  <si>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</si>
  <si>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</si>
  <si>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</si>
  <si>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</si>
  <si>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</si>
  <si>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</si>
  <si>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</si>
  <si>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</si>
  <si>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</si>
  <si>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</si>
  <si>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</si>
  <si>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</si>
  <si>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</si>
  <si>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</si>
  <si>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</si>
  <si>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</si>
  <si>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</si>
  <si>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</si>
  <si>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</si>
  <si>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</si>
  <si>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</si>
  <si>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</si>
  <si>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</si>
  <si>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</si>
  <si>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</si>
  <si>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</si>
  <si>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</si>
  <si>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</si>
  <si>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</si>
  <si>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</si>
  <si>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</si>
  <si>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</si>
  <si>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</si>
  <si>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</si>
  <si>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</si>
  <si>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</si>
  <si>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</si>
  <si>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</si>
  <si>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</si>
  <si>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</si>
  <si>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</si>
  <si>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</si>
  <si>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</si>
  <si>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</si>
  <si>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</si>
  <si>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</si>
  <si>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</si>
  <si>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</si>
  <si>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</si>
  <si>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</si>
  <si>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</si>
  <si>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</si>
  <si>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</si>
  <si>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</si>
  <si>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</si>
  <si>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</si>
  <si>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</si>
  <si>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</si>
  <si>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</si>
  <si>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</si>
  <si>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</si>
  <si>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</si>
  <si>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</si>
  <si>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</si>
  <si>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</si>
  <si>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</si>
  <si>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</si>
  <si>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</si>
  <si>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</si>
  <si>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</si>
  <si>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</si>
  <si>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</si>
  <si>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</si>
  <si>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</si>
  <si>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</si>
  <si>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</si>
  <si>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</si>
  <si>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</si>
  <si>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</si>
  <si>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</si>
  <si>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</si>
  <si>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</si>
  <si>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</si>
  <si>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</si>
  <si>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</si>
  <si>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</si>
  <si>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</si>
  <si>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</si>
  <si>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</si>
  <si>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</si>
  <si>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</si>
  <si>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</si>
  <si>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</si>
  <si>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</si>
  <si>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</si>
  <si>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</si>
  <si>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</si>
  <si>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</si>
  <si>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</si>
  <si>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</si>
  <si>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</si>
  <si>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</si>
  <si>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</si>
  <si>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</si>
  <si>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</si>
  <si>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</si>
  <si>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</si>
  <si>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</si>
  <si>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</si>
  <si>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</si>
  <si>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</si>
  <si>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</si>
  <si>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</si>
  <si>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</si>
  <si>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</si>
  <si>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</si>
  <si>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</si>
  <si>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</si>
  <si>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</si>
  <si>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</si>
  <si>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</si>
  <si>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</si>
  <si>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</si>
  <si>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</si>
  <si>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</si>
  <si>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</si>
  <si>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</si>
  <si>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</si>
  <si>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</si>
  <si>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</si>
  <si>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</si>
  <si>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</si>
  <si>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</si>
  <si>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</si>
  <si>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</si>
  <si>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</si>
  <si>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</si>
  <si>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</si>
  <si>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</si>
  <si>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</si>
  <si>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</si>
  <si>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</si>
  <si>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</si>
  <si>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</si>
  <si>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</si>
  <si>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</si>
  <si>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</si>
  <si>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</si>
  <si>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</si>
  <si>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</si>
  <si>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</si>
  <si>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</si>
  <si>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</si>
  <si>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</si>
  <si>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</si>
  <si>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</si>
  <si>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</si>
  <si>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</si>
  <si>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</si>
  <si>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</si>
  <si>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</si>
  <si>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</si>
  <si>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</si>
  <si>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</si>
  <si>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</si>
  <si>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</si>
  <si>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</si>
  <si>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</si>
  <si>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</si>
  <si>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</si>
  <si>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</si>
  <si>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</si>
  <si>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</si>
  <si>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</si>
  <si>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</si>
  <si>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</si>
  <si>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</si>
  <si>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</si>
  <si>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</si>
  <si>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</si>
  <si>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</si>
  <si>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</si>
  <si>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</si>
  <si>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</si>
  <si>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</si>
  <si>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</si>
  <si>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</si>
  <si>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</si>
  <si>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</si>
  <si>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</si>
  <si>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</si>
  <si>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</si>
  <si>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</si>
  <si>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</si>
  <si>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</si>
  <si>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</si>
  <si>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</si>
  <si>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</si>
  <si>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</si>
  <si>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</si>
  <si>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</si>
  <si>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</si>
  <si>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</si>
  <si>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</si>
  <si>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</si>
  <si>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</si>
  <si>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</si>
  <si>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</si>
  <si>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</si>
  <si>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</si>
  <si>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</si>
  <si>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</si>
  <si>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</si>
  <si>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</si>
  <si>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</si>
  <si>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</si>
  <si>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</si>
  <si>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</si>
  <si>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</si>
  <si>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</si>
  <si>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</si>
  <si>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</si>
  <si>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</si>
  <si>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</si>
  <si>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</si>
  <si>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</si>
  <si>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</si>
  <si>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</si>
  <si>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</si>
  <si>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</si>
  <si>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</si>
  <si>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</si>
  <si>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</si>
  <si>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</si>
  <si>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</si>
  <si>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</si>
  <si>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</si>
  <si>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</si>
  <si>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</si>
  <si>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</si>
  <si>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</si>
  <si>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</si>
  <si>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</si>
  <si>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</si>
  <si>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</si>
  <si>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</si>
  <si>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</si>
  <si>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</si>
  <si>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</si>
  <si>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</si>
  <si>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</si>
  <si>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</si>
  <si>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</si>
  <si>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</si>
  <si>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</si>
  <si>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</si>
  <si>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</si>
  <si>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</si>
  <si>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</si>
  <si>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</si>
  <si>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</si>
  <si>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</si>
  <si>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</si>
  <si>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</si>
  <si>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</si>
  <si>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</si>
  <si>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</si>
  <si>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</si>
  <si>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</si>
  <si>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</si>
  <si>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</si>
  <si>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</si>
  <si>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</si>
  <si>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</si>
  <si>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</si>
  <si>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</si>
  <si>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</si>
  <si>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</si>
  <si>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</si>
  <si>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</si>
  <si>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</si>
  <si>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</si>
  <si>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</si>
  <si>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</si>
  <si>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</si>
  <si>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</si>
  <si>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</si>
  <si>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</si>
  <si>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</si>
  <si>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</si>
  <si>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</si>
  <si>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</si>
  <si>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</si>
  <si>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</si>
  <si>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</si>
  <si>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</si>
  <si>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</si>
  <si>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</si>
  <si>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</si>
  <si>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</si>
  <si>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</si>
  <si>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</si>
  <si>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</si>
  <si>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</si>
  <si>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</si>
  <si>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</si>
  <si>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</si>
  <si>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</si>
  <si>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</si>
  <si>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</si>
  <si>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</si>
  <si>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</si>
  <si>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</si>
  <si>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</si>
  <si>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</si>
  <si>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</si>
  <si>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</si>
  <si>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</si>
  <si>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</si>
  <si>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</si>
  <si>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</si>
  <si>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</si>
  <si>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</si>
  <si>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</si>
  <si>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</si>
  <si>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</si>
  <si>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</si>
  <si>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</si>
  <si>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</si>
  <si>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</si>
  <si>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</si>
  <si>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</si>
  <si>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</si>
  <si>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</si>
  <si>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</si>
  <si>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</si>
  <si>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</si>
  <si>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</si>
  <si>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</si>
  <si>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</si>
  <si>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</si>
  <si>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</si>
  <si>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</si>
  <si>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</si>
  <si>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</si>
  <si>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</si>
  <si>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</si>
  <si>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</si>
  <si>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</si>
  <si>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</si>
  <si>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</si>
  <si>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</si>
  <si>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</si>
  <si>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</si>
  <si>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</si>
  <si>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</si>
  <si>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</si>
  <si>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</si>
  <si>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</si>
  <si>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</si>
  <si>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</si>
  <si>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</si>
  <si>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</si>
  <si>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</si>
  <si>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</si>
  <si>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</si>
  <si>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</si>
  <si>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</si>
  <si>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</si>
  <si>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</si>
  <si>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</si>
  <si>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</si>
  <si>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</si>
  <si>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</si>
  <si>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</si>
  <si>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</si>
  <si>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</si>
  <si>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</si>
  <si>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</si>
  <si>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</si>
  <si>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</si>
  <si>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</si>
  <si>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</si>
  <si>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</si>
  <si>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</si>
  <si>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</si>
  <si>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</si>
  <si>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</si>
  <si>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</si>
  <si>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</si>
  <si>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</si>
  <si>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</si>
  <si>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</si>
  <si>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</si>
  <si>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</si>
  <si>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</si>
  <si>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</si>
  <si>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</si>
  <si>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</si>
  <si>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</si>
  <si>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</si>
  <si>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</si>
  <si>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</si>
  <si>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</si>
  <si>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</si>
  <si>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</si>
  <si>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</si>
  <si>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</si>
  <si>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</si>
  <si>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</si>
  <si>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</si>
  <si>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</si>
  <si>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</si>
  <si>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</si>
  <si>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</si>
  <si>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</si>
  <si>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</si>
  <si>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</si>
  <si>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</si>
  <si>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</si>
  <si>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</si>
  <si>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</si>
  <si>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</si>
  <si>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</si>
  <si>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</si>
  <si>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</si>
  <si>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</si>
  <si>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</si>
  <si>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</si>
  <si>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</si>
  <si>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</si>
  <si>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</si>
  <si>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</si>
  <si>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</si>
  <si>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</si>
  <si>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</si>
  <si>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</si>
  <si>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</si>
  <si>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</si>
  <si>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</si>
  <si>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</si>
  <si>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</si>
  <si>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</si>
  <si>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</si>
  <si>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</si>
  <si>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</si>
  <si>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</si>
  <si>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</si>
  <si>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</si>
  <si>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</si>
  <si>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</si>
  <si>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</si>
  <si>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</si>
  <si>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</si>
  <si>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</si>
  <si>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</si>
  <si>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</si>
  <si>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</si>
  <si>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</si>
  <si>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</si>
  <si>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</si>
  <si>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</si>
  <si>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</si>
  <si>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</si>
  <si>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</si>
  <si>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</si>
  <si>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</si>
  <si>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</si>
  <si>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</si>
  <si>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</si>
  <si>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</si>
  <si>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</si>
  <si>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</si>
  <si>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</si>
  <si>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</si>
  <si>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</si>
  <si>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</si>
  <si>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</si>
  <si>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</si>
  <si>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</si>
  <si>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</si>
  <si>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</si>
  <si>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</si>
  <si>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</si>
  <si>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</si>
  <si>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</si>
  <si>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</si>
  <si>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</si>
  <si>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</si>
  <si>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</si>
  <si>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</si>
  <si>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</si>
  <si>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</si>
  <si>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</si>
  <si>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</si>
  <si>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</si>
  <si>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</si>
  <si>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</si>
  <si>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</si>
  <si>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</si>
  <si>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</si>
  <si>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</si>
  <si>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</si>
  <si>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</si>
  <si>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</si>
  <si>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</si>
  <si>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</si>
  <si>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</si>
  <si>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</si>
  <si>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</si>
  <si>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</si>
  <si>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</si>
  <si>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</si>
  <si>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</si>
  <si>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</si>
  <si>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</si>
  <si>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</si>
  <si>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</si>
  <si>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</si>
  <si>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</si>
  <si>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</si>
  <si>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</si>
  <si>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</si>
  <si>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</si>
  <si>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</si>
  <si>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</si>
  <si>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</si>
  <si>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</si>
  <si>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</si>
  <si>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</si>
  <si>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</si>
  <si>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</si>
  <si>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</si>
  <si>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</si>
  <si>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</si>
  <si>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</si>
  <si>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</si>
  <si>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</si>
  <si>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</si>
  <si>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</si>
  <si>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</si>
  <si>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</si>
  <si>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</si>
  <si>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</si>
  <si>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</si>
  <si>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</si>
  <si>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</si>
  <si>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</si>
  <si>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</si>
  <si>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</si>
  <si>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</si>
  <si>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</si>
  <si>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</si>
  <si>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</si>
  <si>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</si>
  <si>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</si>
  <si>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</si>
  <si>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</si>
  <si>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</si>
  <si>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</si>
  <si>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</si>
  <si>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</si>
  <si>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</si>
  <si>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</si>
  <si>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</si>
  <si>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</si>
  <si>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</si>
  <si>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</si>
  <si>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</si>
  <si>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</si>
  <si>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</si>
  <si>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</si>
  <si>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</si>
  <si>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</si>
  <si>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</si>
  <si>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</si>
  <si>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</si>
  <si>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</si>
  <si>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</si>
  <si>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</si>
  <si>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</si>
  <si>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</si>
  <si>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</si>
  <si>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</si>
  <si>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</si>
  <si>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</si>
  <si>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</si>
  <si>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</si>
  <si>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</si>
  <si>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</si>
  <si>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</si>
  <si>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</si>
  <si>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</si>
  <si>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</si>
  <si>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</si>
  <si>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</si>
  <si>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</si>
  <si>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</si>
  <si>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</si>
  <si>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</si>
  <si>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</si>
  <si>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</si>
  <si>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</si>
  <si>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</si>
  <si>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</si>
  <si>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</si>
  <si>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</si>
  <si>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</si>
  <si>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</si>
  <si>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</si>
  <si>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</si>
  <si>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</si>
  <si>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</si>
  <si>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</si>
  <si>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</si>
  <si>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</si>
  <si>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</si>
  <si>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</si>
  <si>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</si>
  <si>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</si>
  <si>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</si>
  <si>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</si>
  <si>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</si>
  <si>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</si>
  <si>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</si>
  <si>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</si>
  <si>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</si>
  <si>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</si>
  <si>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</si>
  <si>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</si>
  <si>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</si>
  <si>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</si>
  <si>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</si>
  <si>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</si>
  <si>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</si>
  <si>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</si>
  <si>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</si>
  <si>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</si>
  <si>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</si>
  <si>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</si>
  <si>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</si>
  <si>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</si>
  <si>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</si>
  <si>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</si>
  <si>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</si>
  <si>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</si>
  <si>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</si>
  <si>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</si>
  <si>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</si>
  <si>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</si>
  <si>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</si>
  <si>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</si>
  <si>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</si>
  <si>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</si>
  <si>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</si>
  <si>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</si>
  <si>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</si>
  <si>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</si>
  <si>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</si>
  <si>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</si>
  <si>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</si>
  <si>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</si>
  <si>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</si>
  <si>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</si>
  <si>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</si>
  <si>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</si>
  <si>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</si>
  <si>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</si>
  <si>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</si>
  <si>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</si>
  <si>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</si>
  <si>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</si>
  <si>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</si>
  <si>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</si>
  <si>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</si>
  <si>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</si>
  <si>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</si>
  <si>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</si>
  <si>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</si>
  <si>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</si>
  <si>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</si>
  <si>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</si>
  <si>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</si>
  <si>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</si>
  <si>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</si>
  <si>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</si>
  <si>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</si>
  <si>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</si>
  <si>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</si>
  <si>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</si>
  <si>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</si>
  <si>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</si>
  <si>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</si>
  <si>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</si>
  <si>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</si>
  <si>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</si>
  <si>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</si>
  <si>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</si>
  <si>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</si>
  <si>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</si>
  <si>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</si>
  <si>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</si>
  <si>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</si>
  <si>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</si>
  <si>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</si>
  <si>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</si>
  <si>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</si>
  <si>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</si>
  <si>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</si>
  <si>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</si>
  <si>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</si>
  <si>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</si>
  <si>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</si>
  <si>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</si>
  <si>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</si>
  <si>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</si>
  <si>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</si>
  <si>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</si>
  <si>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</si>
  <si>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</si>
  <si>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</si>
  <si>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</si>
  <si>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</si>
  <si>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</si>
  <si>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</si>
  <si>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</si>
  <si>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</si>
  <si>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</si>
  <si>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</si>
  <si>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</si>
  <si>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</si>
  <si>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</si>
  <si>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</si>
  <si>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</si>
  <si>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</si>
  <si>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</si>
  <si>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</si>
  <si>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</si>
  <si>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</si>
  <si>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</si>
  <si>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</si>
  <si>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</si>
  <si>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</si>
  <si>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</si>
  <si>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</si>
  <si>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</si>
  <si>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</si>
  <si>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</si>
  <si>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</si>
  <si>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</si>
  <si>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</si>
  <si>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</si>
  <si>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</si>
  <si>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</si>
  <si>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</si>
  <si>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</si>
  <si>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</si>
  <si>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</si>
  <si>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</si>
  <si>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</si>
  <si>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</si>
  <si>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</si>
  <si>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</si>
  <si>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</si>
  <si>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</si>
  <si>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</si>
  <si>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</si>
  <si>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</si>
  <si>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</si>
  <si>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</si>
  <si>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</si>
  <si>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</si>
  <si>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</si>
  <si>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</si>
  <si>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</si>
  <si>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</si>
  <si>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</si>
  <si>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</si>
  <si>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</si>
  <si>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</si>
  <si>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</si>
  <si>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</si>
  <si>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</si>
  <si>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</si>
  <si>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</si>
  <si>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</si>
  <si>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</si>
  <si>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</si>
  <si>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</si>
  <si>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</si>
  <si>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</si>
  <si>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</si>
  <si>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</si>
  <si>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</si>
  <si>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</si>
  <si>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</si>
  <si>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</si>
  <si>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</si>
  <si>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</si>
  <si>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</si>
  <si>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</si>
  <si>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</si>
  <si>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</si>
  <si>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</si>
  <si>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</si>
  <si>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</si>
  <si>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</si>
  <si>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</si>
  <si>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</si>
  <si>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</si>
  <si>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</si>
  <si>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</si>
  <si>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</si>
  <si>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</si>
  <si>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</si>
  <si>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</si>
  <si>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</si>
  <si>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</si>
  <si>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</si>
  <si>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</si>
  <si>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</si>
  <si>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</si>
  <si>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</si>
  <si>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</si>
  <si>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</si>
  <si>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</si>
  <si>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</si>
  <si>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</si>
  <si>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</si>
  <si>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</si>
  <si>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</si>
  <si>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</si>
  <si>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</si>
  <si>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</si>
  <si>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</si>
  <si>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</si>
  <si>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</si>
  <si>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</si>
  <si>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</si>
  <si>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</si>
  <si>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</si>
  <si>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</si>
  <si>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</si>
  <si>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</si>
  <si>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</si>
  <si>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</si>
  <si>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</si>
  <si>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dd-ms-21B</t>
  </si>
  <si>
    <t>ИК датчик движения встраив. 1200Вт 140гр. до 9м IP20 MS-21B EKF PROxima</t>
  </si>
  <si>
    <t>https://cdn.ekfgroup.com/unsafe/fit-in/102x102/center/filters:format(png)/products/CFAF0B59A8C3D4A66E6117DB46674BFF.jpg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</si>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</sst>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9DECB087C8C6AB0E6897D5184379ED8.pn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3DA6BE42EBBAA708C97C1C70ACEB12FC.jpg" TargetMode="External"/><Relationship Id="rId159" Type="http://schemas.openxmlformats.org/officeDocument/2006/relationships/image" Target="https://cdn.ekfgroup.com/unsafe/fit-in/102x102/center/filters:format(png)/products/D24EA3270771BBDC36E35F487CA1BAC0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66A4EC5AB4CB2E7BC3A510F65E0A50EE.jpg" TargetMode="External"/><Relationship Id="rId149" Type="http://schemas.openxmlformats.org/officeDocument/2006/relationships/image" Target="https://cdn.ekfgroup.com/unsafe/fit-in/102x102/center/filters:format(png)/products/87DEF4BC3BB105F19B8CB61A0EF15CC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CFAF0B59A8C3D4A66E6117DB46674BFF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C85F2225FD4F60B0110B8DA03D39D3FF.jpg" TargetMode="External"/><Relationship Id="rId139" Type="http://schemas.openxmlformats.org/officeDocument/2006/relationships/image" Target="https://cdn.ekfgroup.com/unsafe/fit-in/102x102/center/filters:format(png)/products/D2BCB6750921B299B34C559EF3D41978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C6159ED79A7E114F25E300FF587B0E36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213E6DAAEED500D8993D36D22598ED87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945D507D08775558353732E0F9F72DF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8EF6A33E3361BDD96AB997B6D7047C9F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9A5CFEB578557DFC4BF596F4E1F5FDCD.jpg" TargetMode="External"/><Relationship Id="rId151" Type="http://schemas.openxmlformats.org/officeDocument/2006/relationships/image" Target="https://cdn.ekfgroup.com/unsafe/fit-in/102x102/center/filters:format(png)/products/840990E7B955F7D67B788B05FC5B627E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428D614042401F4C9FA0F802D8D3D6A3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6F38170F9118ACD59B1081065A26F752.jpg" TargetMode="External"/><Relationship Id="rId125" Type="http://schemas.openxmlformats.org/officeDocument/2006/relationships/image" Target="https://cdn.ekfgroup.com/unsafe/fit-in/102x102/center/filters:format(png)/products/158A168204B7B3968A51943D99CC1B5A.jpg" TargetMode="External"/><Relationship Id="rId141" Type="http://schemas.openxmlformats.org/officeDocument/2006/relationships/image" Target="https://cdn.ekfgroup.com/unsafe/fit-in/102x102/center/filters:format(png)/products/72F83C76052DA6CA1E2FA41F34C6281A.jpg" TargetMode="External"/><Relationship Id="rId146" Type="http://schemas.openxmlformats.org/officeDocument/2006/relationships/image" Target="https://cdn.ekfgroup.com/unsafe/fit-in/102x102/center/filters:format(png)/products/AF4D9C525E36D10730C07583B09F6AE8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6040DF36B022091521AF296EC40D970D.jpg" TargetMode="External"/><Relationship Id="rId115" Type="http://schemas.openxmlformats.org/officeDocument/2006/relationships/image" Target="https://cdn.ekfgroup.com/unsafe/fit-in/102x102/center/filters:format(png)/products/B0B5A9D07932DC0486EAD66CE71BB638.jpg" TargetMode="External"/><Relationship Id="rId131" Type="http://schemas.openxmlformats.org/officeDocument/2006/relationships/image" Target="https://cdn.ekfgroup.com/unsafe/fit-in/102x102/center/filters:format(png)/products/9D598FAB643037DBD89B77CE2803DAFB.jpg" TargetMode="External"/><Relationship Id="rId136" Type="http://schemas.openxmlformats.org/officeDocument/2006/relationships/image" Target="https://cdn.ekfgroup.com/unsafe/fit-in/102x102/center/filters:format(png)/products/54A95A6C96064145886409006989756B.jpg" TargetMode="External"/><Relationship Id="rId157" Type="http://schemas.openxmlformats.org/officeDocument/2006/relationships/image" Target="https://cdn.ekfgroup.com/unsafe/fit-in/102x102/center/filters:format(png)/products/549A92F18FC874B505BB1E2EBD356F59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E0D5AB9A1A139D4D7AF15A63A97440EA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36A9D8F58C6A1107115585F2BFCAD22.jpg" TargetMode="External"/><Relationship Id="rId147" Type="http://schemas.openxmlformats.org/officeDocument/2006/relationships/image" Target="https://cdn.ekfgroup.com/unsafe/fit-in/102x102/center/filters:format(png)/products/69DA12273C14018CA91B8B9CB65E0177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BA6836C9B3BAF311DBE96198A0E1A5F2.jpg" TargetMode="External"/><Relationship Id="rId142" Type="http://schemas.openxmlformats.org/officeDocument/2006/relationships/image" Target="https://cdn.ekfgroup.com/unsafe/fit-in/102x102/center/filters:format(png)/products/9D7AB7322AF5A369877A2701777D600A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22E5988B8F473D5231D81663A731E6FD.jpg" TargetMode="External"/><Relationship Id="rId137" Type="http://schemas.openxmlformats.org/officeDocument/2006/relationships/image" Target="https://cdn.ekfgroup.com/unsafe/fit-in/102x102/center/filters:format(png)/products/23397B737F62450D0C68D83752E3252B.jpg" TargetMode="External"/><Relationship Id="rId158" Type="http://schemas.openxmlformats.org/officeDocument/2006/relationships/image" Target="https://cdn.ekfgroup.com/unsafe/fit-in/102x102/center/filters:format(png)/products/37ACB61C5D7A5EF6127AD4374AF8B139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78A760ECCD0266CC54C5B005B80ED529.jpg" TargetMode="External"/><Relationship Id="rId132" Type="http://schemas.openxmlformats.org/officeDocument/2006/relationships/image" Target="https://cdn.ekfgroup.com/unsafe/fit-in/102x102/center/filters:format(png)/products/0EF72C94446EB558AB8BFD767B0DCC5E.jpg" TargetMode="External"/><Relationship Id="rId153" Type="http://schemas.openxmlformats.org/officeDocument/2006/relationships/image" Target="https://cdn.ekfgroup.com/unsafe/fit-in/102x102/center/filters:format(png)/products/D4E3D1F0B77C0161A4C7A75F53AB6CE5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B5B0705B5C2DBB5962DA3CB7B72E970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F848A3F25A2D9B7561A533B30AA40E1A.jpg" TargetMode="External"/><Relationship Id="rId143" Type="http://schemas.openxmlformats.org/officeDocument/2006/relationships/image" Target="https://cdn.ekfgroup.com/unsafe/fit-in/102x102/center/filters:format(png)/products/349210C849A0C4A27944EED887FB5370.jpg" TargetMode="External"/><Relationship Id="rId148" Type="http://schemas.openxmlformats.org/officeDocument/2006/relationships/image" Target="https://cdn.ekfgroup.com/unsafe/fit-in/102x102/center/filters:format(png)/products/A2AE08B3AA5F0068C1889E7D58B977F0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13A73BC3DA4F395D3E07A6D7A7658E94.jpg" TargetMode="External"/><Relationship Id="rId133" Type="http://schemas.openxmlformats.org/officeDocument/2006/relationships/image" Target="https://cdn.ekfgroup.com/unsafe/fit-in/102x102/center/filters:format(png)/products/2D0AC3AC4A3021CB22B03EE1F3049636.jpg" TargetMode="External"/><Relationship Id="rId154" Type="http://schemas.openxmlformats.org/officeDocument/2006/relationships/image" Target="https://cdn.ekfgroup.com/unsafe/fit-in/102x102/center/filters:format(png)/products/54C6BD2A85348CA4F0FF06AE62634416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7EBC54BB45DE3E5DB39E38175A9B473C.jpg" TargetMode="External"/><Relationship Id="rId144" Type="http://schemas.openxmlformats.org/officeDocument/2006/relationships/image" Target="https://cdn.ekfgroup.com/unsafe/fit-in/102x102/center/filters:format(png)/products/E5A6C734D3AAA41517C1B33045B9D696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5E0663E250152ABA4A736F9965A8E5B.jpg" TargetMode="External"/><Relationship Id="rId134" Type="http://schemas.openxmlformats.org/officeDocument/2006/relationships/image" Target="https://cdn.ekfgroup.com/unsafe/fit-in/102x102/center/filters:format(png)/products/FB989C814371FA2A18A624C9F8069725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1666C826D46113D8D5E41444850584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BDFAE1601C17415200EE5A2B87B0483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E9F0479BEEF7336C044150FB6FF1CA28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E906FBA20AFCF6B0B20B909E5FE3FD98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92EB48CE1D3EC1F55172DB38C4B695F1.jpg" TargetMode="External"/><Relationship Id="rId156" Type="http://schemas.openxmlformats.org/officeDocument/2006/relationships/image" Target="https://cdn.ekfgroup.com/unsafe/fit-in/102x102/center/filters:format(png)/products/C30827E8A4F170D3FA5A958E252F3CC5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B179798-69B4-4B13-B7C0-B4E7FBA1EE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AEC667A-3656-4427-A74A-8FD50AAB89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AB7E173B-3B2C-47DD-921A-175B4CC6FC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299C730C-D174-4994-A8F7-6D55331392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17B6CD-272E-43AE-93B9-30BC4451B9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D6B6AB2D-9BCD-4DC0-A3E5-30910CBC2C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C8379018-7747-4399-89C6-3EE4F60A27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650AEFEA-1FF4-4556-8CC8-6DB67C699E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F943FF64-2374-4833-8264-ACC538D184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58C1A0BA-402E-4DD4-813D-D3EB771600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77B330AA-F151-423A-AB07-263E72C976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060C3CAE-E1C1-4A99-8273-83C50CE0CB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57AA8162-6BD1-45ED-ABC0-569D0DD0A8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3B5FDBA6-31AF-4EA4-BC57-8D39093146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0525E18A-592D-471E-9AF9-F60BD04F78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231CD29E-8F6D-4CA7-B49B-B6023DD20D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6D2D740E-F541-4A21-9D0D-0DCFF1EC9B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F3BC6875-71CC-499A-93D5-3A4E443FA3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35969C3E-3546-4C19-9AA0-75101636B2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EB1CB685-22A7-41A0-8AAE-CBC92E3CEE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B3D0634E-2695-460E-9309-48E5DFBB59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640989B8-CD70-425A-9035-CB0CE8D787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769F0DA6-1BDA-4220-B4DD-43F8F10024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E63B1B8C-28CA-4FAD-9310-A9C138AD84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3498FD8D-70F2-48ED-8006-D07C9CA683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676B6F17-1FF0-4626-9E2E-ED29451DAF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744F5A1A-AC98-411E-A625-FF304CE70E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8C8FF72F-3376-47AB-9331-63C4FBD603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CA909638-AB9B-4F12-AAFF-D718647696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F9CA6A4C-C299-4163-859B-AA47E86F27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F943159C-8989-49DB-B52B-CA2158296D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F106D7ED-C640-412B-8AA2-EE98C7B661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176E1F2C-2482-475A-B0F1-495A37BF4E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CFBBE6E7-3AD4-47EE-89A7-447F70DC6D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A71BB42C-B30D-4D82-9B7C-5F88CA5152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B5B92028-5F87-495E-9963-E3B82DAC66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D93331DA-6389-4B5C-B08D-A139EF4405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2C984C01-FFCB-4C42-9FFC-9F7AE9C884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536611E9-E4DF-47B2-9185-3748E584EE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B4958658-70DE-422C-AE8F-59AA3A9979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63195796-EAA0-4AC5-8E54-7DB00FAF97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D05222CE-61ED-4F9E-9915-70D4D5AD64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90752446-04ED-4F20-AF06-F53B749227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2870284F-226E-40C9-933B-3A0D99B02B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EDF09B21-7C7E-4187-97F5-1B3D991DE0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C1B65595-C46D-475F-88CF-49CE254EC0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D86506B8-8FF8-4F3A-A8AA-8F19291C8E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2EA37D8F-3FB8-4204-B4B4-99748FEF13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CB39B3E9-EA35-4B11-9350-E12D167E47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36B02386-2273-4694-AD27-9E2E0900FF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7367FD47-32EF-4B5A-ADA2-BE28D7EC8F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68D278C4-AF40-4EA7-A8FA-D7B02F286B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D0DC648D-13BC-425F-ABC8-8239D969E7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F9DC74DB-7D5E-403F-9CC9-5915F89A0E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07656396-C219-4A95-B2BD-744197C937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F2631B5D-9E54-41F9-8C6E-D76EA80CA1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F8957D8D-054F-4489-AFDF-121C0048F1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C5489BB0-47CC-48D4-B989-81C47BE2EA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A3345936-913D-43AB-8461-18B488E029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BEB9FB40-8C00-46C9-8CAF-9A6E481F50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71510FCC-31ED-4A9B-AAC5-994B3999B8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2A40542B-FFD8-4E2B-A8AB-3D39AE80D0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94E9025E-B966-411A-B981-9964C610C4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00B54860-E8BA-4A97-8EC5-B0DB9825BC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0B81CBAD-0CCA-441F-90C9-804DF94F1D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9D9525F7-CAB1-4CEE-BC8B-CB9A8A22F4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17B25DE3-FDF7-4A8F-A973-0F4C6CFDD3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768A0A90-A2E2-4D86-A035-2AC7D3C803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55B63995-3C5B-4C0C-BD15-64C0335A23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DC8D2F4B-5F6F-4454-8F03-98A220B9F3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E2DA013C-2194-4A1A-B63E-9375AF1B50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5003F73E-14F4-4A62-BB89-87A0A14297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2CA3FA4F-262A-4173-B060-88967587E5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797123B3-E359-413C-AB0E-2DA097CCE3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332D7B32-D54E-4E89-ABB8-9B44A75746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8051916D-E0BC-422B-A375-846847C148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684D5320-0A98-42A3-948F-D21FACCFEB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7032AA38-6892-4DF6-BB1A-892C963E81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0B70BE00-C6E0-485B-B527-A53D4EF324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FD38DEF9-A15E-4B5B-937D-160C48567D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14B90DAC-FECA-41FD-8C7E-376A21461B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7521BC1F-6D4D-4912-89A5-6D4C9EE88E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986CB441-7194-45F5-8602-AFDEF7EC3A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BB4EDB15-F2AD-462F-8AE0-3E31E079C9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C0BDCD96-7F1E-478C-B242-4D13E7E3FB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BDCC01D2-5BA3-40F6-A6A7-17A207FA99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23BCE167-72C8-4C3A-82C5-F96BE8960C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F46A11DC-8B62-4C63-A493-90D82E30F7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B3BD6040-8B93-40C7-92C3-D59941E4D0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46414D7C-0BAF-4F30-9242-15999B3E79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84D6AFF7-600A-4A81-8AE3-0E80DD0967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169D935D-3C89-4832-AB87-9DA7F40F97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18131AC0-D781-4B52-9A31-3494EF226E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75A831DE-4813-4460-B0CE-28B028EC61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F10FD4BC-2FDE-417A-9FDB-D480AFA967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36575E6F-7698-464F-A97F-76CFC08050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59FB8FA6-58DA-414C-8AC6-2C29BC2119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AB710C10-AF76-4C96-8107-A64C98F0E5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5A5BB097-7AB5-4E5E-A69A-BFF49ED110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5673872E-18B8-42DC-8CBF-BB8EB62875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8D91E3A6-2BAC-4146-BAA6-2A7D7275F6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ED96BFAC-882B-43AB-B3A5-EA29185C4A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40E22BC0-2B63-4D37-BA58-15556E45C6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4047E24C-AF7D-4AA8-96CD-5650A877CE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74434789-24D7-47E2-B99C-0AB02FC7BB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AA746B1A-0112-4A04-911E-F65F91D1A1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6DAE21AE-D074-4C00-8848-50E408E1DB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80690059-E9EF-4588-A5D1-3EFFB055AB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63AD25CA-ED9F-480F-89E0-C121B9976A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EDA9E723-0CEC-4AA2-8853-EC7A534BA1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3252EC4A-9EC4-4871-892B-685FA5E17E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2C1F5396-9847-4F88-BA83-B7F4B647ED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2647116D-D973-46F8-AAFC-EBDB0DAAA3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F1AD2E28-B5DB-444B-8FEC-2FFBC39712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AB678265-AD3E-48B1-A747-0959105307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76F380F8-A9AE-4196-8954-153590D81F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F97CAA1E-620E-42EE-AFC6-BBF79B5ED3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6783E36B-D8C7-4727-827C-762913C54E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EADB01E7-4635-4D5D-8D3A-50FE9A99F8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4D85F131-28C6-4C3D-A1C4-A6F16B6958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86B3A346-3D9A-426A-B6F7-75AD255FF8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20BB627B-E714-4431-B13F-9FB4AE8875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74F8D3C6-E310-41FB-B2B3-11939CC8E0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220BECD5-2991-4D70-8DCD-B841697438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AB723449-CDAE-4DBD-9D9F-27A9DCF55C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AF8714D8-848A-4721-B485-B5BF2B41ED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18871130-AFBC-4D5B-8C45-0C34040D76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9F2187DC-B5CA-45B3-A3AE-A67B97FCB6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B5717272-77A0-4319-8A36-DF32E6856A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629CFC1A-1AF2-4238-BC55-95A182BCB9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CB47B3CD-690F-4D7E-BA98-854408BA6B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A42C9181-68B6-4F31-8204-5E4E239350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1303960D-4B4E-462B-B657-1DE48F33DE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6350AD70-6539-4A30-9F58-1D83D8936B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F72D1765-C900-462B-911A-0C12A71472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EC48FF1A-902A-4AEC-8FE3-824E871FE0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47AD768F-AFA3-4E9D-8115-A8E2FFF13B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0AADC857-3BFA-4BE9-8A22-BAE4BD6696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80354F0D-CE5F-4A05-A2E0-055E037E0F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FC13D8EA-3B52-4173-A76A-549205D4A4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B957F90D-67BA-408A-ADE6-8E03F67A8C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51B007F4-63F9-4608-9B84-7A8977A541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6431250E-A9A7-4425-B3AB-AEA89BFC55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8F62F868-3336-41D7-9A88-ADE482419A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370693EE-9B9D-43A9-9DED-4EC410F5AE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3C6A311E-7A24-445C-A100-F1F43A4543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C6D368F9-188B-4AE7-A80B-494359F0CD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034109BF-0DBB-461B-9C52-5989E32E8A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994A7EA9-C3F1-44EC-A370-C45AA81E58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1C57E26F-DE2C-4B0C-9165-7BC82263C9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FDAFA8FF-E9D4-430C-8504-81150C444D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B725CEDE-2830-47F5-AB04-826167BDA0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D8A71DF4-F57C-472C-B742-6ABB7D77A8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D807D876-AFB1-4613-8344-D749DBC21E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749E6680-C76C-451B-A068-5E65339360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1DDBB664-A80A-4179-A490-EC9801D2E2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6090E608-3B67-4F50-9323-D7A5DED6DF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13B9EB5F-2E5D-43AB-ACD2-4A8D83D1AB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EA9AF715-E6AD-44D4-8C44-42186ADC4C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0662285F-C7AC-4397-9613-9E01865BEB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0B3EB82D-6E29-4749-AC7C-61982AB582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7DF5481D-0AA4-4AB8-BAEA-E78D4DE109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E076DABA-AD4F-4F7F-B713-3A0D64A819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626FED4A-64E6-4011-A9E1-B1E2E9AC41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0144D4A0-9699-4ACA-BFBB-7A64CA8EA7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11AFD8B3-87B3-4AA0-96A7-CA87D62DF4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17A7BE29-9077-46D6-8259-3034506B98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8B5A9D22-1CE7-49A5-BA20-567262AEC6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66A90A3F-7B98-4FCA-9C19-7F83D6E0B3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C566EC6F-CA7B-4D91-B7FD-875E228A07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FDBA73F6-955C-4334-B1AC-930A24F3E9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7832C5F7-DEF5-434A-ACAB-F0DE216A01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D5541AAC-6DF4-46F7-8550-AF41B43B00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82AE7A55-18E7-4BA3-9853-7ABC0FC6F1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91112A38-C4CD-42EF-AEA9-D4FF96CCFC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E68CA750-DEA1-448C-8763-EC667CA7ED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CC574C20-D22A-47B2-9834-6CAC045E02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ABF3368F-5CED-49A2-92A6-F9EAA16F71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E18CCF47-899D-46F6-882E-7272B06858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43EA7158-800B-4BC3-BED8-EAD705BD47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00B32BE3-3493-4529-8CD8-87EA76F821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C7A1947A-8358-4FE0-889A-59AB1720E4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6900C8AE-A5E8-43C6-9255-05509A2C00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DB235CE3-659D-4AD0-B337-DE60758FB3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D7A9E866-AE24-49D2-9050-585F4BE82A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51DB7685-2571-4480-B85F-87F4C590AB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D33736E1-3728-40DF-BA7C-609E41A3B2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1F5A016F-4F43-4670-B6C5-A1D35938D3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9F68CF12-A81B-447D-8241-8F4609F7C6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958FD9D2-E500-4BC2-AD4A-B1C3D32F4E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EC818B24-DC90-4AB7-A721-F9AA0C25AE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EFE4919D-BAEA-4A52-8FCD-D21FAF02E2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A74F1E3F-C02B-46EF-80BC-6E3B28B0B5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1E54F770-D213-451B-9179-E40DF86486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6C45542D-572D-46D0-8400-66595C3A25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C7820C5D-DDC8-4DD0-9075-8B2F2B9270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0B452D85-9A9A-4792-B2A2-1CFFD13814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7323DA52-C910-4DFB-9182-2BC6C11AF3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AE27C215-7A21-4211-936C-D1BD0D39A1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3D945490-EFC1-45B0-BD7C-355055F9F7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66E92CAF-966B-4C0E-897E-FB83FD34E4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4E07C80B-54D9-4B98-907D-BDAA82BFE2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8834EA17-3EA6-4898-BAC7-2062FC7DA2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89FBCDB3-D53B-4E43-BAAE-7F2DDF409C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11F63490-7F5A-42CE-BA52-F2A8A49924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5EAF7499-ED8F-473F-9EAA-13A516235D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02F794B1-E909-4553-9DBA-E74661A111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0F3213C1-48C6-4709-BF67-0FA26ACE8A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D6E55CE7-4451-4063-9F27-9937A8A22D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2DED1ACC-23C4-4C7C-A021-9032D5D12D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6EDDD7D0-1FB6-4DA8-A95D-651138C27F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345E4F04-E956-41B5-9BB9-7D0A4705B4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928697D1-47B3-4F40-A0D7-3C0C7EE8D7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7EF92264-5112-421E-82F6-8F99DA60D2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715E8269-8832-4F1F-991D-35368C43B1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B1505C6E-09B9-42E0-944C-6E464F64F7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5EDCDC6C-669A-431A-9518-4C1CC9AF33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58FCE79F-0883-4015-93CF-05B9787223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43BAC856-D2CB-4782-8624-F4FCB57040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3CE8E686-01A1-444D-93BA-C137821630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22753907-911C-46B6-957D-4A85412C48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5AB4228F-E6D4-4D91-B15C-2454722801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8C12869E-E487-40C9-BFFC-900B83E540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CCCC49B4-402F-4470-AC8E-87858E40FB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48E663AA-4372-4A09-AC9D-3015DFE3A0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EE0C7D76-0753-4ACC-BEC6-F0C5099BD5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D5FE7C13-61B2-4CCE-9940-34C1A930DB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F91D8B95-F25C-40BD-913D-A86C3A780C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649BDE51-C3BE-4DEB-AA88-F9F1AE5FF0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3F3D93BB-1341-45D5-A419-65A7EBF5DD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600EE17A-E918-491E-8053-760D9157A3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E839C5E5-A985-4376-9881-E5BAEBB1CC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360102A3-A559-4849-9F38-2CA5231E85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D7C1D378-7C01-4441-B0B6-51F77B675C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A1D73876-B8D3-4143-92A9-CB7F10D6DB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0C8B6207-1C39-40C1-812E-2735E292CC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8680573D-A7A2-43D0-9E02-3D46301E58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BC4CEA18-CC42-4FFF-A934-E346D37534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92883837-E2A5-4E12-ACD8-8853D107B2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31C7D340-9750-4436-B216-FAF3495BF5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76FE266C-D568-4C33-829B-90F68F39A6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44F93A39-8C32-4CE9-AC59-49AEE21539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7C6B5346-642C-4825-AF90-7F1CFD7C4E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B96B6704-A39D-4E62-BE70-5465F08C0D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2AFA28A7-05EB-42AC-BCBC-EE9CDF9FE1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D903D9D3-DEE8-49A8-A30F-6337818081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1F62A16D-570C-4DDB-AA14-6802B895F5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89A3B809-CC6A-4005-A899-CEDE800317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65E2C60A-6A39-491B-8174-4D08F1DD00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CD56AE39-796F-4197-AF84-EF743C1073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808FD938-77DB-4A38-BD85-B9E6D64208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8FF5AB38-AD49-42CA-85FC-5804CC5F1C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0DC9EA83-72AF-437F-99EE-9BDD367B12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16E02261-4163-4916-B27E-0CE6CC62C7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2B1FB6C4-DD44-4E0B-A6E8-B9486CB77B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3600A419-2A43-4538-8F00-47E249E221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44CD05BD-209B-4557-AE05-611B39DA9C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37425716-4428-4543-8FC9-7C192F6BA2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1405A267-208C-496A-A18D-0DA3B80122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F7A39FFA-901E-40D9-9658-B1FBAD9E2F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133DB7AF-5312-4976-ACAB-F02B0A13F9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791A0D87-22CA-422A-9AC2-2509D058DE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EC23BE56-EAD4-4E19-8E8A-50C7A3586E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84415A8B-D76B-47BC-95A1-FD092601B0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F1891264-71EF-4315-9C1A-FB89A0E581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731E6F8C-6AB4-4238-95F5-219AEB9B89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47BA2DE9-EBEB-49BF-B83E-A36D7D127A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24A0E8B1-85D7-4B4E-947C-7D68759AB6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3A3A50F1-C68A-447C-AC63-EF975B4E83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6BC28DA6-8B26-435A-AFED-C85710C18D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C09342FB-7DF5-4006-B1DD-55A1445702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81FC9B81-FB28-4B87-8999-B6E8ADC877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99C3B972-5579-4BA9-9A84-667A0902B4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6C1DC308-8F20-41BD-B104-F31CB11D38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7ECD7AE7-4D9A-48E3-813E-C480ABAB87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D59E0A93-796F-41BA-A559-AE7E4ECA07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A873CCD4-2D2C-4912-A141-522BED05AA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B5E7B8F3-54AA-42B2-91BD-98BE9828B7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7FBA82A4-2398-4A4B-9DEC-62DDAD2E70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82816526-9A17-4661-ABF4-8490C57FCF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2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45813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SUM(Z13:Z302)</f>
        <v>0</v>
      </c>
      <c r="AA10" s="73">
        <f t="shared" ref="AA10:AB10" si="0">SUM(AA13:AA302)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1130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1130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1130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1130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1130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1130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1130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1130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1130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1130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1130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1130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1130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1130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1130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1130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1130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1130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1130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1130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1130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1130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1130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1130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1130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1130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1130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1130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1130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1130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1130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1130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1130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1130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1130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1130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1131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1130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1131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1130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1130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1130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1130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1130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1130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1131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1130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1131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1130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1130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1130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1130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1130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1130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1130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1130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1130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1130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1130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1130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1130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1130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1130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1130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1130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1130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2105</v>
      </c>
      <c r="H79" s="80">
        <v>1754.17</v>
      </c>
      <c r="I79" s="80">
        <f t="shared" si="8"/>
        <v>1347.2</v>
      </c>
      <c r="J79" s="80">
        <f t="shared" si="9"/>
        <v>1578.75</v>
      </c>
      <c r="K79" s="81">
        <f t="shared" si="10"/>
        <v>1347.2</v>
      </c>
      <c r="L79" s="81">
        <f t="shared" si="11"/>
        <v>1122.6688000000001</v>
      </c>
      <c r="M79" s="80" t="s">
        <v>1130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1130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1130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1130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1130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1130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1130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1130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1130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1130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1130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1130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1130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1130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1130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1130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1130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1130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1130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1130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1130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1130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1130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1130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1130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1130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1130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1130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2400</v>
      </c>
      <c r="H107" s="80">
        <v>2000</v>
      </c>
      <c r="I107" s="80">
        <f t="shared" si="8"/>
        <v>1536</v>
      </c>
      <c r="J107" s="80">
        <f t="shared" si="9"/>
        <v>1800</v>
      </c>
      <c r="K107" s="81">
        <f t="shared" si="10"/>
        <v>1536</v>
      </c>
      <c r="L107" s="81">
        <f t="shared" si="11"/>
        <v>1280</v>
      </c>
      <c r="M107" s="80" t="s">
        <v>1130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1130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2350</v>
      </c>
      <c r="H109" s="80">
        <v>1958.33</v>
      </c>
      <c r="I109" s="80">
        <f t="shared" si="8"/>
        <v>1504</v>
      </c>
      <c r="J109" s="80">
        <f t="shared" si="9"/>
        <v>1762.5</v>
      </c>
      <c r="K109" s="81">
        <f t="shared" si="10"/>
        <v>1504</v>
      </c>
      <c r="L109" s="81">
        <f t="shared" si="11"/>
        <v>1253.3312000000001</v>
      </c>
      <c r="M109" s="80" t="s">
        <v>1130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622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1130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625</v>
      </c>
      <c r="B111" s="77" t="s">
        <v>626</v>
      </c>
      <c r="C111" s="129" t="s">
        <v>628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1130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627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628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1130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627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631</v>
      </c>
      <c r="B113" s="77" t="s">
        <v>632</v>
      </c>
      <c r="C113" s="129" t="s">
        <v>633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1130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627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1130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627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1130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627</v>
      </c>
      <c r="T115" s="83"/>
      <c r="U115" s="79" t="s">
        <v>40</v>
      </c>
      <c r="V115" s="79" t="s">
        <v>351</v>
      </c>
      <c r="W115" s="84"/>
      <c r="X115" s="85">
        <v>0.82</v>
      </c>
      <c r="Y115" s="86">
        <v>4.3090000000000003E-3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639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1130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627</v>
      </c>
      <c r="T116" s="83"/>
      <c r="U116" s="79" t="s">
        <v>40</v>
      </c>
      <c r="V116" s="79" t="s">
        <v>351</v>
      </c>
      <c r="W116" s="84"/>
      <c r="X116" s="85">
        <v>0.83</v>
      </c>
      <c r="Y116" s="86">
        <v>4.3020000000000003E-3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1130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627</v>
      </c>
      <c r="T117" s="83"/>
      <c r="U117" s="79" t="s">
        <v>40</v>
      </c>
      <c r="V117" s="79" t="s">
        <v>351</v>
      </c>
      <c r="W117" s="84"/>
      <c r="X117" s="85">
        <v>0.82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644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1130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627</v>
      </c>
      <c r="T118" s="83"/>
      <c r="U118" s="79" t="s">
        <v>40</v>
      </c>
      <c r="V118" s="79" t="s">
        <v>351</v>
      </c>
      <c r="W118" s="84"/>
      <c r="X118" s="85">
        <v>0.86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650</v>
      </c>
      <c r="D119" s="128"/>
      <c r="E119" s="78"/>
      <c r="F119" s="79" t="s">
        <v>39</v>
      </c>
      <c r="G119" s="80">
        <v>6194.46</v>
      </c>
      <c r="H119" s="80">
        <v>5162.05</v>
      </c>
      <c r="I119" s="80">
        <f t="shared" si="8"/>
        <v>3964.4544000000001</v>
      </c>
      <c r="J119" s="80">
        <f t="shared" si="9"/>
        <v>4645.8450000000003</v>
      </c>
      <c r="K119" s="81">
        <f t="shared" si="10"/>
        <v>3964.4544000000001</v>
      </c>
      <c r="L119" s="81">
        <f t="shared" si="11"/>
        <v>3303.712</v>
      </c>
      <c r="M119" s="80" t="s">
        <v>1130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649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11466.44</v>
      </c>
      <c r="H120" s="80">
        <v>9555.3700000000008</v>
      </c>
      <c r="I120" s="80">
        <f t="shared" si="8"/>
        <v>7338.5216</v>
      </c>
      <c r="J120" s="80">
        <f t="shared" si="9"/>
        <v>8599.83</v>
      </c>
      <c r="K120" s="81">
        <f t="shared" si="10"/>
        <v>7338.5216</v>
      </c>
      <c r="L120" s="81">
        <f t="shared" si="11"/>
        <v>6115.4368000000004</v>
      </c>
      <c r="M120" s="80" t="s">
        <v>1130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649</v>
      </c>
      <c r="T120" s="83"/>
      <c r="U120" s="79" t="s">
        <v>653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654</v>
      </c>
      <c r="D121" s="128"/>
      <c r="E121" s="78"/>
      <c r="F121" s="79" t="s">
        <v>39</v>
      </c>
      <c r="G121" s="80">
        <v>7745.21</v>
      </c>
      <c r="H121" s="80">
        <v>6454.34</v>
      </c>
      <c r="I121" s="80">
        <f t="shared" si="8"/>
        <v>4956.9344000000001</v>
      </c>
      <c r="J121" s="80">
        <f t="shared" si="9"/>
        <v>5808.9075000000003</v>
      </c>
      <c r="K121" s="81">
        <f t="shared" si="10"/>
        <v>4956.9344000000001</v>
      </c>
      <c r="L121" s="81">
        <f t="shared" si="11"/>
        <v>4130.7776000000003</v>
      </c>
      <c r="M121" s="80" t="s">
        <v>1130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649</v>
      </c>
      <c r="T121" s="83"/>
      <c r="U121" s="79" t="s">
        <v>653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657</v>
      </c>
      <c r="B122" s="77" t="s">
        <v>658</v>
      </c>
      <c r="C122" s="129" t="s">
        <v>654</v>
      </c>
      <c r="D122" s="128"/>
      <c r="E122" s="78"/>
      <c r="F122" s="79" t="s">
        <v>39</v>
      </c>
      <c r="G122" s="80">
        <v>14581.49</v>
      </c>
      <c r="H122" s="80">
        <v>12151.24</v>
      </c>
      <c r="I122" s="80">
        <f t="shared" si="8"/>
        <v>9332.1535999999996</v>
      </c>
      <c r="J122" s="80">
        <f t="shared" si="9"/>
        <v>10936.1175</v>
      </c>
      <c r="K122" s="81">
        <f t="shared" si="10"/>
        <v>9332.1535999999996</v>
      </c>
      <c r="L122" s="81">
        <f t="shared" si="11"/>
        <v>7776.7936</v>
      </c>
      <c r="M122" s="80" t="s">
        <v>1130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649</v>
      </c>
      <c r="T122" s="83"/>
      <c r="U122" s="79" t="s">
        <v>40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659</v>
      </c>
      <c r="B123" s="77" t="s">
        <v>660</v>
      </c>
      <c r="C123" s="129" t="s">
        <v>661</v>
      </c>
      <c r="D123" s="128"/>
      <c r="E123" s="78"/>
      <c r="F123" s="79" t="s">
        <v>39</v>
      </c>
      <c r="G123" s="80">
        <v>6194.46</v>
      </c>
      <c r="H123" s="80">
        <v>5162.05</v>
      </c>
      <c r="I123" s="80">
        <f t="shared" si="8"/>
        <v>3964.4544000000001</v>
      </c>
      <c r="J123" s="80">
        <f t="shared" si="9"/>
        <v>4645.8450000000003</v>
      </c>
      <c r="K123" s="81">
        <f t="shared" si="10"/>
        <v>3964.4544000000001</v>
      </c>
      <c r="L123" s="81">
        <f t="shared" si="11"/>
        <v>3303.712</v>
      </c>
      <c r="M123" s="80" t="s">
        <v>1130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649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6876.29</v>
      </c>
      <c r="H124" s="80">
        <v>5730.24</v>
      </c>
      <c r="I124" s="80">
        <f t="shared" si="8"/>
        <v>4400.8256000000001</v>
      </c>
      <c r="J124" s="80">
        <f t="shared" si="9"/>
        <v>5157.2174999999997</v>
      </c>
      <c r="K124" s="81">
        <f t="shared" si="10"/>
        <v>4400.8256000000001</v>
      </c>
      <c r="L124" s="81">
        <f t="shared" si="11"/>
        <v>3667.3535999999999</v>
      </c>
      <c r="M124" s="80" t="s">
        <v>1130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649</v>
      </c>
      <c r="T124" s="83"/>
      <c r="U124" s="79" t="s">
        <v>653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664</v>
      </c>
      <c r="D125" s="128"/>
      <c r="E125" s="78"/>
      <c r="F125" s="79" t="s">
        <v>39</v>
      </c>
      <c r="G125" s="80">
        <v>14001.79</v>
      </c>
      <c r="H125" s="80">
        <v>11668.16</v>
      </c>
      <c r="I125" s="80">
        <f t="shared" si="8"/>
        <v>8961.1455999999998</v>
      </c>
      <c r="J125" s="80">
        <f t="shared" si="9"/>
        <v>10501.342500000001</v>
      </c>
      <c r="K125" s="81">
        <f t="shared" si="10"/>
        <v>8961.1456000000017</v>
      </c>
      <c r="L125" s="81">
        <f t="shared" si="11"/>
        <v>7467.6224000000002</v>
      </c>
      <c r="M125" s="80" t="s">
        <v>1130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649</v>
      </c>
      <c r="T125" s="83"/>
      <c r="U125" s="79" t="s">
        <v>653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667</v>
      </c>
      <c r="B126" s="77" t="s">
        <v>668</v>
      </c>
      <c r="C126" s="129" t="s">
        <v>669</v>
      </c>
      <c r="D126" s="128"/>
      <c r="E126" s="78"/>
      <c r="F126" s="79" t="s">
        <v>39</v>
      </c>
      <c r="G126" s="80">
        <v>6194.46</v>
      </c>
      <c r="H126" s="80">
        <v>5162.05</v>
      </c>
      <c r="I126" s="80">
        <f t="shared" si="8"/>
        <v>3964.4544000000001</v>
      </c>
      <c r="J126" s="80">
        <f t="shared" si="9"/>
        <v>4645.8450000000003</v>
      </c>
      <c r="K126" s="81">
        <f t="shared" si="10"/>
        <v>3964.4544000000001</v>
      </c>
      <c r="L126" s="81">
        <f t="shared" si="11"/>
        <v>3303.712</v>
      </c>
      <c r="M126" s="80" t="s">
        <v>1130</v>
      </c>
      <c r="N126" s="82">
        <v>1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649</v>
      </c>
      <c r="T126" s="83"/>
      <c r="U126" s="79" t="s">
        <v>40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5735.61</v>
      </c>
      <c r="H127" s="80">
        <v>4779.68</v>
      </c>
      <c r="I127" s="80">
        <f t="shared" si="8"/>
        <v>3670.7903999999999</v>
      </c>
      <c r="J127" s="80">
        <f t="shared" si="9"/>
        <v>4301.7074999999995</v>
      </c>
      <c r="K127" s="81">
        <f t="shared" si="10"/>
        <v>3670.7903999999999</v>
      </c>
      <c r="L127" s="81">
        <f t="shared" si="11"/>
        <v>3058.9952000000003</v>
      </c>
      <c r="M127" s="80" t="s">
        <v>1130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649</v>
      </c>
      <c r="T127" s="83"/>
      <c r="U127" s="79" t="s">
        <v>653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20540.509999999998</v>
      </c>
      <c r="H128" s="80">
        <v>17117.09</v>
      </c>
      <c r="I128" s="80">
        <f t="shared" si="8"/>
        <v>13145.926399999998</v>
      </c>
      <c r="J128" s="80">
        <f t="shared" si="9"/>
        <v>15405.3825</v>
      </c>
      <c r="K128" s="81">
        <f t="shared" si="10"/>
        <v>13145.926399999998</v>
      </c>
      <c r="L128" s="81">
        <f t="shared" si="11"/>
        <v>10954.937600000001</v>
      </c>
      <c r="M128" s="80" t="s">
        <v>1130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649</v>
      </c>
      <c r="T128" s="83"/>
      <c r="U128" s="79" t="s">
        <v>653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664</v>
      </c>
      <c r="D129" s="128"/>
      <c r="E129" s="78"/>
      <c r="F129" s="79" t="s">
        <v>39</v>
      </c>
      <c r="G129" s="80">
        <v>14269.35</v>
      </c>
      <c r="H129" s="80">
        <v>11891.13</v>
      </c>
      <c r="I129" s="80">
        <f t="shared" si="8"/>
        <v>9132.384</v>
      </c>
      <c r="J129" s="80">
        <f t="shared" si="9"/>
        <v>10702.012500000001</v>
      </c>
      <c r="K129" s="81">
        <f t="shared" si="10"/>
        <v>9132.384</v>
      </c>
      <c r="L129" s="81">
        <f t="shared" si="11"/>
        <v>7610.3231999999998</v>
      </c>
      <c r="M129" s="80" t="s">
        <v>1130</v>
      </c>
      <c r="N129" s="82">
        <v>1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649</v>
      </c>
      <c r="T129" s="83"/>
      <c r="U129" s="79" t="s">
        <v>40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678</v>
      </c>
      <c r="B130" s="77" t="s">
        <v>679</v>
      </c>
      <c r="C130" s="129" t="s">
        <v>680</v>
      </c>
      <c r="D130" s="128"/>
      <c r="E130" s="78"/>
      <c r="F130" s="79" t="s">
        <v>39</v>
      </c>
      <c r="G130" s="80">
        <v>6504.18</v>
      </c>
      <c r="H130" s="80">
        <v>5420.15</v>
      </c>
      <c r="I130" s="80">
        <f t="shared" si="8"/>
        <v>4162.6751999999997</v>
      </c>
      <c r="J130" s="80">
        <f t="shared" si="9"/>
        <v>4878.1350000000002</v>
      </c>
      <c r="K130" s="81">
        <f t="shared" si="10"/>
        <v>4162.6752000000006</v>
      </c>
      <c r="L130" s="81">
        <f t="shared" si="11"/>
        <v>3468.8959999999997</v>
      </c>
      <c r="M130" s="80" t="s">
        <v>1130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649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650</v>
      </c>
      <c r="D131" s="128"/>
      <c r="E131" s="78"/>
      <c r="F131" s="79" t="s">
        <v>39</v>
      </c>
      <c r="G131" s="80">
        <v>14203.01</v>
      </c>
      <c r="H131" s="80">
        <v>11835.84</v>
      </c>
      <c r="I131" s="80">
        <f t="shared" si="8"/>
        <v>9089.9264000000003</v>
      </c>
      <c r="J131" s="80">
        <f t="shared" si="9"/>
        <v>10652.2575</v>
      </c>
      <c r="K131" s="81">
        <f t="shared" si="10"/>
        <v>9089.9264000000003</v>
      </c>
      <c r="L131" s="81">
        <f t="shared" si="11"/>
        <v>7574.9376000000002</v>
      </c>
      <c r="M131" s="80" t="s">
        <v>1130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649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683</v>
      </c>
      <c r="B132" s="77" t="s">
        <v>684</v>
      </c>
      <c r="C132" s="129" t="s">
        <v>685</v>
      </c>
      <c r="D132" s="128"/>
      <c r="E132" s="78"/>
      <c r="F132" s="79" t="s">
        <v>39</v>
      </c>
      <c r="G132" s="80">
        <v>9601.42</v>
      </c>
      <c r="H132" s="80">
        <v>8001.18</v>
      </c>
      <c r="I132" s="80">
        <f t="shared" si="8"/>
        <v>6144.9088000000002</v>
      </c>
      <c r="J132" s="80">
        <f t="shared" si="9"/>
        <v>7201.0650000000005</v>
      </c>
      <c r="K132" s="81">
        <f t="shared" si="10"/>
        <v>6144.9088000000002</v>
      </c>
      <c r="L132" s="81">
        <f t="shared" si="11"/>
        <v>5120.7552000000005</v>
      </c>
      <c r="M132" s="80" t="s">
        <v>1130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649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661</v>
      </c>
      <c r="D133" s="128"/>
      <c r="E133" s="78"/>
      <c r="F133" s="79" t="s">
        <v>39</v>
      </c>
      <c r="G133" s="80">
        <v>6504.18</v>
      </c>
      <c r="H133" s="80">
        <v>5420.15</v>
      </c>
      <c r="I133" s="80">
        <f t="shared" si="8"/>
        <v>4162.6751999999997</v>
      </c>
      <c r="J133" s="80">
        <f t="shared" si="9"/>
        <v>4878.1350000000002</v>
      </c>
      <c r="K133" s="81">
        <f t="shared" si="10"/>
        <v>4162.6752000000006</v>
      </c>
      <c r="L133" s="81">
        <f t="shared" si="11"/>
        <v>3468.8959999999997</v>
      </c>
      <c r="M133" s="80" t="s">
        <v>1130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649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688</v>
      </c>
      <c r="B134" s="77" t="s">
        <v>689</v>
      </c>
      <c r="C134" s="129" t="s">
        <v>650</v>
      </c>
      <c r="D134" s="128"/>
      <c r="E134" s="78"/>
      <c r="F134" s="79" t="s">
        <v>39</v>
      </c>
      <c r="G134" s="80">
        <v>14203.01</v>
      </c>
      <c r="H134" s="80">
        <v>11835.84</v>
      </c>
      <c r="I134" s="80">
        <f t="shared" si="8"/>
        <v>9089.9264000000003</v>
      </c>
      <c r="J134" s="80">
        <f t="shared" si="9"/>
        <v>10652.2575</v>
      </c>
      <c r="K134" s="81">
        <f t="shared" si="10"/>
        <v>9089.9264000000003</v>
      </c>
      <c r="L134" s="81">
        <f t="shared" si="11"/>
        <v>7574.9376000000002</v>
      </c>
      <c r="M134" s="80" t="s">
        <v>1130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649</v>
      </c>
      <c r="T134" s="83"/>
      <c r="U134" s="79" t="s">
        <v>40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690</v>
      </c>
      <c r="B135" s="77" t="s">
        <v>691</v>
      </c>
      <c r="C135" s="129" t="s">
        <v>685</v>
      </c>
      <c r="D135" s="128"/>
      <c r="E135" s="78"/>
      <c r="F135" s="79" t="s">
        <v>39</v>
      </c>
      <c r="G135" s="80">
        <v>9601.42</v>
      </c>
      <c r="H135" s="80">
        <v>8001.18</v>
      </c>
      <c r="I135" s="80">
        <f t="shared" si="8"/>
        <v>6144.9088000000002</v>
      </c>
      <c r="J135" s="80">
        <f t="shared" si="9"/>
        <v>7201.0650000000005</v>
      </c>
      <c r="K135" s="81">
        <f t="shared" si="10"/>
        <v>6144.9088000000002</v>
      </c>
      <c r="L135" s="81">
        <f t="shared" si="11"/>
        <v>5120.7552000000005</v>
      </c>
      <c r="M135" s="80" t="s">
        <v>1130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649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692</v>
      </c>
      <c r="B136" s="77" t="s">
        <v>693</v>
      </c>
      <c r="C136" s="129" t="s">
        <v>694</v>
      </c>
      <c r="D136" s="128"/>
      <c r="E136" s="78"/>
      <c r="F136" s="79" t="s">
        <v>39</v>
      </c>
      <c r="G136" s="80">
        <v>7588.21</v>
      </c>
      <c r="H136" s="80">
        <v>6323.51</v>
      </c>
      <c r="I136" s="80">
        <f t="shared" si="8"/>
        <v>4856.4544000000005</v>
      </c>
      <c r="J136" s="80">
        <f t="shared" si="9"/>
        <v>5691.1575000000003</v>
      </c>
      <c r="K136" s="81">
        <f t="shared" si="10"/>
        <v>4856.4544000000005</v>
      </c>
      <c r="L136" s="81">
        <f t="shared" si="11"/>
        <v>4047.0464000000002</v>
      </c>
      <c r="M136" s="80" t="s">
        <v>1130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649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650</v>
      </c>
      <c r="D137" s="128"/>
      <c r="E137" s="78"/>
      <c r="F137" s="79" t="s">
        <v>39</v>
      </c>
      <c r="G137" s="80">
        <v>15465.5</v>
      </c>
      <c r="H137" s="80">
        <v>12887.92</v>
      </c>
      <c r="I137" s="80">
        <f t="shared" si="8"/>
        <v>9897.92</v>
      </c>
      <c r="J137" s="80">
        <f t="shared" si="9"/>
        <v>11599.125</v>
      </c>
      <c r="K137" s="81">
        <f t="shared" si="10"/>
        <v>9897.92</v>
      </c>
      <c r="L137" s="81">
        <f t="shared" si="11"/>
        <v>8248.2687999999998</v>
      </c>
      <c r="M137" s="80" t="s">
        <v>1130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649</v>
      </c>
      <c r="T137" s="83"/>
      <c r="U137" s="79" t="s">
        <v>40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697</v>
      </c>
      <c r="B138" s="77" t="s">
        <v>698</v>
      </c>
      <c r="C138" s="129" t="s">
        <v>685</v>
      </c>
      <c r="D138" s="128"/>
      <c r="E138" s="78"/>
      <c r="F138" s="79" t="s">
        <v>39</v>
      </c>
      <c r="G138" s="80">
        <v>10530.59</v>
      </c>
      <c r="H138" s="80">
        <v>8775.49</v>
      </c>
      <c r="I138" s="80">
        <f t="shared" si="8"/>
        <v>6739.5776000000005</v>
      </c>
      <c r="J138" s="80">
        <f t="shared" si="9"/>
        <v>7897.9425000000001</v>
      </c>
      <c r="K138" s="81">
        <f t="shared" si="10"/>
        <v>6739.5776000000005</v>
      </c>
      <c r="L138" s="81">
        <f t="shared" si="11"/>
        <v>5616.3136000000004</v>
      </c>
      <c r="M138" s="80" t="s">
        <v>1130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649</v>
      </c>
      <c r="T138" s="83"/>
      <c r="U138" s="79" t="s">
        <v>653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699</v>
      </c>
      <c r="B139" s="77" t="s">
        <v>700</v>
      </c>
      <c r="C139" s="129" t="s">
        <v>661</v>
      </c>
      <c r="D139" s="128"/>
      <c r="E139" s="78"/>
      <c r="F139" s="79" t="s">
        <v>39</v>
      </c>
      <c r="G139" s="80">
        <v>6504.18</v>
      </c>
      <c r="H139" s="80">
        <v>5420.15</v>
      </c>
      <c r="I139" s="80">
        <f t="shared" si="8"/>
        <v>4162.6751999999997</v>
      </c>
      <c r="J139" s="80">
        <f t="shared" si="9"/>
        <v>4878.1350000000002</v>
      </c>
      <c r="K139" s="81">
        <f t="shared" si="10"/>
        <v>4162.6752000000006</v>
      </c>
      <c r="L139" s="81">
        <f t="shared" si="11"/>
        <v>3468.8959999999997</v>
      </c>
      <c r="M139" s="80" t="s">
        <v>1130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649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701</v>
      </c>
      <c r="B140" s="77" t="s">
        <v>702</v>
      </c>
      <c r="C140" s="129" t="s">
        <v>661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1130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649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675</v>
      </c>
      <c r="D141" s="128"/>
      <c r="E141" s="78"/>
      <c r="F141" s="79" t="s">
        <v>39</v>
      </c>
      <c r="G141" s="80">
        <v>13630.38</v>
      </c>
      <c r="H141" s="80">
        <v>11358.65</v>
      </c>
      <c r="I141" s="80">
        <f t="shared" si="8"/>
        <v>8723.4431999999997</v>
      </c>
      <c r="J141" s="80">
        <f t="shared" si="9"/>
        <v>10222.785</v>
      </c>
      <c r="K141" s="81">
        <f t="shared" si="10"/>
        <v>8723.4431999999997</v>
      </c>
      <c r="L141" s="81">
        <f t="shared" si="11"/>
        <v>7269.5360000000001</v>
      </c>
      <c r="M141" s="80" t="s">
        <v>1130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649</v>
      </c>
      <c r="T141" s="83"/>
      <c r="U141" s="79" t="s">
        <v>653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650</v>
      </c>
      <c r="D142" s="128"/>
      <c r="E142" s="78"/>
      <c r="F142" s="79" t="s">
        <v>39</v>
      </c>
      <c r="G142" s="80">
        <v>7278.5</v>
      </c>
      <c r="H142" s="80">
        <v>6065.42</v>
      </c>
      <c r="I142" s="80">
        <f t="shared" ref="I142:I205" si="15">G142-(36 *G142/100)</f>
        <v>4658.24</v>
      </c>
      <c r="J142" s="80">
        <f t="shared" ref="J142:J205" si="16">G142-(25 *G142/100)</f>
        <v>5458.875</v>
      </c>
      <c r="K142" s="81">
        <f t="shared" ref="K142:K205" si="17">IF(G142="","",G142*(1-$G$4))</f>
        <v>4658.24</v>
      </c>
      <c r="L142" s="81">
        <f t="shared" ref="L142:L205" si="18">IF(H142="","",H142*(1-$G$4))</f>
        <v>3881.8688000000002</v>
      </c>
      <c r="M142" s="80" t="s">
        <v>1130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649</v>
      </c>
      <c r="T142" s="83"/>
      <c r="U142" s="79" t="s">
        <v>653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650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1130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649</v>
      </c>
      <c r="T143" s="83"/>
      <c r="U143" s="79" t="s">
        <v>653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709</v>
      </c>
      <c r="B144" s="77" t="s">
        <v>710</v>
      </c>
      <c r="C144" s="129" t="s">
        <v>650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1130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649</v>
      </c>
      <c r="T144" s="83"/>
      <c r="U144" s="79" t="s">
        <v>653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711</v>
      </c>
      <c r="B145" s="77" t="s">
        <v>712</v>
      </c>
      <c r="C145" s="129" t="s">
        <v>650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1130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649</v>
      </c>
      <c r="T145" s="83"/>
      <c r="U145" s="79" t="s">
        <v>653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713</v>
      </c>
      <c r="B146" s="77" t="s">
        <v>714</v>
      </c>
      <c r="C146" s="129" t="s">
        <v>650</v>
      </c>
      <c r="D146" s="128"/>
      <c r="E146" s="78"/>
      <c r="F146" s="79" t="s">
        <v>39</v>
      </c>
      <c r="G146" s="80">
        <v>6659.06</v>
      </c>
      <c r="H146" s="80">
        <v>5549.22</v>
      </c>
      <c r="I146" s="80">
        <f t="shared" si="15"/>
        <v>4261.7984000000006</v>
      </c>
      <c r="J146" s="80">
        <f t="shared" si="16"/>
        <v>4994.2950000000001</v>
      </c>
      <c r="K146" s="81">
        <f t="shared" si="17"/>
        <v>4261.7984000000006</v>
      </c>
      <c r="L146" s="81">
        <f t="shared" si="18"/>
        <v>3551.5008000000003</v>
      </c>
      <c r="M146" s="80" t="s">
        <v>1130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649</v>
      </c>
      <c r="T146" s="83"/>
      <c r="U146" s="79" t="s">
        <v>653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715</v>
      </c>
      <c r="B147" s="77" t="s">
        <v>716</v>
      </c>
      <c r="C147" s="129" t="s">
        <v>650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1130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649</v>
      </c>
      <c r="T147" s="83"/>
      <c r="U147" s="79" t="s">
        <v>653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717</v>
      </c>
      <c r="B148" s="77" t="s">
        <v>718</v>
      </c>
      <c r="C148" s="129" t="s">
        <v>650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1130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649</v>
      </c>
      <c r="T148" s="83"/>
      <c r="U148" s="79" t="s">
        <v>653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719</v>
      </c>
      <c r="B149" s="77" t="s">
        <v>720</v>
      </c>
      <c r="C149" s="129" t="s">
        <v>650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1130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649</v>
      </c>
      <c r="T149" s="83"/>
      <c r="U149" s="79" t="s">
        <v>653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721</v>
      </c>
      <c r="B150" s="77" t="s">
        <v>722</v>
      </c>
      <c r="C150" s="129" t="s">
        <v>723</v>
      </c>
      <c r="D150" s="128"/>
      <c r="E150" s="78"/>
      <c r="F150" s="79" t="s">
        <v>39</v>
      </c>
      <c r="G150" s="80">
        <v>6504.18</v>
      </c>
      <c r="H150" s="80">
        <v>5420.15</v>
      </c>
      <c r="I150" s="80">
        <f t="shared" si="15"/>
        <v>4162.6751999999997</v>
      </c>
      <c r="J150" s="80">
        <f t="shared" si="16"/>
        <v>4878.1350000000002</v>
      </c>
      <c r="K150" s="81">
        <f t="shared" si="17"/>
        <v>4162.6752000000006</v>
      </c>
      <c r="L150" s="81">
        <f t="shared" si="18"/>
        <v>3468.8959999999997</v>
      </c>
      <c r="M150" s="80" t="s">
        <v>1130</v>
      </c>
      <c r="N150" s="82">
        <v>1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649</v>
      </c>
      <c r="T150" s="83"/>
      <c r="U150" s="79" t="s">
        <v>40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11466.44</v>
      </c>
      <c r="H151" s="80">
        <v>9555.3700000000008</v>
      </c>
      <c r="I151" s="80">
        <f t="shared" si="15"/>
        <v>7338.5216</v>
      </c>
      <c r="J151" s="80">
        <f t="shared" si="16"/>
        <v>8599.83</v>
      </c>
      <c r="K151" s="81">
        <f t="shared" si="17"/>
        <v>7338.5216</v>
      </c>
      <c r="L151" s="81">
        <f t="shared" si="18"/>
        <v>6115.4368000000004</v>
      </c>
      <c r="M151" s="80" t="s">
        <v>1130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649</v>
      </c>
      <c r="T151" s="83"/>
      <c r="U151" s="79" t="s">
        <v>653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723</v>
      </c>
      <c r="D152" s="128"/>
      <c r="E152" s="78"/>
      <c r="F152" s="79" t="s">
        <v>39</v>
      </c>
      <c r="G152" s="80">
        <v>6504.18</v>
      </c>
      <c r="H152" s="80">
        <v>5420.15</v>
      </c>
      <c r="I152" s="80">
        <f t="shared" si="15"/>
        <v>4162.6751999999997</v>
      </c>
      <c r="J152" s="80">
        <f t="shared" si="16"/>
        <v>4878.1350000000002</v>
      </c>
      <c r="K152" s="81">
        <f t="shared" si="17"/>
        <v>4162.6752000000006</v>
      </c>
      <c r="L152" s="81">
        <f t="shared" si="18"/>
        <v>3468.8959999999997</v>
      </c>
      <c r="M152" s="80" t="s">
        <v>1130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649</v>
      </c>
      <c r="T152" s="83"/>
      <c r="U152" s="79" t="s">
        <v>653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729</v>
      </c>
      <c r="B153" s="77" t="s">
        <v>730</v>
      </c>
      <c r="C153" s="129" t="s">
        <v>731</v>
      </c>
      <c r="D153" s="128"/>
      <c r="E153" s="78"/>
      <c r="F153" s="79" t="s">
        <v>39</v>
      </c>
      <c r="G153" s="80">
        <v>5110.42</v>
      </c>
      <c r="H153" s="80">
        <v>4258.68</v>
      </c>
      <c r="I153" s="80">
        <f t="shared" si="15"/>
        <v>3270.6688000000004</v>
      </c>
      <c r="J153" s="80">
        <f t="shared" si="16"/>
        <v>3832.8150000000001</v>
      </c>
      <c r="K153" s="81">
        <f t="shared" si="17"/>
        <v>3270.6687999999999</v>
      </c>
      <c r="L153" s="81">
        <f t="shared" si="18"/>
        <v>2725.5552000000002</v>
      </c>
      <c r="M153" s="80" t="s">
        <v>1130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649</v>
      </c>
      <c r="T153" s="83"/>
      <c r="U153" s="79" t="s">
        <v>653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731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1130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649</v>
      </c>
      <c r="T154" s="83"/>
      <c r="U154" s="79" t="s">
        <v>653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6149.5</v>
      </c>
      <c r="H155" s="80">
        <v>5124.58</v>
      </c>
      <c r="I155" s="80">
        <f t="shared" si="15"/>
        <v>3935.68</v>
      </c>
      <c r="J155" s="80">
        <f t="shared" si="16"/>
        <v>4612.125</v>
      </c>
      <c r="K155" s="81">
        <f t="shared" si="17"/>
        <v>3935.6800000000003</v>
      </c>
      <c r="L155" s="81">
        <f t="shared" si="18"/>
        <v>3279.7312000000002</v>
      </c>
      <c r="M155" s="80" t="s">
        <v>1130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649</v>
      </c>
      <c r="T155" s="83"/>
      <c r="U155" s="79" t="s">
        <v>653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675</v>
      </c>
      <c r="D156" s="128"/>
      <c r="E156" s="78"/>
      <c r="F156" s="79" t="s">
        <v>39</v>
      </c>
      <c r="G156" s="80">
        <v>10113.4</v>
      </c>
      <c r="H156" s="80">
        <v>8427.83</v>
      </c>
      <c r="I156" s="80">
        <f t="shared" si="15"/>
        <v>6472.576</v>
      </c>
      <c r="J156" s="80">
        <f t="shared" si="16"/>
        <v>7585.0499999999993</v>
      </c>
      <c r="K156" s="81">
        <f t="shared" si="17"/>
        <v>6472.576</v>
      </c>
      <c r="L156" s="81">
        <f t="shared" si="18"/>
        <v>5393.8112000000001</v>
      </c>
      <c r="M156" s="80" t="s">
        <v>1130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649</v>
      </c>
      <c r="T156" s="83"/>
      <c r="U156" s="79" t="s">
        <v>653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675</v>
      </c>
      <c r="D157" s="128"/>
      <c r="E157" s="78"/>
      <c r="F157" s="79" t="s">
        <v>39</v>
      </c>
      <c r="G157" s="80">
        <v>10815.72</v>
      </c>
      <c r="H157" s="80">
        <v>9013.1</v>
      </c>
      <c r="I157" s="80">
        <f t="shared" si="15"/>
        <v>6922.0607999999993</v>
      </c>
      <c r="J157" s="80">
        <f t="shared" si="16"/>
        <v>8111.7899999999991</v>
      </c>
      <c r="K157" s="81">
        <f t="shared" si="17"/>
        <v>6922.0607999999993</v>
      </c>
      <c r="L157" s="81">
        <f t="shared" si="18"/>
        <v>5768.384</v>
      </c>
      <c r="M157" s="80" t="s">
        <v>1130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649</v>
      </c>
      <c r="T157" s="83"/>
      <c r="U157" s="79" t="s">
        <v>653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741</v>
      </c>
      <c r="B158" s="77" t="s">
        <v>742</v>
      </c>
      <c r="C158" s="129" t="s">
        <v>675</v>
      </c>
      <c r="D158" s="128"/>
      <c r="E158" s="78"/>
      <c r="F158" s="79" t="s">
        <v>39</v>
      </c>
      <c r="G158" s="80">
        <v>12123.92</v>
      </c>
      <c r="H158" s="80">
        <v>10103.27</v>
      </c>
      <c r="I158" s="80">
        <f t="shared" si="15"/>
        <v>7759.3087999999998</v>
      </c>
      <c r="J158" s="80">
        <f t="shared" si="16"/>
        <v>9092.94</v>
      </c>
      <c r="K158" s="81">
        <f t="shared" si="17"/>
        <v>7759.3087999999998</v>
      </c>
      <c r="L158" s="81">
        <f t="shared" si="18"/>
        <v>6466.0928000000004</v>
      </c>
      <c r="M158" s="80" t="s">
        <v>1130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649</v>
      </c>
      <c r="T158" s="83"/>
      <c r="U158" s="79" t="s">
        <v>653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743</v>
      </c>
      <c r="B159" s="77" t="s">
        <v>744</v>
      </c>
      <c r="C159" s="129" t="s">
        <v>745</v>
      </c>
      <c r="D159" s="128"/>
      <c r="E159" s="78"/>
      <c r="F159" s="79" t="s">
        <v>39</v>
      </c>
      <c r="G159" s="80">
        <v>9136.83</v>
      </c>
      <c r="H159" s="80">
        <v>7614.03</v>
      </c>
      <c r="I159" s="80">
        <f t="shared" si="15"/>
        <v>5847.5712000000003</v>
      </c>
      <c r="J159" s="80">
        <f t="shared" si="16"/>
        <v>6852.6224999999995</v>
      </c>
      <c r="K159" s="81">
        <f t="shared" si="17"/>
        <v>5847.5712000000003</v>
      </c>
      <c r="L159" s="81">
        <f t="shared" si="18"/>
        <v>4872.9791999999998</v>
      </c>
      <c r="M159" s="80" t="s">
        <v>1130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649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749</v>
      </c>
      <c r="D160" s="128"/>
      <c r="E160" s="78"/>
      <c r="F160" s="79" t="s">
        <v>39</v>
      </c>
      <c r="G160" s="80">
        <v>2900</v>
      </c>
      <c r="H160" s="80">
        <v>2416.67</v>
      </c>
      <c r="I160" s="80">
        <f t="shared" si="15"/>
        <v>1856</v>
      </c>
      <c r="J160" s="80">
        <f t="shared" si="16"/>
        <v>2175</v>
      </c>
      <c r="K160" s="81">
        <f t="shared" si="17"/>
        <v>1856</v>
      </c>
      <c r="L160" s="81">
        <f t="shared" si="18"/>
        <v>1546.6688000000001</v>
      </c>
      <c r="M160" s="80" t="s">
        <v>1130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748</v>
      </c>
      <c r="T160" s="83"/>
      <c r="U160" s="79" t="s">
        <v>653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1130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748</v>
      </c>
      <c r="T161" s="83"/>
      <c r="U161" s="79" t="s">
        <v>653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757</v>
      </c>
      <c r="D162" s="128"/>
      <c r="E162" s="78"/>
      <c r="F162" s="79" t="s">
        <v>755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1130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748</v>
      </c>
      <c r="T162" s="83"/>
      <c r="U162" s="79" t="s">
        <v>653</v>
      </c>
      <c r="V162" s="79" t="s">
        <v>756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664</v>
      </c>
      <c r="D163" s="128"/>
      <c r="E163" s="78"/>
      <c r="F163" s="79" t="s">
        <v>39</v>
      </c>
      <c r="G163" s="80">
        <v>14436.63</v>
      </c>
      <c r="H163" s="80">
        <v>12030.53</v>
      </c>
      <c r="I163" s="80">
        <f t="shared" si="15"/>
        <v>9239.4431999999997</v>
      </c>
      <c r="J163" s="80">
        <f t="shared" si="16"/>
        <v>10827.4725</v>
      </c>
      <c r="K163" s="81">
        <f t="shared" si="17"/>
        <v>9239.4431999999997</v>
      </c>
      <c r="L163" s="81">
        <f t="shared" si="18"/>
        <v>7699.5392000000002</v>
      </c>
      <c r="M163" s="80" t="s">
        <v>1130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760</v>
      </c>
      <c r="T163" s="83"/>
      <c r="U163" s="79" t="s">
        <v>653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1130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763</v>
      </c>
      <c r="S164" s="83" t="s">
        <v>764</v>
      </c>
      <c r="T164" s="83"/>
      <c r="U164" s="79" t="s">
        <v>765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1130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763</v>
      </c>
      <c r="S165" s="83" t="s">
        <v>764</v>
      </c>
      <c r="T165" s="83"/>
      <c r="U165" s="79" t="s">
        <v>765</v>
      </c>
      <c r="V165" s="79" t="s">
        <v>351</v>
      </c>
      <c r="W165" s="84"/>
      <c r="X165" s="85">
        <v>0.105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771</v>
      </c>
      <c r="D166" s="128"/>
      <c r="E166" s="78"/>
      <c r="F166" s="79" t="s">
        <v>39</v>
      </c>
      <c r="G166" s="80">
        <v>338.16</v>
      </c>
      <c r="H166" s="80">
        <v>281.8</v>
      </c>
      <c r="I166" s="80">
        <f t="shared" si="15"/>
        <v>216.42240000000004</v>
      </c>
      <c r="J166" s="80">
        <f t="shared" si="16"/>
        <v>253.62</v>
      </c>
      <c r="K166" s="81">
        <f t="shared" si="17"/>
        <v>216.42240000000001</v>
      </c>
      <c r="L166" s="81">
        <f t="shared" si="18"/>
        <v>180.352</v>
      </c>
      <c r="M166" s="80" t="s">
        <v>1130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763</v>
      </c>
      <c r="S166" s="83" t="s">
        <v>764</v>
      </c>
      <c r="T166" s="83"/>
      <c r="U166" s="79" t="s">
        <v>40</v>
      </c>
      <c r="V166" s="79" t="s">
        <v>351</v>
      </c>
      <c r="W166" s="84"/>
      <c r="X166" s="85">
        <v>0.13400000000000001</v>
      </c>
      <c r="Y166" s="86">
        <v>3.8200000000000002E-4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772</v>
      </c>
      <c r="B167" s="77" t="s">
        <v>773</v>
      </c>
      <c r="C167" s="129" t="s">
        <v>766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1130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763</v>
      </c>
      <c r="S167" s="83" t="s">
        <v>764</v>
      </c>
      <c r="T167" s="83"/>
      <c r="U167" s="79" t="s">
        <v>40</v>
      </c>
      <c r="V167" s="79" t="s">
        <v>351</v>
      </c>
      <c r="W167" s="84"/>
      <c r="X167" s="85">
        <v>0.122</v>
      </c>
      <c r="Y167" s="86">
        <v>4.0700000000000003E-4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1130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763</v>
      </c>
      <c r="S168" s="83" t="s">
        <v>764</v>
      </c>
      <c r="T168" s="83"/>
      <c r="U168" s="79" t="s">
        <v>40</v>
      </c>
      <c r="V168" s="79" t="s">
        <v>351</v>
      </c>
      <c r="W168" s="84"/>
      <c r="X168" s="85">
        <v>0.13800000000000001</v>
      </c>
      <c r="Y168" s="86">
        <v>2.7799999999999998E-4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778</v>
      </c>
      <c r="D169" s="128"/>
      <c r="E169" s="78"/>
      <c r="F169" s="79" t="s">
        <v>39</v>
      </c>
      <c r="G169" s="80">
        <v>569.15</v>
      </c>
      <c r="H169" s="80">
        <v>474.29</v>
      </c>
      <c r="I169" s="80">
        <f t="shared" si="15"/>
        <v>364.25599999999997</v>
      </c>
      <c r="J169" s="80">
        <f t="shared" si="16"/>
        <v>426.86249999999995</v>
      </c>
      <c r="K169" s="81">
        <f t="shared" si="17"/>
        <v>364.25599999999997</v>
      </c>
      <c r="L169" s="81">
        <f t="shared" si="18"/>
        <v>303.54560000000004</v>
      </c>
      <c r="M169" s="80" t="s">
        <v>1130</v>
      </c>
      <c r="N169" s="82">
        <v>1</v>
      </c>
      <c r="O169" s="82">
        <v>1</v>
      </c>
      <c r="P169" s="82">
        <v>60</v>
      </c>
      <c r="Q169" s="83" t="s">
        <v>348</v>
      </c>
      <c r="R169" s="83" t="s">
        <v>763</v>
      </c>
      <c r="S169" s="83" t="s">
        <v>764</v>
      </c>
      <c r="T169" s="83"/>
      <c r="U169" s="79" t="s">
        <v>40</v>
      </c>
      <c r="V169" s="79" t="s">
        <v>351</v>
      </c>
      <c r="W169" s="84"/>
      <c r="X169" s="85">
        <v>0.255</v>
      </c>
      <c r="Y169" s="86">
        <v>1.005E-3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779</v>
      </c>
      <c r="B170" s="77" t="s">
        <v>780</v>
      </c>
      <c r="C170" s="129" t="s">
        <v>778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1130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763</v>
      </c>
      <c r="S170" s="83" t="s">
        <v>764</v>
      </c>
      <c r="T170" s="83"/>
      <c r="U170" s="79" t="s">
        <v>40</v>
      </c>
      <c r="V170" s="79" t="s">
        <v>351</v>
      </c>
      <c r="W170" s="84"/>
      <c r="X170" s="85">
        <v>0.27500000000000002</v>
      </c>
      <c r="Y170" s="86">
        <v>9.2199999999999997E-4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778</v>
      </c>
      <c r="D171" s="128"/>
      <c r="E171" s="78"/>
      <c r="F171" s="79" t="s">
        <v>39</v>
      </c>
      <c r="G171" s="80">
        <v>948.56</v>
      </c>
      <c r="H171" s="80">
        <v>790.47</v>
      </c>
      <c r="I171" s="80">
        <f t="shared" si="15"/>
        <v>607.07839999999999</v>
      </c>
      <c r="J171" s="80">
        <f t="shared" si="16"/>
        <v>711.42</v>
      </c>
      <c r="K171" s="81">
        <f t="shared" si="17"/>
        <v>607.07839999999999</v>
      </c>
      <c r="L171" s="81">
        <f t="shared" si="18"/>
        <v>505.9008</v>
      </c>
      <c r="M171" s="80" t="s">
        <v>1130</v>
      </c>
      <c r="N171" s="82">
        <v>1</v>
      </c>
      <c r="O171" s="82">
        <v>1</v>
      </c>
      <c r="P171" s="82">
        <v>30</v>
      </c>
      <c r="Q171" s="83" t="s">
        <v>348</v>
      </c>
      <c r="R171" s="83" t="s">
        <v>763</v>
      </c>
      <c r="S171" s="83" t="s">
        <v>764</v>
      </c>
      <c r="T171" s="83"/>
      <c r="U171" s="79" t="s">
        <v>40</v>
      </c>
      <c r="V171" s="79" t="s">
        <v>351</v>
      </c>
      <c r="W171" s="84"/>
      <c r="X171" s="85">
        <v>0.47399999999999998</v>
      </c>
      <c r="Y171" s="86">
        <v>2.176E-3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778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1130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763</v>
      </c>
      <c r="S172" s="83" t="s">
        <v>764</v>
      </c>
      <c r="T172" s="83"/>
      <c r="U172" s="79" t="s">
        <v>40</v>
      </c>
      <c r="V172" s="79" t="s">
        <v>351</v>
      </c>
      <c r="W172" s="84"/>
      <c r="X172" s="85">
        <v>0.47599999999999998</v>
      </c>
      <c r="Y172" s="86">
        <v>2.5760000000000002E-3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788</v>
      </c>
      <c r="D173" s="128"/>
      <c r="E173" s="78"/>
      <c r="F173" s="79" t="s">
        <v>39</v>
      </c>
      <c r="G173" s="80">
        <v>300</v>
      </c>
      <c r="H173" s="80">
        <v>250</v>
      </c>
      <c r="I173" s="80">
        <f t="shared" si="15"/>
        <v>192</v>
      </c>
      <c r="J173" s="80">
        <f t="shared" si="16"/>
        <v>225</v>
      </c>
      <c r="K173" s="81">
        <f t="shared" si="17"/>
        <v>192</v>
      </c>
      <c r="L173" s="81">
        <f t="shared" si="18"/>
        <v>160</v>
      </c>
      <c r="M173" s="80" t="s">
        <v>1130</v>
      </c>
      <c r="N173" s="82">
        <v>1</v>
      </c>
      <c r="O173" s="82">
        <v>1</v>
      </c>
      <c r="P173" s="82">
        <v>100</v>
      </c>
      <c r="Q173" s="83" t="s">
        <v>348</v>
      </c>
      <c r="R173" s="83" t="s">
        <v>763</v>
      </c>
      <c r="S173" s="83" t="s">
        <v>787</v>
      </c>
      <c r="T173" s="83"/>
      <c r="U173" s="79" t="s">
        <v>40</v>
      </c>
      <c r="V173" s="79" t="s">
        <v>351</v>
      </c>
      <c r="W173" s="84"/>
      <c r="X173" s="85">
        <v>0.1</v>
      </c>
      <c r="Y173" s="86">
        <v>5.1999999999999995E-4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789</v>
      </c>
      <c r="B174" s="77" t="s">
        <v>790</v>
      </c>
      <c r="C174" s="129" t="s">
        <v>788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1130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763</v>
      </c>
      <c r="S174" s="83" t="s">
        <v>787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793</v>
      </c>
      <c r="D175" s="128"/>
      <c r="E175" s="78"/>
      <c r="F175" s="79" t="s">
        <v>39</v>
      </c>
      <c r="G175" s="80">
        <v>350</v>
      </c>
      <c r="H175" s="80">
        <v>291.67</v>
      </c>
      <c r="I175" s="80">
        <f t="shared" si="15"/>
        <v>224</v>
      </c>
      <c r="J175" s="80">
        <f t="shared" si="16"/>
        <v>262.5</v>
      </c>
      <c r="K175" s="81">
        <f t="shared" si="17"/>
        <v>224</v>
      </c>
      <c r="L175" s="81">
        <f t="shared" si="18"/>
        <v>186.6688</v>
      </c>
      <c r="M175" s="80" t="s">
        <v>1130</v>
      </c>
      <c r="N175" s="82">
        <v>1</v>
      </c>
      <c r="O175" s="82">
        <v>1</v>
      </c>
      <c r="P175" s="82">
        <v>60</v>
      </c>
      <c r="Q175" s="83" t="s">
        <v>348</v>
      </c>
      <c r="R175" s="83" t="s">
        <v>763</v>
      </c>
      <c r="S175" s="83" t="s">
        <v>787</v>
      </c>
      <c r="T175" s="83"/>
      <c r="U175" s="79" t="s">
        <v>40</v>
      </c>
      <c r="V175" s="79" t="s">
        <v>351</v>
      </c>
      <c r="W175" s="84"/>
      <c r="X175" s="85">
        <v>0.14000000000000001</v>
      </c>
      <c r="Y175" s="86">
        <v>7.0500000000000001E-4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794</v>
      </c>
      <c r="B176" s="77" t="s">
        <v>795</v>
      </c>
      <c r="C176" s="129" t="s">
        <v>793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1130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763</v>
      </c>
      <c r="S176" s="83" t="s">
        <v>787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798</v>
      </c>
      <c r="D177" s="128"/>
      <c r="E177" s="78"/>
      <c r="F177" s="79" t="s">
        <v>39</v>
      </c>
      <c r="G177" s="80">
        <v>500</v>
      </c>
      <c r="H177" s="80">
        <v>416.67</v>
      </c>
      <c r="I177" s="80">
        <f t="shared" si="15"/>
        <v>320</v>
      </c>
      <c r="J177" s="80">
        <f t="shared" si="16"/>
        <v>375</v>
      </c>
      <c r="K177" s="81">
        <f t="shared" si="17"/>
        <v>320</v>
      </c>
      <c r="L177" s="81">
        <f t="shared" si="18"/>
        <v>266.66880000000003</v>
      </c>
      <c r="M177" s="80" t="s">
        <v>1130</v>
      </c>
      <c r="N177" s="82">
        <v>1</v>
      </c>
      <c r="O177" s="82">
        <v>1</v>
      </c>
      <c r="P177" s="82">
        <v>40</v>
      </c>
      <c r="Q177" s="83" t="s">
        <v>348</v>
      </c>
      <c r="R177" s="83" t="s">
        <v>763</v>
      </c>
      <c r="S177" s="83" t="s">
        <v>787</v>
      </c>
      <c r="T177" s="83"/>
      <c r="U177" s="79" t="s">
        <v>40</v>
      </c>
      <c r="V177" s="79" t="s">
        <v>351</v>
      </c>
      <c r="W177" s="84"/>
      <c r="X177" s="85">
        <v>0.24</v>
      </c>
      <c r="Y177" s="86">
        <v>1.317E-3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799</v>
      </c>
      <c r="B178" s="77" t="s">
        <v>800</v>
      </c>
      <c r="C178" s="129" t="s">
        <v>798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1130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763</v>
      </c>
      <c r="S178" s="83" t="s">
        <v>787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804</v>
      </c>
      <c r="D179" s="128"/>
      <c r="E179" s="78"/>
      <c r="F179" s="79" t="s">
        <v>39</v>
      </c>
      <c r="G179" s="80">
        <v>5973.62</v>
      </c>
      <c r="H179" s="80">
        <v>4978.0200000000004</v>
      </c>
      <c r="I179" s="80">
        <f t="shared" si="15"/>
        <v>3823.1167999999998</v>
      </c>
      <c r="J179" s="80">
        <f t="shared" si="16"/>
        <v>4480.2150000000001</v>
      </c>
      <c r="K179" s="81">
        <f t="shared" si="17"/>
        <v>3823.1167999999998</v>
      </c>
      <c r="L179" s="81">
        <f t="shared" si="18"/>
        <v>3185.9328000000005</v>
      </c>
      <c r="M179" s="80" t="s">
        <v>1130</v>
      </c>
      <c r="N179" s="82">
        <v>1</v>
      </c>
      <c r="O179" s="82">
        <v>1</v>
      </c>
      <c r="P179" s="82">
        <v>9</v>
      </c>
      <c r="Q179" s="83" t="s">
        <v>348</v>
      </c>
      <c r="R179" s="83" t="s">
        <v>763</v>
      </c>
      <c r="S179" s="83" t="s">
        <v>803</v>
      </c>
      <c r="T179" s="83"/>
      <c r="U179" s="79" t="s">
        <v>40</v>
      </c>
      <c r="V179" s="79" t="s">
        <v>351</v>
      </c>
      <c r="W179" s="84"/>
      <c r="X179" s="85">
        <v>1.3</v>
      </c>
      <c r="Y179" s="86">
        <v>2.3600000000000001E-3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805</v>
      </c>
      <c r="B180" s="77" t="s">
        <v>806</v>
      </c>
      <c r="C180" s="129" t="s">
        <v>807</v>
      </c>
      <c r="D180" s="128"/>
      <c r="E180" s="78"/>
      <c r="F180" s="79" t="s">
        <v>39</v>
      </c>
      <c r="G180" s="80">
        <v>13994.17</v>
      </c>
      <c r="H180" s="80">
        <v>11661.81</v>
      </c>
      <c r="I180" s="80">
        <f t="shared" si="15"/>
        <v>8956.2687999999998</v>
      </c>
      <c r="J180" s="80">
        <f t="shared" si="16"/>
        <v>10495.627500000001</v>
      </c>
      <c r="K180" s="81">
        <f t="shared" si="17"/>
        <v>8956.2687999999998</v>
      </c>
      <c r="L180" s="81">
        <f t="shared" si="18"/>
        <v>7463.5583999999999</v>
      </c>
      <c r="M180" s="80" t="s">
        <v>1130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763</v>
      </c>
      <c r="S180" s="83" t="s">
        <v>803</v>
      </c>
      <c r="T180" s="83"/>
      <c r="U180" s="79" t="s">
        <v>653</v>
      </c>
      <c r="V180" s="79" t="s">
        <v>351</v>
      </c>
      <c r="W180" s="84"/>
      <c r="X180" s="85">
        <v>1.3</v>
      </c>
      <c r="Y180" s="86">
        <v>1.6362499999999999E-3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808</v>
      </c>
      <c r="B181" s="77" t="s">
        <v>809</v>
      </c>
      <c r="C181" s="129" t="s">
        <v>810</v>
      </c>
      <c r="D181" s="128"/>
      <c r="E181" s="78"/>
      <c r="F181" s="79" t="s">
        <v>39</v>
      </c>
      <c r="G181" s="80">
        <v>6469.73</v>
      </c>
      <c r="H181" s="80">
        <v>5391.44</v>
      </c>
      <c r="I181" s="80">
        <f t="shared" si="15"/>
        <v>4140.6271999999999</v>
      </c>
      <c r="J181" s="80">
        <f t="shared" si="16"/>
        <v>4852.2974999999997</v>
      </c>
      <c r="K181" s="81">
        <f t="shared" si="17"/>
        <v>4140.6271999999999</v>
      </c>
      <c r="L181" s="81">
        <f t="shared" si="18"/>
        <v>3450.5216</v>
      </c>
      <c r="M181" s="80" t="s">
        <v>1130</v>
      </c>
      <c r="N181" s="82">
        <v>1</v>
      </c>
      <c r="O181" s="82">
        <v>1</v>
      </c>
      <c r="P181" s="82">
        <v>9</v>
      </c>
      <c r="Q181" s="83" t="s">
        <v>348</v>
      </c>
      <c r="R181" s="83" t="s">
        <v>763</v>
      </c>
      <c r="S181" s="83" t="s">
        <v>803</v>
      </c>
      <c r="T181" s="83"/>
      <c r="U181" s="79" t="s">
        <v>40</v>
      </c>
      <c r="V181" s="79" t="s">
        <v>351</v>
      </c>
      <c r="W181" s="84"/>
      <c r="X181" s="85">
        <v>1.3</v>
      </c>
      <c r="Y181" s="86">
        <v>1.6360000000000001E-3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811</v>
      </c>
      <c r="B182" s="77" t="s">
        <v>812</v>
      </c>
      <c r="C182" s="129" t="s">
        <v>810</v>
      </c>
      <c r="D182" s="128"/>
      <c r="E182" s="78"/>
      <c r="F182" s="79" t="s">
        <v>39</v>
      </c>
      <c r="G182" s="80">
        <v>12693.12</v>
      </c>
      <c r="H182" s="80">
        <v>10577.6</v>
      </c>
      <c r="I182" s="80">
        <f t="shared" si="15"/>
        <v>8123.5968000000012</v>
      </c>
      <c r="J182" s="80">
        <f t="shared" si="16"/>
        <v>9519.84</v>
      </c>
      <c r="K182" s="81">
        <f t="shared" si="17"/>
        <v>8123.5968000000003</v>
      </c>
      <c r="L182" s="81">
        <f t="shared" si="18"/>
        <v>6769.6640000000007</v>
      </c>
      <c r="M182" s="80" t="s">
        <v>1130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763</v>
      </c>
      <c r="S182" s="83" t="s">
        <v>803</v>
      </c>
      <c r="T182" s="83"/>
      <c r="U182" s="79" t="s">
        <v>653</v>
      </c>
      <c r="V182" s="79" t="s">
        <v>351</v>
      </c>
      <c r="W182" s="84"/>
      <c r="X182" s="85">
        <v>1.5</v>
      </c>
      <c r="Y182" s="86">
        <v>1.6362499999999999E-3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815</v>
      </c>
      <c r="D183" s="128"/>
      <c r="E183" s="78"/>
      <c r="F183" s="79" t="s">
        <v>39</v>
      </c>
      <c r="G183" s="80">
        <v>7474.52</v>
      </c>
      <c r="H183" s="80">
        <v>6228.77</v>
      </c>
      <c r="I183" s="80">
        <f t="shared" si="15"/>
        <v>4783.6928000000007</v>
      </c>
      <c r="J183" s="80">
        <f t="shared" si="16"/>
        <v>5605.89</v>
      </c>
      <c r="K183" s="81">
        <f t="shared" si="17"/>
        <v>4783.6928000000007</v>
      </c>
      <c r="L183" s="81">
        <f t="shared" si="18"/>
        <v>3986.4128000000005</v>
      </c>
      <c r="M183" s="80" t="s">
        <v>1130</v>
      </c>
      <c r="N183" s="82">
        <v>1</v>
      </c>
      <c r="O183" s="82">
        <v>1</v>
      </c>
      <c r="P183" s="82">
        <v>9</v>
      </c>
      <c r="Q183" s="83" t="s">
        <v>348</v>
      </c>
      <c r="R183" s="83" t="s">
        <v>763</v>
      </c>
      <c r="S183" s="83" t="s">
        <v>803</v>
      </c>
      <c r="T183" s="83"/>
      <c r="U183" s="79" t="s">
        <v>40</v>
      </c>
      <c r="V183" s="79" t="s">
        <v>351</v>
      </c>
      <c r="W183" s="84"/>
      <c r="X183" s="85">
        <v>2.6</v>
      </c>
      <c r="Y183" s="86">
        <v>4.3099999999999996E-3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816</v>
      </c>
      <c r="B184" s="77" t="s">
        <v>817</v>
      </c>
      <c r="C184" s="129" t="s">
        <v>818</v>
      </c>
      <c r="D184" s="128"/>
      <c r="E184" s="78"/>
      <c r="F184" s="79" t="s">
        <v>39</v>
      </c>
      <c r="G184" s="80">
        <v>14825.3</v>
      </c>
      <c r="H184" s="80">
        <v>12354.42</v>
      </c>
      <c r="I184" s="80">
        <f t="shared" si="15"/>
        <v>9488.1919999999991</v>
      </c>
      <c r="J184" s="80">
        <f t="shared" si="16"/>
        <v>11118.974999999999</v>
      </c>
      <c r="K184" s="81">
        <f t="shared" si="17"/>
        <v>9488.1919999999991</v>
      </c>
      <c r="L184" s="81">
        <f t="shared" si="18"/>
        <v>7906.8288000000002</v>
      </c>
      <c r="M184" s="80" t="s">
        <v>1130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763</v>
      </c>
      <c r="S184" s="83" t="s">
        <v>803</v>
      </c>
      <c r="T184" s="83"/>
      <c r="U184" s="79" t="s">
        <v>653</v>
      </c>
      <c r="V184" s="79" t="s">
        <v>351</v>
      </c>
      <c r="W184" s="84"/>
      <c r="X184" s="85">
        <v>2.6</v>
      </c>
      <c r="Y184" s="86">
        <v>3.2859999999999999E-3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819</v>
      </c>
      <c r="B185" s="77" t="s">
        <v>820</v>
      </c>
      <c r="C185" s="129" t="s">
        <v>810</v>
      </c>
      <c r="D185" s="128"/>
      <c r="E185" s="78"/>
      <c r="F185" s="79" t="s">
        <v>39</v>
      </c>
      <c r="G185" s="80">
        <v>8025.58</v>
      </c>
      <c r="H185" s="80">
        <v>6687.98</v>
      </c>
      <c r="I185" s="80">
        <f t="shared" si="15"/>
        <v>5136.3711999999996</v>
      </c>
      <c r="J185" s="80">
        <f t="shared" si="16"/>
        <v>6019.1849999999995</v>
      </c>
      <c r="K185" s="81">
        <f t="shared" si="17"/>
        <v>5136.3712000000005</v>
      </c>
      <c r="L185" s="81">
        <f t="shared" si="18"/>
        <v>4280.3072000000002</v>
      </c>
      <c r="M185" s="80" t="s">
        <v>1130</v>
      </c>
      <c r="N185" s="82">
        <v>1</v>
      </c>
      <c r="O185" s="82">
        <v>1</v>
      </c>
      <c r="P185" s="82">
        <v>9</v>
      </c>
      <c r="Q185" s="83" t="s">
        <v>348</v>
      </c>
      <c r="R185" s="83" t="s">
        <v>763</v>
      </c>
      <c r="S185" s="83" t="s">
        <v>803</v>
      </c>
      <c r="T185" s="83"/>
      <c r="U185" s="79" t="s">
        <v>40</v>
      </c>
      <c r="V185" s="79" t="s">
        <v>351</v>
      </c>
      <c r="W185" s="84"/>
      <c r="X185" s="85">
        <v>2.6</v>
      </c>
      <c r="Y185" s="86">
        <v>3.2862500000000001E-3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810</v>
      </c>
      <c r="D186" s="128"/>
      <c r="E186" s="78"/>
      <c r="F186" s="79" t="s">
        <v>39</v>
      </c>
      <c r="G186" s="80">
        <v>14119.32</v>
      </c>
      <c r="H186" s="80">
        <v>11766.1</v>
      </c>
      <c r="I186" s="80">
        <f t="shared" si="15"/>
        <v>9036.3647999999994</v>
      </c>
      <c r="J186" s="80">
        <f t="shared" si="16"/>
        <v>10589.49</v>
      </c>
      <c r="K186" s="81">
        <f t="shared" si="17"/>
        <v>9036.3647999999994</v>
      </c>
      <c r="L186" s="81">
        <f t="shared" si="18"/>
        <v>7530.3040000000001</v>
      </c>
      <c r="M186" s="80" t="s">
        <v>1130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763</v>
      </c>
      <c r="S186" s="83" t="s">
        <v>803</v>
      </c>
      <c r="T186" s="83"/>
      <c r="U186" s="79" t="s">
        <v>653</v>
      </c>
      <c r="V186" s="79" t="s">
        <v>351</v>
      </c>
      <c r="W186" s="84"/>
      <c r="X186" s="85">
        <v>2.8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815</v>
      </c>
      <c r="D187" s="128"/>
      <c r="E187" s="78"/>
      <c r="F187" s="79" t="s">
        <v>39</v>
      </c>
      <c r="G187" s="80">
        <v>9575.7900000000009</v>
      </c>
      <c r="H187" s="80">
        <v>7979.83</v>
      </c>
      <c r="I187" s="80">
        <f t="shared" si="15"/>
        <v>6128.5056000000004</v>
      </c>
      <c r="J187" s="80">
        <f t="shared" si="16"/>
        <v>7181.8425000000007</v>
      </c>
      <c r="K187" s="81">
        <f t="shared" si="17"/>
        <v>6128.5056000000004</v>
      </c>
      <c r="L187" s="81">
        <f t="shared" si="18"/>
        <v>5107.0911999999998</v>
      </c>
      <c r="M187" s="80" t="s">
        <v>1130</v>
      </c>
      <c r="N187" s="82">
        <v>1</v>
      </c>
      <c r="O187" s="82">
        <v>1</v>
      </c>
      <c r="P187" s="82">
        <v>9</v>
      </c>
      <c r="Q187" s="83" t="s">
        <v>348</v>
      </c>
      <c r="R187" s="83" t="s">
        <v>763</v>
      </c>
      <c r="S187" s="83" t="s">
        <v>803</v>
      </c>
      <c r="T187" s="83"/>
      <c r="U187" s="79" t="s">
        <v>40</v>
      </c>
      <c r="V187" s="79" t="s">
        <v>351</v>
      </c>
      <c r="W187" s="84"/>
      <c r="X187" s="85">
        <v>3.5</v>
      </c>
      <c r="Y187" s="86">
        <v>6.221E-3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810</v>
      </c>
      <c r="D188" s="128"/>
      <c r="E188" s="78"/>
      <c r="F188" s="79" t="s">
        <v>39</v>
      </c>
      <c r="G188" s="80">
        <v>10618.66</v>
      </c>
      <c r="H188" s="80">
        <v>8848.8799999999992</v>
      </c>
      <c r="I188" s="80">
        <f t="shared" si="15"/>
        <v>6795.9423999999999</v>
      </c>
      <c r="J188" s="80">
        <f t="shared" si="16"/>
        <v>7963.9949999999999</v>
      </c>
      <c r="K188" s="81">
        <f t="shared" si="17"/>
        <v>6795.9423999999999</v>
      </c>
      <c r="L188" s="81">
        <f t="shared" si="18"/>
        <v>5663.2831999999999</v>
      </c>
      <c r="M188" s="80" t="s">
        <v>1130</v>
      </c>
      <c r="N188" s="82">
        <v>1</v>
      </c>
      <c r="O188" s="82">
        <v>1</v>
      </c>
      <c r="P188" s="82">
        <v>9</v>
      </c>
      <c r="Q188" s="83" t="s">
        <v>348</v>
      </c>
      <c r="R188" s="83" t="s">
        <v>763</v>
      </c>
      <c r="S188" s="83" t="s">
        <v>803</v>
      </c>
      <c r="T188" s="83"/>
      <c r="U188" s="79" t="s">
        <v>40</v>
      </c>
      <c r="V188" s="79" t="s">
        <v>351</v>
      </c>
      <c r="W188" s="84"/>
      <c r="X188" s="85">
        <v>3.5</v>
      </c>
      <c r="Y188" s="86">
        <v>4.1250000000000002E-3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810</v>
      </c>
      <c r="D189" s="128"/>
      <c r="E189" s="78"/>
      <c r="F189" s="79" t="s">
        <v>39</v>
      </c>
      <c r="G189" s="80">
        <v>15944.85</v>
      </c>
      <c r="H189" s="80">
        <v>13287.38</v>
      </c>
      <c r="I189" s="80">
        <f t="shared" si="15"/>
        <v>10204.704000000002</v>
      </c>
      <c r="J189" s="80">
        <f t="shared" si="16"/>
        <v>11958.637500000001</v>
      </c>
      <c r="K189" s="81">
        <f t="shared" si="17"/>
        <v>10204.704</v>
      </c>
      <c r="L189" s="81">
        <f t="shared" si="18"/>
        <v>8503.9231999999993</v>
      </c>
      <c r="M189" s="80" t="s">
        <v>1130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763</v>
      </c>
      <c r="S189" s="83" t="s">
        <v>803</v>
      </c>
      <c r="T189" s="83"/>
      <c r="U189" s="79" t="s">
        <v>653</v>
      </c>
      <c r="V189" s="79" t="s">
        <v>351</v>
      </c>
      <c r="W189" s="84"/>
      <c r="X189" s="85">
        <v>3.7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818</v>
      </c>
      <c r="D190" s="128"/>
      <c r="E190" s="78"/>
      <c r="F190" s="79" t="s">
        <v>39</v>
      </c>
      <c r="G190" s="80">
        <v>17579.21</v>
      </c>
      <c r="H190" s="80">
        <v>14649.34</v>
      </c>
      <c r="I190" s="80">
        <f t="shared" si="15"/>
        <v>11250.6944</v>
      </c>
      <c r="J190" s="80">
        <f t="shared" si="16"/>
        <v>13184.407499999999</v>
      </c>
      <c r="K190" s="81">
        <f t="shared" si="17"/>
        <v>11250.6944</v>
      </c>
      <c r="L190" s="81">
        <f t="shared" si="18"/>
        <v>9375.5776000000005</v>
      </c>
      <c r="M190" s="80" t="s">
        <v>1130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763</v>
      </c>
      <c r="S190" s="83" t="s">
        <v>803</v>
      </c>
      <c r="T190" s="83"/>
      <c r="U190" s="79" t="s">
        <v>653</v>
      </c>
      <c r="V190" s="79" t="s">
        <v>351</v>
      </c>
      <c r="W190" s="84"/>
      <c r="X190" s="85">
        <v>3.5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834</v>
      </c>
      <c r="D191" s="128"/>
      <c r="E191" s="78"/>
      <c r="F191" s="79" t="s">
        <v>39</v>
      </c>
      <c r="G191" s="80">
        <v>16345.58</v>
      </c>
      <c r="H191" s="80">
        <v>13621.32</v>
      </c>
      <c r="I191" s="80">
        <f t="shared" si="15"/>
        <v>10461.171200000001</v>
      </c>
      <c r="J191" s="80">
        <f t="shared" si="16"/>
        <v>12259.184999999999</v>
      </c>
      <c r="K191" s="81">
        <f t="shared" si="17"/>
        <v>10461.171200000001</v>
      </c>
      <c r="L191" s="81">
        <f t="shared" si="18"/>
        <v>8717.6448</v>
      </c>
      <c r="M191" s="80" t="s">
        <v>1130</v>
      </c>
      <c r="N191" s="82">
        <v>6</v>
      </c>
      <c r="O191" s="82">
        <v>1</v>
      </c>
      <c r="P191" s="82">
        <v>6</v>
      </c>
      <c r="Q191" s="83" t="s">
        <v>348</v>
      </c>
      <c r="R191" s="83" t="s">
        <v>763</v>
      </c>
      <c r="S191" s="83" t="s">
        <v>833</v>
      </c>
      <c r="T191" s="83"/>
      <c r="U191" s="79" t="s">
        <v>653</v>
      </c>
      <c r="V191" s="79" t="s">
        <v>351</v>
      </c>
      <c r="W191" s="84"/>
      <c r="X191" s="85">
        <v>1.1000000000000001</v>
      </c>
      <c r="Y191" s="86">
        <v>9.672E-3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835</v>
      </c>
      <c r="B192" s="77" t="s">
        <v>836</v>
      </c>
      <c r="C192" s="129" t="s">
        <v>834</v>
      </c>
      <c r="D192" s="128"/>
      <c r="E192" s="78"/>
      <c r="F192" s="79" t="s">
        <v>39</v>
      </c>
      <c r="G192" s="80">
        <v>37737.019999999997</v>
      </c>
      <c r="H192" s="80">
        <v>31447.52</v>
      </c>
      <c r="I192" s="80">
        <f t="shared" si="15"/>
        <v>24151.692799999997</v>
      </c>
      <c r="J192" s="80">
        <f t="shared" si="16"/>
        <v>28302.764999999999</v>
      </c>
      <c r="K192" s="81">
        <f t="shared" si="17"/>
        <v>24151.692799999997</v>
      </c>
      <c r="L192" s="81">
        <f t="shared" si="18"/>
        <v>20126.412800000002</v>
      </c>
      <c r="M192" s="80" t="s">
        <v>1130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763</v>
      </c>
      <c r="S192" s="83" t="s">
        <v>833</v>
      </c>
      <c r="T192" s="83"/>
      <c r="U192" s="79" t="s">
        <v>653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834</v>
      </c>
      <c r="D193" s="128"/>
      <c r="E193" s="78"/>
      <c r="F193" s="79" t="s">
        <v>39</v>
      </c>
      <c r="G193" s="80">
        <v>16345.58</v>
      </c>
      <c r="H193" s="80">
        <v>13621.32</v>
      </c>
      <c r="I193" s="80">
        <f t="shared" si="15"/>
        <v>10461.171200000001</v>
      </c>
      <c r="J193" s="80">
        <f t="shared" si="16"/>
        <v>12259.184999999999</v>
      </c>
      <c r="K193" s="81">
        <f t="shared" si="17"/>
        <v>10461.171200000001</v>
      </c>
      <c r="L193" s="81">
        <f t="shared" si="18"/>
        <v>8717.6448</v>
      </c>
      <c r="M193" s="80" t="s">
        <v>1130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763</v>
      </c>
      <c r="S193" s="83" t="s">
        <v>833</v>
      </c>
      <c r="T193" s="83"/>
      <c r="U193" s="79" t="s">
        <v>653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834</v>
      </c>
      <c r="D194" s="128"/>
      <c r="E194" s="78"/>
      <c r="F194" s="79" t="s">
        <v>39</v>
      </c>
      <c r="G194" s="80">
        <v>37737.019999999997</v>
      </c>
      <c r="H194" s="80">
        <v>31447.52</v>
      </c>
      <c r="I194" s="80">
        <f t="shared" si="15"/>
        <v>24151.692799999997</v>
      </c>
      <c r="J194" s="80">
        <f t="shared" si="16"/>
        <v>28302.764999999999</v>
      </c>
      <c r="K194" s="81">
        <f t="shared" si="17"/>
        <v>24151.692799999997</v>
      </c>
      <c r="L194" s="81">
        <f t="shared" si="18"/>
        <v>20126.412800000002</v>
      </c>
      <c r="M194" s="80" t="s">
        <v>1130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763</v>
      </c>
      <c r="S194" s="83" t="s">
        <v>833</v>
      </c>
      <c r="T194" s="83"/>
      <c r="U194" s="79" t="s">
        <v>653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834</v>
      </c>
      <c r="D195" s="128"/>
      <c r="E195" s="78"/>
      <c r="F195" s="79" t="s">
        <v>39</v>
      </c>
      <c r="G195" s="80">
        <v>49061.9</v>
      </c>
      <c r="H195" s="80">
        <v>40884.92</v>
      </c>
      <c r="I195" s="80">
        <f t="shared" si="15"/>
        <v>31399.616000000002</v>
      </c>
      <c r="J195" s="80">
        <f t="shared" si="16"/>
        <v>36796.425000000003</v>
      </c>
      <c r="K195" s="81">
        <f t="shared" si="17"/>
        <v>31399.616000000002</v>
      </c>
      <c r="L195" s="81">
        <f t="shared" si="18"/>
        <v>26166.3488</v>
      </c>
      <c r="M195" s="80" t="s">
        <v>1130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763</v>
      </c>
      <c r="S195" s="83" t="s">
        <v>833</v>
      </c>
      <c r="T195" s="83"/>
      <c r="U195" s="79" t="s">
        <v>653</v>
      </c>
      <c r="V195" s="79" t="s">
        <v>351</v>
      </c>
      <c r="W195" s="84"/>
      <c r="X195" s="85">
        <v>1.6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834</v>
      </c>
      <c r="D196" s="128"/>
      <c r="E196" s="78"/>
      <c r="F196" s="79" t="s">
        <v>39</v>
      </c>
      <c r="G196" s="80">
        <v>19189.38</v>
      </c>
      <c r="H196" s="80">
        <v>15991.15</v>
      </c>
      <c r="I196" s="80">
        <f t="shared" si="15"/>
        <v>12281.2032</v>
      </c>
      <c r="J196" s="80">
        <f t="shared" si="16"/>
        <v>14392.035</v>
      </c>
      <c r="K196" s="81">
        <f t="shared" si="17"/>
        <v>12281.203200000002</v>
      </c>
      <c r="L196" s="81">
        <f t="shared" si="18"/>
        <v>10234.335999999999</v>
      </c>
      <c r="M196" s="80" t="s">
        <v>1130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763</v>
      </c>
      <c r="S196" s="83" t="s">
        <v>833</v>
      </c>
      <c r="T196" s="83"/>
      <c r="U196" s="79" t="s">
        <v>653</v>
      </c>
      <c r="V196" s="79" t="s">
        <v>351</v>
      </c>
      <c r="W196" s="84"/>
      <c r="X196" s="85">
        <v>1.3</v>
      </c>
      <c r="Y196" s="86">
        <v>6.8640000000000003E-3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834</v>
      </c>
      <c r="D197" s="128"/>
      <c r="E197" s="78"/>
      <c r="F197" s="79" t="s">
        <v>39</v>
      </c>
      <c r="G197" s="80">
        <v>40253.660000000003</v>
      </c>
      <c r="H197" s="80">
        <v>33544.720000000001</v>
      </c>
      <c r="I197" s="80">
        <f t="shared" si="15"/>
        <v>25762.342400000001</v>
      </c>
      <c r="J197" s="80">
        <f t="shared" si="16"/>
        <v>30190.245000000003</v>
      </c>
      <c r="K197" s="81">
        <f t="shared" si="17"/>
        <v>25762.342400000001</v>
      </c>
      <c r="L197" s="81">
        <f t="shared" si="18"/>
        <v>21468.620800000001</v>
      </c>
      <c r="M197" s="80" t="s">
        <v>1130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763</v>
      </c>
      <c r="S197" s="83" t="s">
        <v>833</v>
      </c>
      <c r="T197" s="83"/>
      <c r="U197" s="79" t="s">
        <v>653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834</v>
      </c>
      <c r="D198" s="128"/>
      <c r="E198" s="78"/>
      <c r="F198" s="79" t="s">
        <v>39</v>
      </c>
      <c r="G198" s="80">
        <v>19189.38</v>
      </c>
      <c r="H198" s="80">
        <v>15991.15</v>
      </c>
      <c r="I198" s="80">
        <f t="shared" si="15"/>
        <v>12281.2032</v>
      </c>
      <c r="J198" s="80">
        <f t="shared" si="16"/>
        <v>14392.035</v>
      </c>
      <c r="K198" s="81">
        <f t="shared" si="17"/>
        <v>12281.203200000002</v>
      </c>
      <c r="L198" s="81">
        <f t="shared" si="18"/>
        <v>10234.335999999999</v>
      </c>
      <c r="M198" s="80" t="s">
        <v>1130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763</v>
      </c>
      <c r="S198" s="83" t="s">
        <v>833</v>
      </c>
      <c r="T198" s="83"/>
      <c r="U198" s="79" t="s">
        <v>653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834</v>
      </c>
      <c r="D199" s="128"/>
      <c r="E199" s="78"/>
      <c r="F199" s="79" t="s">
        <v>39</v>
      </c>
      <c r="G199" s="80">
        <v>40253.660000000003</v>
      </c>
      <c r="H199" s="80">
        <v>33544.720000000001</v>
      </c>
      <c r="I199" s="80">
        <f t="shared" si="15"/>
        <v>25762.342400000001</v>
      </c>
      <c r="J199" s="80">
        <f t="shared" si="16"/>
        <v>30190.245000000003</v>
      </c>
      <c r="K199" s="81">
        <f t="shared" si="17"/>
        <v>25762.342400000001</v>
      </c>
      <c r="L199" s="81">
        <f t="shared" si="18"/>
        <v>21468.620800000001</v>
      </c>
      <c r="M199" s="80" t="s">
        <v>1130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763</v>
      </c>
      <c r="S199" s="83" t="s">
        <v>833</v>
      </c>
      <c r="T199" s="83"/>
      <c r="U199" s="79" t="s">
        <v>653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834</v>
      </c>
      <c r="D200" s="128"/>
      <c r="E200" s="78"/>
      <c r="F200" s="79" t="s">
        <v>39</v>
      </c>
      <c r="G200" s="80">
        <v>27670.46</v>
      </c>
      <c r="H200" s="80">
        <v>23058.720000000001</v>
      </c>
      <c r="I200" s="80">
        <f t="shared" si="15"/>
        <v>17709.094400000002</v>
      </c>
      <c r="J200" s="80">
        <f t="shared" si="16"/>
        <v>20752.845000000001</v>
      </c>
      <c r="K200" s="81">
        <f t="shared" si="17"/>
        <v>17709.094399999998</v>
      </c>
      <c r="L200" s="81">
        <f t="shared" si="18"/>
        <v>14757.580800000002</v>
      </c>
      <c r="M200" s="80" t="s">
        <v>1130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763</v>
      </c>
      <c r="S200" s="83" t="s">
        <v>833</v>
      </c>
      <c r="T200" s="83"/>
      <c r="U200" s="79" t="s">
        <v>653</v>
      </c>
      <c r="V200" s="79" t="s">
        <v>351</v>
      </c>
      <c r="W200" s="84"/>
      <c r="X200" s="85">
        <v>1.6</v>
      </c>
      <c r="Y200" s="86">
        <v>9.672E-3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834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1130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763</v>
      </c>
      <c r="S201" s="83" t="s">
        <v>833</v>
      </c>
      <c r="T201" s="83"/>
      <c r="U201" s="79" t="s">
        <v>653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834</v>
      </c>
      <c r="D202" s="128"/>
      <c r="E202" s="78"/>
      <c r="F202" s="79" t="s">
        <v>39</v>
      </c>
      <c r="G202" s="80">
        <v>49061.9</v>
      </c>
      <c r="H202" s="80">
        <v>40884.92</v>
      </c>
      <c r="I202" s="80">
        <f t="shared" si="15"/>
        <v>31399.616000000002</v>
      </c>
      <c r="J202" s="80">
        <f t="shared" si="16"/>
        <v>36796.425000000003</v>
      </c>
      <c r="K202" s="81">
        <f t="shared" si="17"/>
        <v>31399.616000000002</v>
      </c>
      <c r="L202" s="81">
        <f t="shared" si="18"/>
        <v>26166.3488</v>
      </c>
      <c r="M202" s="80" t="s">
        <v>1130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763</v>
      </c>
      <c r="S202" s="83" t="s">
        <v>833</v>
      </c>
      <c r="T202" s="83"/>
      <c r="U202" s="79" t="s">
        <v>653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861</v>
      </c>
      <c r="D203" s="128"/>
      <c r="E203" s="78"/>
      <c r="F203" s="79" t="s">
        <v>39</v>
      </c>
      <c r="G203" s="80">
        <v>918.17</v>
      </c>
      <c r="H203" s="80">
        <v>765.14</v>
      </c>
      <c r="I203" s="80">
        <f t="shared" si="15"/>
        <v>587.62879999999996</v>
      </c>
      <c r="J203" s="80">
        <f t="shared" si="16"/>
        <v>688.62749999999994</v>
      </c>
      <c r="K203" s="81">
        <f t="shared" si="17"/>
        <v>587.62879999999996</v>
      </c>
      <c r="L203" s="81">
        <f t="shared" si="18"/>
        <v>489.68959999999998</v>
      </c>
      <c r="M203" s="80" t="s">
        <v>1130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859</v>
      </c>
      <c r="S203" s="83" t="s">
        <v>860</v>
      </c>
      <c r="T203" s="83"/>
      <c r="U203" s="79" t="s">
        <v>40</v>
      </c>
      <c r="V203" s="79" t="s">
        <v>351</v>
      </c>
      <c r="W203" s="84"/>
      <c r="X203" s="85">
        <v>0.48899999999999999</v>
      </c>
      <c r="Y203" s="86">
        <v>1.7799999999999999E-3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862</v>
      </c>
      <c r="B204" s="77" t="s">
        <v>863</v>
      </c>
      <c r="C204" s="129" t="s">
        <v>864</v>
      </c>
      <c r="D204" s="128"/>
      <c r="E204" s="78"/>
      <c r="F204" s="79" t="s">
        <v>39</v>
      </c>
      <c r="G204" s="80">
        <v>1215</v>
      </c>
      <c r="H204" s="80">
        <v>1012.5</v>
      </c>
      <c r="I204" s="80">
        <f t="shared" si="15"/>
        <v>777.6</v>
      </c>
      <c r="J204" s="80">
        <f t="shared" si="16"/>
        <v>911.25</v>
      </c>
      <c r="K204" s="81">
        <f t="shared" si="17"/>
        <v>777.6</v>
      </c>
      <c r="L204" s="81">
        <f t="shared" si="18"/>
        <v>648</v>
      </c>
      <c r="M204" s="80" t="s">
        <v>1130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859</v>
      </c>
      <c r="S204" s="83" t="s">
        <v>860</v>
      </c>
      <c r="T204" s="83"/>
      <c r="U204" s="79" t="s">
        <v>40</v>
      </c>
      <c r="V204" s="79" t="s">
        <v>351</v>
      </c>
      <c r="W204" s="84"/>
      <c r="X204" s="85">
        <v>0.48299999999999998</v>
      </c>
      <c r="Y204" s="86">
        <v>1.848E-3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865</v>
      </c>
      <c r="B205" s="77" t="s">
        <v>866</v>
      </c>
      <c r="C205" s="129" t="s">
        <v>867</v>
      </c>
      <c r="D205" s="128"/>
      <c r="E205" s="78"/>
      <c r="F205" s="79" t="s">
        <v>39</v>
      </c>
      <c r="G205" s="80">
        <v>1215</v>
      </c>
      <c r="H205" s="80">
        <v>1012.5</v>
      </c>
      <c r="I205" s="80">
        <f t="shared" si="15"/>
        <v>777.6</v>
      </c>
      <c r="J205" s="80">
        <f t="shared" si="16"/>
        <v>911.25</v>
      </c>
      <c r="K205" s="81">
        <f t="shared" si="17"/>
        <v>777.6</v>
      </c>
      <c r="L205" s="81">
        <f t="shared" si="18"/>
        <v>648</v>
      </c>
      <c r="M205" s="80" t="s">
        <v>1130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859</v>
      </c>
      <c r="S205" s="83" t="s">
        <v>860</v>
      </c>
      <c r="T205" s="83"/>
      <c r="U205" s="79" t="s">
        <v>40</v>
      </c>
      <c r="V205" s="79" t="s">
        <v>351</v>
      </c>
      <c r="W205" s="84"/>
      <c r="X205" s="85">
        <v>0.47299999999999998</v>
      </c>
      <c r="Y205" s="86">
        <v>1.853E-3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870</v>
      </c>
      <c r="D206" s="128"/>
      <c r="E206" s="78"/>
      <c r="F206" s="79" t="s">
        <v>39</v>
      </c>
      <c r="G206" s="80">
        <v>1205</v>
      </c>
      <c r="H206" s="80">
        <v>1004.17</v>
      </c>
      <c r="I206" s="80">
        <f t="shared" ref="I206:I269" si="22">G206-(36 *G206/100)</f>
        <v>771.2</v>
      </c>
      <c r="J206" s="80">
        <f t="shared" ref="J206:J269" si="23">G206-(25 *G206/100)</f>
        <v>903.75</v>
      </c>
      <c r="K206" s="81">
        <f t="shared" ref="K206:K269" si="24">IF(G206="","",G206*(1-$G$4))</f>
        <v>771.2</v>
      </c>
      <c r="L206" s="81">
        <f t="shared" ref="L206:L269" si="25">IF(H206="","",H206*(1-$G$4))</f>
        <v>642.66880000000003</v>
      </c>
      <c r="M206" s="80" t="s">
        <v>1130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859</v>
      </c>
      <c r="S206" s="83" t="s">
        <v>860</v>
      </c>
      <c r="T206" s="83"/>
      <c r="U206" s="79" t="s">
        <v>40</v>
      </c>
      <c r="V206" s="79" t="s">
        <v>351</v>
      </c>
      <c r="W206" s="84"/>
      <c r="X206" s="85">
        <v>0.56699999999999995</v>
      </c>
      <c r="Y206" s="86">
        <v>1.802E-3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871</v>
      </c>
      <c r="B207" s="77" t="s">
        <v>872</v>
      </c>
      <c r="C207" s="129" t="s">
        <v>873</v>
      </c>
      <c r="D207" s="128"/>
      <c r="E207" s="78"/>
      <c r="F207" s="79" t="s">
        <v>39</v>
      </c>
      <c r="G207" s="80">
        <v>1154</v>
      </c>
      <c r="H207" s="80">
        <v>961.67</v>
      </c>
      <c r="I207" s="80">
        <f t="shared" si="22"/>
        <v>738.56</v>
      </c>
      <c r="J207" s="80">
        <f t="shared" si="23"/>
        <v>865.5</v>
      </c>
      <c r="K207" s="81">
        <f t="shared" si="24"/>
        <v>738.56000000000006</v>
      </c>
      <c r="L207" s="81">
        <f t="shared" si="25"/>
        <v>615.46879999999999</v>
      </c>
      <c r="M207" s="80" t="s">
        <v>1130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859</v>
      </c>
      <c r="S207" s="83" t="s">
        <v>860</v>
      </c>
      <c r="T207" s="83"/>
      <c r="U207" s="79" t="s">
        <v>40</v>
      </c>
      <c r="V207" s="79" t="s">
        <v>351</v>
      </c>
      <c r="W207" s="84"/>
      <c r="X207" s="85">
        <v>0.53200000000000003</v>
      </c>
      <c r="Y207" s="86">
        <v>1.719E-3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874</v>
      </c>
      <c r="B208" s="77" t="s">
        <v>875</v>
      </c>
      <c r="C208" s="129" t="s">
        <v>877</v>
      </c>
      <c r="D208" s="128"/>
      <c r="E208" s="78"/>
      <c r="F208" s="79" t="s">
        <v>39</v>
      </c>
      <c r="G208" s="80">
        <v>3707.81</v>
      </c>
      <c r="H208" s="80">
        <v>3089.84</v>
      </c>
      <c r="I208" s="80">
        <f t="shared" si="22"/>
        <v>2372.9983999999999</v>
      </c>
      <c r="J208" s="80">
        <f t="shared" si="23"/>
        <v>2780.8575000000001</v>
      </c>
      <c r="K208" s="81">
        <f t="shared" si="24"/>
        <v>2372.9983999999999</v>
      </c>
      <c r="L208" s="81">
        <f t="shared" si="25"/>
        <v>1977.4976000000001</v>
      </c>
      <c r="M208" s="80" t="s">
        <v>1130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859</v>
      </c>
      <c r="S208" s="83" t="s">
        <v>876</v>
      </c>
      <c r="T208" s="83"/>
      <c r="U208" s="79" t="s">
        <v>40</v>
      </c>
      <c r="V208" s="79" t="s">
        <v>351</v>
      </c>
      <c r="W208" s="84"/>
      <c r="X208" s="85">
        <v>0.39600000000000002</v>
      </c>
      <c r="Y208" s="86">
        <v>1.6230000000000001E-3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878</v>
      </c>
      <c r="B209" s="77" t="s">
        <v>879</v>
      </c>
      <c r="C209" s="129" t="s">
        <v>880</v>
      </c>
      <c r="D209" s="128"/>
      <c r="E209" s="78"/>
      <c r="F209" s="79" t="s">
        <v>39</v>
      </c>
      <c r="G209" s="80">
        <v>4131.5200000000004</v>
      </c>
      <c r="H209" s="80">
        <v>3442.93</v>
      </c>
      <c r="I209" s="80">
        <f t="shared" si="22"/>
        <v>2644.1728000000003</v>
      </c>
      <c r="J209" s="80">
        <f t="shared" si="23"/>
        <v>3098.6400000000003</v>
      </c>
      <c r="K209" s="81">
        <f t="shared" si="24"/>
        <v>2644.1728000000003</v>
      </c>
      <c r="L209" s="81">
        <f t="shared" si="25"/>
        <v>2203.4751999999999</v>
      </c>
      <c r="M209" s="80" t="s">
        <v>1130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859</v>
      </c>
      <c r="S209" s="83" t="s">
        <v>876</v>
      </c>
      <c r="T209" s="83"/>
      <c r="U209" s="79" t="s">
        <v>40</v>
      </c>
      <c r="V209" s="79" t="s">
        <v>351</v>
      </c>
      <c r="W209" s="84"/>
      <c r="X209" s="85">
        <v>0.39500000000000002</v>
      </c>
      <c r="Y209" s="86">
        <v>1.5870000000000001E-3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881</v>
      </c>
      <c r="B210" s="77" t="s">
        <v>882</v>
      </c>
      <c r="C210" s="129" t="s">
        <v>883</v>
      </c>
      <c r="D210" s="128"/>
      <c r="E210" s="78"/>
      <c r="F210" s="79" t="s">
        <v>39</v>
      </c>
      <c r="G210" s="80">
        <v>4826.62</v>
      </c>
      <c r="H210" s="80">
        <v>4022.18</v>
      </c>
      <c r="I210" s="80">
        <f t="shared" si="22"/>
        <v>3089.0367999999999</v>
      </c>
      <c r="J210" s="80">
        <f t="shared" si="23"/>
        <v>3619.9650000000001</v>
      </c>
      <c r="K210" s="81">
        <f t="shared" si="24"/>
        <v>3089.0367999999999</v>
      </c>
      <c r="L210" s="81">
        <f t="shared" si="25"/>
        <v>2574.1952000000001</v>
      </c>
      <c r="M210" s="80" t="s">
        <v>1130</v>
      </c>
      <c r="N210" s="82">
        <v>1</v>
      </c>
      <c r="O210" s="82">
        <v>1</v>
      </c>
      <c r="P210" s="82">
        <v>10</v>
      </c>
      <c r="Q210" s="83" t="s">
        <v>348</v>
      </c>
      <c r="R210" s="83" t="s">
        <v>859</v>
      </c>
      <c r="S210" s="83" t="s">
        <v>876</v>
      </c>
      <c r="T210" s="83"/>
      <c r="U210" s="79" t="s">
        <v>40</v>
      </c>
      <c r="V210" s="79" t="s">
        <v>351</v>
      </c>
      <c r="W210" s="84"/>
      <c r="X210" s="85">
        <v>0.63500000000000001</v>
      </c>
      <c r="Y210" s="86">
        <v>3.4350000000000001E-3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884</v>
      </c>
      <c r="B211" s="77" t="s">
        <v>885</v>
      </c>
      <c r="C211" s="129" t="s">
        <v>883</v>
      </c>
      <c r="D211" s="128"/>
      <c r="E211" s="78"/>
      <c r="F211" s="79" t="s">
        <v>39</v>
      </c>
      <c r="G211" s="80">
        <v>5070.34</v>
      </c>
      <c r="H211" s="80">
        <v>4225.28</v>
      </c>
      <c r="I211" s="80">
        <f t="shared" si="22"/>
        <v>3245.0176000000001</v>
      </c>
      <c r="J211" s="80">
        <f t="shared" si="23"/>
        <v>3802.7550000000001</v>
      </c>
      <c r="K211" s="81">
        <f t="shared" si="24"/>
        <v>3245.0176000000001</v>
      </c>
      <c r="L211" s="81">
        <f t="shared" si="25"/>
        <v>2704.1792</v>
      </c>
      <c r="M211" s="80" t="s">
        <v>1130</v>
      </c>
      <c r="N211" s="82">
        <v>1</v>
      </c>
      <c r="O211" s="82">
        <v>1</v>
      </c>
      <c r="P211" s="82">
        <v>10</v>
      </c>
      <c r="Q211" s="83" t="s">
        <v>348</v>
      </c>
      <c r="R211" s="83" t="s">
        <v>859</v>
      </c>
      <c r="S211" s="83" t="s">
        <v>876</v>
      </c>
      <c r="T211" s="83"/>
      <c r="U211" s="79" t="s">
        <v>40</v>
      </c>
      <c r="V211" s="79" t="s">
        <v>351</v>
      </c>
      <c r="W211" s="84"/>
      <c r="X211" s="85">
        <v>0.63600000000000001</v>
      </c>
      <c r="Y211" s="86">
        <v>3.3760000000000001E-3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889</v>
      </c>
      <c r="D212" s="128"/>
      <c r="E212" s="78"/>
      <c r="F212" s="79" t="s">
        <v>39</v>
      </c>
      <c r="G212" s="80">
        <v>6684.16</v>
      </c>
      <c r="H212" s="80">
        <v>5570.13</v>
      </c>
      <c r="I212" s="80">
        <f t="shared" si="22"/>
        <v>4277.8624</v>
      </c>
      <c r="J212" s="80">
        <f t="shared" si="23"/>
        <v>5013.12</v>
      </c>
      <c r="K212" s="81">
        <f t="shared" si="24"/>
        <v>4277.8624</v>
      </c>
      <c r="L212" s="81">
        <f t="shared" si="25"/>
        <v>3564.8832000000002</v>
      </c>
      <c r="M212" s="80" t="s">
        <v>1130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859</v>
      </c>
      <c r="S212" s="83" t="s">
        <v>888</v>
      </c>
      <c r="T212" s="83"/>
      <c r="U212" s="79" t="s">
        <v>40</v>
      </c>
      <c r="V212" s="79" t="s">
        <v>351</v>
      </c>
      <c r="W212" s="84"/>
      <c r="X212" s="85">
        <v>0.28299999999999997</v>
      </c>
      <c r="Y212" s="86">
        <v>6.7500000000000004E-4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890</v>
      </c>
      <c r="B213" s="77" t="s">
        <v>891</v>
      </c>
      <c r="C213" s="129" t="s">
        <v>892</v>
      </c>
      <c r="D213" s="128"/>
      <c r="E213" s="78"/>
      <c r="F213" s="79" t="s">
        <v>39</v>
      </c>
      <c r="G213" s="80">
        <v>12844.06</v>
      </c>
      <c r="H213" s="80">
        <v>10703.38</v>
      </c>
      <c r="I213" s="80">
        <f t="shared" si="22"/>
        <v>8220.1983999999993</v>
      </c>
      <c r="J213" s="80">
        <f t="shared" si="23"/>
        <v>9633.0450000000001</v>
      </c>
      <c r="K213" s="81">
        <f t="shared" si="24"/>
        <v>8220.1983999999993</v>
      </c>
      <c r="L213" s="81">
        <f t="shared" si="25"/>
        <v>6850.1632</v>
      </c>
      <c r="M213" s="80" t="s">
        <v>1130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859</v>
      </c>
      <c r="S213" s="83" t="s">
        <v>888</v>
      </c>
      <c r="T213" s="83"/>
      <c r="U213" s="79" t="s">
        <v>40</v>
      </c>
      <c r="V213" s="79" t="s">
        <v>351</v>
      </c>
      <c r="W213" s="84"/>
      <c r="X213" s="85">
        <v>0.64700000000000002</v>
      </c>
      <c r="Y213" s="86">
        <v>8.9999999999999998E-4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893</v>
      </c>
      <c r="B214" s="77" t="s">
        <v>894</v>
      </c>
      <c r="C214" s="129" t="s">
        <v>896</v>
      </c>
      <c r="D214" s="128"/>
      <c r="E214" s="78"/>
      <c r="F214" s="79" t="s">
        <v>39</v>
      </c>
      <c r="G214" s="80">
        <v>63.57</v>
      </c>
      <c r="H214" s="80">
        <v>52.98</v>
      </c>
      <c r="I214" s="80">
        <f t="shared" si="22"/>
        <v>40.684799999999996</v>
      </c>
      <c r="J214" s="80">
        <f t="shared" si="23"/>
        <v>47.677500000000002</v>
      </c>
      <c r="K214" s="81">
        <f t="shared" si="24"/>
        <v>40.684800000000003</v>
      </c>
      <c r="L214" s="81">
        <f t="shared" si="25"/>
        <v>33.907199999999996</v>
      </c>
      <c r="M214" s="80" t="s">
        <v>1130</v>
      </c>
      <c r="N214" s="82">
        <v>1000</v>
      </c>
      <c r="O214" s="82">
        <v>1</v>
      </c>
      <c r="P214" s="82">
        <v>1000</v>
      </c>
      <c r="Q214" s="83" t="s">
        <v>348</v>
      </c>
      <c r="R214" s="83" t="s">
        <v>859</v>
      </c>
      <c r="S214" s="83" t="s">
        <v>895</v>
      </c>
      <c r="T214" s="83"/>
      <c r="U214" s="79" t="s">
        <v>653</v>
      </c>
      <c r="V214" s="79" t="s">
        <v>351</v>
      </c>
      <c r="W214" s="84"/>
      <c r="X214" s="85">
        <v>0.01</v>
      </c>
      <c r="Y214" s="86">
        <v>2.2799999999999999E-5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897</v>
      </c>
      <c r="B215" s="77" t="s">
        <v>898</v>
      </c>
      <c r="C215" s="129" t="s">
        <v>896</v>
      </c>
      <c r="D215" s="128"/>
      <c r="E215" s="78"/>
      <c r="F215" s="79" t="s">
        <v>39</v>
      </c>
      <c r="G215" s="80">
        <v>77.930000000000007</v>
      </c>
      <c r="H215" s="80">
        <v>64.94</v>
      </c>
      <c r="I215" s="80">
        <f t="shared" si="22"/>
        <v>49.875200000000007</v>
      </c>
      <c r="J215" s="80">
        <f t="shared" si="23"/>
        <v>58.447500000000005</v>
      </c>
      <c r="K215" s="81">
        <f t="shared" si="24"/>
        <v>49.875200000000007</v>
      </c>
      <c r="L215" s="81">
        <f t="shared" si="25"/>
        <v>41.561599999999999</v>
      </c>
      <c r="M215" s="80" t="s">
        <v>1130</v>
      </c>
      <c r="N215" s="82">
        <v>1000</v>
      </c>
      <c r="O215" s="82">
        <v>1</v>
      </c>
      <c r="P215" s="82">
        <v>1000</v>
      </c>
      <c r="Q215" s="83" t="s">
        <v>348</v>
      </c>
      <c r="R215" s="83" t="s">
        <v>859</v>
      </c>
      <c r="S215" s="83" t="s">
        <v>895</v>
      </c>
      <c r="T215" s="83"/>
      <c r="U215" s="79" t="s">
        <v>653</v>
      </c>
      <c r="V215" s="79" t="s">
        <v>351</v>
      </c>
      <c r="W215" s="84"/>
      <c r="X215" s="85">
        <v>0.01</v>
      </c>
      <c r="Y215" s="86">
        <v>3.8399999999999998E-5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899</v>
      </c>
      <c r="B216" s="77" t="s">
        <v>900</v>
      </c>
      <c r="C216" s="129" t="s">
        <v>901</v>
      </c>
      <c r="D216" s="128"/>
      <c r="E216" s="78"/>
      <c r="F216" s="79" t="s">
        <v>39</v>
      </c>
      <c r="G216" s="80">
        <v>63.57</v>
      </c>
      <c r="H216" s="80">
        <v>52.98</v>
      </c>
      <c r="I216" s="80">
        <f t="shared" si="22"/>
        <v>40.684799999999996</v>
      </c>
      <c r="J216" s="80">
        <f t="shared" si="23"/>
        <v>47.677500000000002</v>
      </c>
      <c r="K216" s="81">
        <f t="shared" si="24"/>
        <v>40.684800000000003</v>
      </c>
      <c r="L216" s="81">
        <f t="shared" si="25"/>
        <v>33.907199999999996</v>
      </c>
      <c r="M216" s="80" t="s">
        <v>1130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859</v>
      </c>
      <c r="S216" s="83" t="s">
        <v>895</v>
      </c>
      <c r="T216" s="83"/>
      <c r="U216" s="79" t="s">
        <v>653</v>
      </c>
      <c r="V216" s="79" t="s">
        <v>351</v>
      </c>
      <c r="W216" s="84"/>
      <c r="X216" s="85">
        <v>0.01</v>
      </c>
      <c r="Y216" s="86">
        <v>2.2799999999999999E-5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902</v>
      </c>
      <c r="B217" s="77" t="s">
        <v>903</v>
      </c>
      <c r="C217" s="129" t="s">
        <v>901</v>
      </c>
      <c r="D217" s="128"/>
      <c r="E217" s="78"/>
      <c r="F217" s="79" t="s">
        <v>39</v>
      </c>
      <c r="G217" s="80">
        <v>77.930000000000007</v>
      </c>
      <c r="H217" s="80">
        <v>64.94</v>
      </c>
      <c r="I217" s="80">
        <f t="shared" si="22"/>
        <v>49.875200000000007</v>
      </c>
      <c r="J217" s="80">
        <f t="shared" si="23"/>
        <v>58.447500000000005</v>
      </c>
      <c r="K217" s="81">
        <f t="shared" si="24"/>
        <v>49.875200000000007</v>
      </c>
      <c r="L217" s="81">
        <f t="shared" si="25"/>
        <v>41.561599999999999</v>
      </c>
      <c r="M217" s="80" t="s">
        <v>1130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859</v>
      </c>
      <c r="S217" s="83" t="s">
        <v>895</v>
      </c>
      <c r="T217" s="83"/>
      <c r="U217" s="79" t="s">
        <v>653</v>
      </c>
      <c r="V217" s="79" t="s">
        <v>351</v>
      </c>
      <c r="W217" s="84"/>
      <c r="X217" s="85">
        <v>0.01</v>
      </c>
      <c r="Y217" s="86">
        <v>3.8399999999999998E-5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904</v>
      </c>
      <c r="B218" s="77" t="s">
        <v>905</v>
      </c>
      <c r="C218" s="129" t="s">
        <v>906</v>
      </c>
      <c r="D218" s="128"/>
      <c r="E218" s="78"/>
      <c r="F218" s="79" t="s">
        <v>39</v>
      </c>
      <c r="G218" s="80">
        <v>63.57</v>
      </c>
      <c r="H218" s="80">
        <v>52.98</v>
      </c>
      <c r="I218" s="80">
        <f t="shared" si="22"/>
        <v>40.684799999999996</v>
      </c>
      <c r="J218" s="80">
        <f t="shared" si="23"/>
        <v>47.677500000000002</v>
      </c>
      <c r="K218" s="81">
        <f t="shared" si="24"/>
        <v>40.684800000000003</v>
      </c>
      <c r="L218" s="81">
        <f t="shared" si="25"/>
        <v>33.907199999999996</v>
      </c>
      <c r="M218" s="80" t="s">
        <v>1130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859</v>
      </c>
      <c r="S218" s="83" t="s">
        <v>895</v>
      </c>
      <c r="T218" s="83"/>
      <c r="U218" s="79" t="s">
        <v>653</v>
      </c>
      <c r="V218" s="79" t="s">
        <v>351</v>
      </c>
      <c r="W218" s="84"/>
      <c r="X218" s="85">
        <v>0.01</v>
      </c>
      <c r="Y218" s="86">
        <v>2.2799999999999999E-5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906</v>
      </c>
      <c r="D219" s="128"/>
      <c r="E219" s="78"/>
      <c r="F219" s="79" t="s">
        <v>39</v>
      </c>
      <c r="G219" s="80">
        <v>77.930000000000007</v>
      </c>
      <c r="H219" s="80">
        <v>64.94</v>
      </c>
      <c r="I219" s="80">
        <f t="shared" si="22"/>
        <v>49.875200000000007</v>
      </c>
      <c r="J219" s="80">
        <f t="shared" si="23"/>
        <v>58.447500000000005</v>
      </c>
      <c r="K219" s="81">
        <f t="shared" si="24"/>
        <v>49.875200000000007</v>
      </c>
      <c r="L219" s="81">
        <f t="shared" si="25"/>
        <v>41.561599999999999</v>
      </c>
      <c r="M219" s="80" t="s">
        <v>1130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859</v>
      </c>
      <c r="S219" s="83" t="s">
        <v>895</v>
      </c>
      <c r="T219" s="83"/>
      <c r="U219" s="79" t="s">
        <v>653</v>
      </c>
      <c r="V219" s="79" t="s">
        <v>351</v>
      </c>
      <c r="W219" s="84"/>
      <c r="X219" s="85">
        <v>0.01</v>
      </c>
      <c r="Y219" s="86">
        <v>3.8399999999999998E-5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909</v>
      </c>
      <c r="B220" s="77" t="s">
        <v>910</v>
      </c>
      <c r="C220" s="129" t="s">
        <v>911</v>
      </c>
      <c r="D220" s="128"/>
      <c r="E220" s="78"/>
      <c r="F220" s="79" t="s">
        <v>39</v>
      </c>
      <c r="G220" s="80">
        <v>52.29</v>
      </c>
      <c r="H220" s="80">
        <v>43.58</v>
      </c>
      <c r="I220" s="80">
        <f t="shared" si="22"/>
        <v>33.465599999999995</v>
      </c>
      <c r="J220" s="80">
        <f t="shared" si="23"/>
        <v>39.217500000000001</v>
      </c>
      <c r="K220" s="81">
        <f t="shared" si="24"/>
        <v>33.465600000000002</v>
      </c>
      <c r="L220" s="81">
        <f t="shared" si="25"/>
        <v>27.891199999999998</v>
      </c>
      <c r="M220" s="80" t="s">
        <v>1130</v>
      </c>
      <c r="N220" s="82">
        <v>1</v>
      </c>
      <c r="O220" s="82">
        <v>1</v>
      </c>
      <c r="P220" s="82">
        <v>1000</v>
      </c>
      <c r="Q220" s="83" t="s">
        <v>348</v>
      </c>
      <c r="R220" s="83" t="s">
        <v>859</v>
      </c>
      <c r="S220" s="83" t="s">
        <v>895</v>
      </c>
      <c r="T220" s="83"/>
      <c r="U220" s="79" t="s">
        <v>40</v>
      </c>
      <c r="V220" s="79" t="s">
        <v>351</v>
      </c>
      <c r="W220" s="84"/>
      <c r="X220" s="85">
        <v>0.01</v>
      </c>
      <c r="Y220" s="86">
        <v>2.2799999999999999E-5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912</v>
      </c>
      <c r="B221" s="77" t="s">
        <v>913</v>
      </c>
      <c r="C221" s="129" t="s">
        <v>914</v>
      </c>
      <c r="D221" s="128"/>
      <c r="E221" s="78"/>
      <c r="F221" s="79" t="s">
        <v>39</v>
      </c>
      <c r="G221" s="80">
        <v>77.930000000000007</v>
      </c>
      <c r="H221" s="80">
        <v>64.94</v>
      </c>
      <c r="I221" s="80">
        <f t="shared" si="22"/>
        <v>49.875200000000007</v>
      </c>
      <c r="J221" s="80">
        <f t="shared" si="23"/>
        <v>58.447500000000005</v>
      </c>
      <c r="K221" s="81">
        <f t="shared" si="24"/>
        <v>49.875200000000007</v>
      </c>
      <c r="L221" s="81">
        <f t="shared" si="25"/>
        <v>41.561599999999999</v>
      </c>
      <c r="M221" s="80" t="s">
        <v>1130</v>
      </c>
      <c r="N221" s="82">
        <v>1</v>
      </c>
      <c r="O221" s="82">
        <v>1</v>
      </c>
      <c r="P221" s="82">
        <v>1000</v>
      </c>
      <c r="Q221" s="83" t="s">
        <v>348</v>
      </c>
      <c r="R221" s="83" t="s">
        <v>859</v>
      </c>
      <c r="S221" s="83" t="s">
        <v>895</v>
      </c>
      <c r="T221" s="83"/>
      <c r="U221" s="79" t="s">
        <v>40</v>
      </c>
      <c r="V221" s="79" t="s">
        <v>351</v>
      </c>
      <c r="W221" s="84"/>
      <c r="X221" s="85">
        <v>0.01</v>
      </c>
      <c r="Y221" s="86">
        <v>3.8399999999999998E-5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915</v>
      </c>
      <c r="B222" s="77" t="s">
        <v>916</v>
      </c>
      <c r="C222" s="129" t="s">
        <v>917</v>
      </c>
      <c r="D222" s="128"/>
      <c r="E222" s="78"/>
      <c r="F222" s="79" t="s">
        <v>39</v>
      </c>
      <c r="G222" s="80">
        <v>61.72</v>
      </c>
      <c r="H222" s="80">
        <v>51.43</v>
      </c>
      <c r="I222" s="80">
        <f t="shared" si="22"/>
        <v>39.500799999999998</v>
      </c>
      <c r="J222" s="80">
        <f t="shared" si="23"/>
        <v>46.29</v>
      </c>
      <c r="K222" s="81">
        <f t="shared" si="24"/>
        <v>39.500799999999998</v>
      </c>
      <c r="L222" s="81">
        <f t="shared" si="25"/>
        <v>32.915199999999999</v>
      </c>
      <c r="M222" s="80" t="s">
        <v>1130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859</v>
      </c>
      <c r="S222" s="83" t="s">
        <v>895</v>
      </c>
      <c r="T222" s="83"/>
      <c r="U222" s="79" t="s">
        <v>653</v>
      </c>
      <c r="V222" s="79" t="s">
        <v>351</v>
      </c>
      <c r="W222" s="84"/>
      <c r="X222" s="85">
        <v>0.01</v>
      </c>
      <c r="Y222" s="86">
        <v>2.2799999999999999E-5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918</v>
      </c>
      <c r="B223" s="77" t="s">
        <v>919</v>
      </c>
      <c r="C223" s="129" t="s">
        <v>920</v>
      </c>
      <c r="D223" s="128"/>
      <c r="E223" s="78"/>
      <c r="F223" s="79" t="s">
        <v>39</v>
      </c>
      <c r="G223" s="80">
        <v>63.87</v>
      </c>
      <c r="H223" s="80">
        <v>53.23</v>
      </c>
      <c r="I223" s="80">
        <f t="shared" si="22"/>
        <v>40.876800000000003</v>
      </c>
      <c r="J223" s="80">
        <f t="shared" si="23"/>
        <v>47.902499999999996</v>
      </c>
      <c r="K223" s="81">
        <f t="shared" si="24"/>
        <v>40.876799999999996</v>
      </c>
      <c r="L223" s="81">
        <f t="shared" si="25"/>
        <v>34.0672</v>
      </c>
      <c r="M223" s="80" t="s">
        <v>1130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859</v>
      </c>
      <c r="S223" s="83" t="s">
        <v>895</v>
      </c>
      <c r="T223" s="83"/>
      <c r="U223" s="79" t="s">
        <v>653</v>
      </c>
      <c r="V223" s="79" t="s">
        <v>351</v>
      </c>
      <c r="W223" s="84"/>
      <c r="X223" s="85">
        <v>0.01</v>
      </c>
      <c r="Y223" s="86">
        <v>3.8399999999999998E-5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921</v>
      </c>
      <c r="B224" s="77" t="s">
        <v>922</v>
      </c>
      <c r="C224" s="129" t="s">
        <v>923</v>
      </c>
      <c r="D224" s="128"/>
      <c r="E224" s="78"/>
      <c r="F224" s="79" t="s">
        <v>39</v>
      </c>
      <c r="G224" s="80">
        <v>52.29</v>
      </c>
      <c r="H224" s="80">
        <v>43.58</v>
      </c>
      <c r="I224" s="80">
        <f t="shared" si="22"/>
        <v>33.465599999999995</v>
      </c>
      <c r="J224" s="80">
        <f t="shared" si="23"/>
        <v>39.217500000000001</v>
      </c>
      <c r="K224" s="81">
        <f t="shared" si="24"/>
        <v>33.465600000000002</v>
      </c>
      <c r="L224" s="81">
        <f t="shared" si="25"/>
        <v>27.891199999999998</v>
      </c>
      <c r="M224" s="80" t="s">
        <v>1130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859</v>
      </c>
      <c r="S224" s="83" t="s">
        <v>895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2.2799999999999999E-5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924</v>
      </c>
      <c r="B225" s="77" t="s">
        <v>925</v>
      </c>
      <c r="C225" s="129" t="s">
        <v>926</v>
      </c>
      <c r="D225" s="128"/>
      <c r="E225" s="78"/>
      <c r="F225" s="79" t="s">
        <v>39</v>
      </c>
      <c r="G225" s="80">
        <v>63.87</v>
      </c>
      <c r="H225" s="80">
        <v>53.23</v>
      </c>
      <c r="I225" s="80">
        <f t="shared" si="22"/>
        <v>40.876800000000003</v>
      </c>
      <c r="J225" s="80">
        <f t="shared" si="23"/>
        <v>47.902499999999996</v>
      </c>
      <c r="K225" s="81">
        <f t="shared" si="24"/>
        <v>40.876799999999996</v>
      </c>
      <c r="L225" s="81">
        <f t="shared" si="25"/>
        <v>34.0672</v>
      </c>
      <c r="M225" s="80" t="s">
        <v>1130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859</v>
      </c>
      <c r="S225" s="83" t="s">
        <v>895</v>
      </c>
      <c r="T225" s="83"/>
      <c r="U225" s="79" t="s">
        <v>653</v>
      </c>
      <c r="V225" s="79" t="s">
        <v>351</v>
      </c>
      <c r="W225" s="84"/>
      <c r="X225" s="85">
        <v>0.01</v>
      </c>
      <c r="Y225" s="86">
        <v>3.8399999999999998E-5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927</v>
      </c>
      <c r="B226" s="77" t="s">
        <v>928</v>
      </c>
      <c r="C226" s="129" t="s">
        <v>929</v>
      </c>
      <c r="D226" s="128"/>
      <c r="E226" s="78"/>
      <c r="F226" s="79" t="s">
        <v>39</v>
      </c>
      <c r="G226" s="80">
        <v>63.57</v>
      </c>
      <c r="H226" s="80">
        <v>52.98</v>
      </c>
      <c r="I226" s="80">
        <f t="shared" si="22"/>
        <v>40.684799999999996</v>
      </c>
      <c r="J226" s="80">
        <f t="shared" si="23"/>
        <v>47.677500000000002</v>
      </c>
      <c r="K226" s="81">
        <f t="shared" si="24"/>
        <v>40.684800000000003</v>
      </c>
      <c r="L226" s="81">
        <f t="shared" si="25"/>
        <v>33.907199999999996</v>
      </c>
      <c r="M226" s="80" t="s">
        <v>1130</v>
      </c>
      <c r="N226" s="82">
        <v>1</v>
      </c>
      <c r="O226" s="82">
        <v>1</v>
      </c>
      <c r="P226" s="82">
        <v>1000</v>
      </c>
      <c r="Q226" s="83" t="s">
        <v>348</v>
      </c>
      <c r="R226" s="83" t="s">
        <v>859</v>
      </c>
      <c r="S226" s="83" t="s">
        <v>895</v>
      </c>
      <c r="T226" s="83"/>
      <c r="U226" s="79" t="s">
        <v>40</v>
      </c>
      <c r="V226" s="79" t="s">
        <v>351</v>
      </c>
      <c r="W226" s="84"/>
      <c r="X226" s="85">
        <v>0.01</v>
      </c>
      <c r="Y226" s="86">
        <v>2.2799999999999999E-5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930</v>
      </c>
      <c r="B227" s="77" t="s">
        <v>931</v>
      </c>
      <c r="C227" s="129" t="s">
        <v>932</v>
      </c>
      <c r="D227" s="128"/>
      <c r="E227" s="78"/>
      <c r="F227" s="79" t="s">
        <v>39</v>
      </c>
      <c r="G227" s="80">
        <v>77.930000000000007</v>
      </c>
      <c r="H227" s="80">
        <v>64.94</v>
      </c>
      <c r="I227" s="80">
        <f t="shared" si="22"/>
        <v>49.875200000000007</v>
      </c>
      <c r="J227" s="80">
        <f t="shared" si="23"/>
        <v>58.447500000000005</v>
      </c>
      <c r="K227" s="81">
        <f t="shared" si="24"/>
        <v>49.875200000000007</v>
      </c>
      <c r="L227" s="81">
        <f t="shared" si="25"/>
        <v>41.561599999999999</v>
      </c>
      <c r="M227" s="80" t="s">
        <v>1130</v>
      </c>
      <c r="N227" s="82">
        <v>1000</v>
      </c>
      <c r="O227" s="82">
        <v>1</v>
      </c>
      <c r="P227" s="82">
        <v>1000</v>
      </c>
      <c r="Q227" s="83" t="s">
        <v>348</v>
      </c>
      <c r="R227" s="83" t="s">
        <v>859</v>
      </c>
      <c r="S227" s="83" t="s">
        <v>895</v>
      </c>
      <c r="T227" s="83"/>
      <c r="U227" s="79" t="s">
        <v>653</v>
      </c>
      <c r="V227" s="79" t="s">
        <v>351</v>
      </c>
      <c r="W227" s="84"/>
      <c r="X227" s="85">
        <v>0.01</v>
      </c>
      <c r="Y227" s="86">
        <v>3.8399999999999998E-5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933</v>
      </c>
      <c r="B228" s="77" t="s">
        <v>934</v>
      </c>
      <c r="C228" s="129" t="s">
        <v>935</v>
      </c>
      <c r="D228" s="128"/>
      <c r="E228" s="78"/>
      <c r="F228" s="79" t="s">
        <v>39</v>
      </c>
      <c r="G228" s="80">
        <v>63.57</v>
      </c>
      <c r="H228" s="80">
        <v>52.98</v>
      </c>
      <c r="I228" s="80">
        <f t="shared" si="22"/>
        <v>40.684799999999996</v>
      </c>
      <c r="J228" s="80">
        <f t="shared" si="23"/>
        <v>47.677500000000002</v>
      </c>
      <c r="K228" s="81">
        <f t="shared" si="24"/>
        <v>40.684800000000003</v>
      </c>
      <c r="L228" s="81">
        <f t="shared" si="25"/>
        <v>33.907199999999996</v>
      </c>
      <c r="M228" s="80" t="s">
        <v>1130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859</v>
      </c>
      <c r="S228" s="83" t="s">
        <v>895</v>
      </c>
      <c r="T228" s="83"/>
      <c r="U228" s="79" t="s">
        <v>653</v>
      </c>
      <c r="V228" s="79" t="s">
        <v>351</v>
      </c>
      <c r="W228" s="84"/>
      <c r="X228" s="85">
        <v>0.01</v>
      </c>
      <c r="Y228" s="86">
        <v>2.2799999999999999E-5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936</v>
      </c>
      <c r="B229" s="77" t="s">
        <v>937</v>
      </c>
      <c r="C229" s="129" t="s">
        <v>938</v>
      </c>
      <c r="D229" s="128"/>
      <c r="E229" s="78"/>
      <c r="F229" s="79" t="s">
        <v>39</v>
      </c>
      <c r="G229" s="80">
        <v>77.930000000000007</v>
      </c>
      <c r="H229" s="80">
        <v>64.94</v>
      </c>
      <c r="I229" s="80">
        <f t="shared" si="22"/>
        <v>49.875200000000007</v>
      </c>
      <c r="J229" s="80">
        <f t="shared" si="23"/>
        <v>58.447500000000005</v>
      </c>
      <c r="K229" s="81">
        <f t="shared" si="24"/>
        <v>49.875200000000007</v>
      </c>
      <c r="L229" s="81">
        <f t="shared" si="25"/>
        <v>41.561599999999999</v>
      </c>
      <c r="M229" s="80" t="s">
        <v>1130</v>
      </c>
      <c r="N229" s="82">
        <v>1000</v>
      </c>
      <c r="O229" s="82">
        <v>1</v>
      </c>
      <c r="P229" s="82">
        <v>1000</v>
      </c>
      <c r="Q229" s="83" t="s">
        <v>348</v>
      </c>
      <c r="R229" s="83" t="s">
        <v>859</v>
      </c>
      <c r="S229" s="83" t="s">
        <v>895</v>
      </c>
      <c r="T229" s="83"/>
      <c r="U229" s="79" t="s">
        <v>653</v>
      </c>
      <c r="V229" s="79" t="s">
        <v>351</v>
      </c>
      <c r="W229" s="84"/>
      <c r="X229" s="85">
        <v>0.01</v>
      </c>
      <c r="Y229" s="86">
        <v>3.8399999999999998E-5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939</v>
      </c>
      <c r="B230" s="77" t="s">
        <v>940</v>
      </c>
      <c r="C230" s="129" t="s">
        <v>941</v>
      </c>
      <c r="D230" s="128"/>
      <c r="E230" s="78"/>
      <c r="F230" s="79" t="s">
        <v>39</v>
      </c>
      <c r="G230" s="80">
        <v>63.57</v>
      </c>
      <c r="H230" s="80">
        <v>52.98</v>
      </c>
      <c r="I230" s="80">
        <f t="shared" si="22"/>
        <v>40.684799999999996</v>
      </c>
      <c r="J230" s="80">
        <f t="shared" si="23"/>
        <v>47.677500000000002</v>
      </c>
      <c r="K230" s="81">
        <f t="shared" si="24"/>
        <v>40.684800000000003</v>
      </c>
      <c r="L230" s="81">
        <f t="shared" si="25"/>
        <v>33.907199999999996</v>
      </c>
      <c r="M230" s="80" t="s">
        <v>1130</v>
      </c>
      <c r="N230" s="82">
        <v>1</v>
      </c>
      <c r="O230" s="82">
        <v>1</v>
      </c>
      <c r="P230" s="82">
        <v>1000</v>
      </c>
      <c r="Q230" s="83" t="s">
        <v>348</v>
      </c>
      <c r="R230" s="83" t="s">
        <v>859</v>
      </c>
      <c r="S230" s="83" t="s">
        <v>895</v>
      </c>
      <c r="T230" s="83"/>
      <c r="U230" s="79" t="s">
        <v>40</v>
      </c>
      <c r="V230" s="79" t="s">
        <v>351</v>
      </c>
      <c r="W230" s="84"/>
      <c r="X230" s="85">
        <v>0.01</v>
      </c>
      <c r="Y230" s="86">
        <v>2.2799999999999999E-5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942</v>
      </c>
      <c r="B231" s="77" t="s">
        <v>943</v>
      </c>
      <c r="C231" s="129" t="s">
        <v>941</v>
      </c>
      <c r="D231" s="128"/>
      <c r="E231" s="78"/>
      <c r="F231" s="79" t="s">
        <v>39</v>
      </c>
      <c r="G231" s="80">
        <v>77.930000000000007</v>
      </c>
      <c r="H231" s="80">
        <v>64.94</v>
      </c>
      <c r="I231" s="80">
        <f t="shared" si="22"/>
        <v>49.875200000000007</v>
      </c>
      <c r="J231" s="80">
        <f t="shared" si="23"/>
        <v>58.447500000000005</v>
      </c>
      <c r="K231" s="81">
        <f t="shared" si="24"/>
        <v>49.875200000000007</v>
      </c>
      <c r="L231" s="81">
        <f t="shared" si="25"/>
        <v>41.561599999999999</v>
      </c>
      <c r="M231" s="80" t="s">
        <v>1130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859</v>
      </c>
      <c r="S231" s="83" t="s">
        <v>895</v>
      </c>
      <c r="T231" s="83"/>
      <c r="U231" s="79" t="s">
        <v>653</v>
      </c>
      <c r="V231" s="79" t="s">
        <v>351</v>
      </c>
      <c r="W231" s="84"/>
      <c r="X231" s="85">
        <v>0.01</v>
      </c>
      <c r="Y231" s="86">
        <v>3.8399999999999998E-5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946</v>
      </c>
      <c r="D232" s="128"/>
      <c r="E232" s="78"/>
      <c r="F232" s="79" t="s">
        <v>39</v>
      </c>
      <c r="G232" s="80">
        <v>65.47</v>
      </c>
      <c r="H232" s="80">
        <v>54.56</v>
      </c>
      <c r="I232" s="80">
        <f t="shared" si="22"/>
        <v>41.900799999999997</v>
      </c>
      <c r="J232" s="80">
        <f t="shared" si="23"/>
        <v>49.102499999999999</v>
      </c>
      <c r="K232" s="81">
        <f t="shared" si="24"/>
        <v>41.900799999999997</v>
      </c>
      <c r="L232" s="81">
        <f t="shared" si="25"/>
        <v>34.918400000000005</v>
      </c>
      <c r="M232" s="80" t="s">
        <v>1130</v>
      </c>
      <c r="N232" s="82">
        <v>1</v>
      </c>
      <c r="O232" s="82">
        <v>1</v>
      </c>
      <c r="P232" s="82">
        <v>1000</v>
      </c>
      <c r="Q232" s="83" t="s">
        <v>348</v>
      </c>
      <c r="R232" s="83" t="s">
        <v>859</v>
      </c>
      <c r="S232" s="83" t="s">
        <v>895</v>
      </c>
      <c r="T232" s="83"/>
      <c r="U232" s="79" t="s">
        <v>40</v>
      </c>
      <c r="V232" s="79" t="s">
        <v>351</v>
      </c>
      <c r="W232" s="84"/>
      <c r="X232" s="85">
        <v>0.01</v>
      </c>
      <c r="Y232" s="86">
        <v>2.2799999999999999E-5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947</v>
      </c>
      <c r="B233" s="77" t="s">
        <v>948</v>
      </c>
      <c r="C233" s="129" t="s">
        <v>946</v>
      </c>
      <c r="D233" s="128"/>
      <c r="E233" s="78"/>
      <c r="F233" s="79" t="s">
        <v>39</v>
      </c>
      <c r="G233" s="80">
        <v>77.930000000000007</v>
      </c>
      <c r="H233" s="80">
        <v>64.94</v>
      </c>
      <c r="I233" s="80">
        <f t="shared" si="22"/>
        <v>49.875200000000007</v>
      </c>
      <c r="J233" s="80">
        <f t="shared" si="23"/>
        <v>58.447500000000005</v>
      </c>
      <c r="K233" s="81">
        <f t="shared" si="24"/>
        <v>49.875200000000007</v>
      </c>
      <c r="L233" s="81">
        <f t="shared" si="25"/>
        <v>41.561599999999999</v>
      </c>
      <c r="M233" s="80" t="s">
        <v>1130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859</v>
      </c>
      <c r="S233" s="83" t="s">
        <v>895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3.8399999999999998E-5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949</v>
      </c>
      <c r="B234" s="77" t="s">
        <v>950</v>
      </c>
      <c r="C234" s="129" t="s">
        <v>951</v>
      </c>
      <c r="D234" s="128"/>
      <c r="E234" s="78"/>
      <c r="F234" s="79" t="s">
        <v>39</v>
      </c>
      <c r="G234" s="80">
        <v>63.57</v>
      </c>
      <c r="H234" s="80">
        <v>52.98</v>
      </c>
      <c r="I234" s="80">
        <f t="shared" si="22"/>
        <v>40.684799999999996</v>
      </c>
      <c r="J234" s="80">
        <f t="shared" si="23"/>
        <v>47.677500000000002</v>
      </c>
      <c r="K234" s="81">
        <f t="shared" si="24"/>
        <v>40.684800000000003</v>
      </c>
      <c r="L234" s="81">
        <f t="shared" si="25"/>
        <v>33.907199999999996</v>
      </c>
      <c r="M234" s="80" t="s">
        <v>1130</v>
      </c>
      <c r="N234" s="82">
        <v>1</v>
      </c>
      <c r="O234" s="82">
        <v>1</v>
      </c>
      <c r="P234" s="82">
        <v>1000</v>
      </c>
      <c r="Q234" s="83" t="s">
        <v>348</v>
      </c>
      <c r="R234" s="83" t="s">
        <v>859</v>
      </c>
      <c r="S234" s="83" t="s">
        <v>895</v>
      </c>
      <c r="T234" s="83"/>
      <c r="U234" s="79" t="s">
        <v>40</v>
      </c>
      <c r="V234" s="79" t="s">
        <v>351</v>
      </c>
      <c r="W234" s="84"/>
      <c r="X234" s="85">
        <v>0.01</v>
      </c>
      <c r="Y234" s="86">
        <v>2.2799999999999999E-5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952</v>
      </c>
      <c r="B235" s="77" t="s">
        <v>953</v>
      </c>
      <c r="C235" s="129" t="s">
        <v>951</v>
      </c>
      <c r="D235" s="128"/>
      <c r="E235" s="78"/>
      <c r="F235" s="79" t="s">
        <v>39</v>
      </c>
      <c r="G235" s="80">
        <v>77.930000000000007</v>
      </c>
      <c r="H235" s="80">
        <v>64.94</v>
      </c>
      <c r="I235" s="80">
        <f t="shared" si="22"/>
        <v>49.875200000000007</v>
      </c>
      <c r="J235" s="80">
        <f t="shared" si="23"/>
        <v>58.447500000000005</v>
      </c>
      <c r="K235" s="81">
        <f t="shared" si="24"/>
        <v>49.875200000000007</v>
      </c>
      <c r="L235" s="81">
        <f t="shared" si="25"/>
        <v>41.561599999999999</v>
      </c>
      <c r="M235" s="80" t="s">
        <v>1130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859</v>
      </c>
      <c r="S235" s="83" t="s">
        <v>895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3.8399999999999998E-5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954</v>
      </c>
      <c r="B236" s="77" t="s">
        <v>955</v>
      </c>
      <c r="C236" s="129" t="s">
        <v>958</v>
      </c>
      <c r="D236" s="128"/>
      <c r="E236" s="78"/>
      <c r="F236" s="79" t="s">
        <v>39</v>
      </c>
      <c r="G236" s="80">
        <v>377.83</v>
      </c>
      <c r="H236" s="80">
        <v>314.86</v>
      </c>
      <c r="I236" s="80">
        <f t="shared" si="22"/>
        <v>241.81119999999999</v>
      </c>
      <c r="J236" s="80">
        <f t="shared" si="23"/>
        <v>283.3725</v>
      </c>
      <c r="K236" s="81">
        <f t="shared" si="24"/>
        <v>241.81119999999999</v>
      </c>
      <c r="L236" s="81">
        <f t="shared" si="25"/>
        <v>201.5104</v>
      </c>
      <c r="M236" s="80" t="s">
        <v>1130</v>
      </c>
      <c r="N236" s="82">
        <v>1</v>
      </c>
      <c r="O236" s="82">
        <v>1</v>
      </c>
      <c r="P236" s="82">
        <v>60</v>
      </c>
      <c r="Q236" s="83" t="s">
        <v>348</v>
      </c>
      <c r="R236" s="83" t="s">
        <v>956</v>
      </c>
      <c r="S236" s="83" t="s">
        <v>957</v>
      </c>
      <c r="T236" s="83"/>
      <c r="U236" s="79" t="s">
        <v>40</v>
      </c>
      <c r="V236" s="79" t="s">
        <v>351</v>
      </c>
      <c r="W236" s="84"/>
      <c r="X236" s="85">
        <v>0.153</v>
      </c>
      <c r="Y236" s="86">
        <v>3.2899999999999997E-4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959</v>
      </c>
      <c r="B237" s="77" t="s">
        <v>960</v>
      </c>
      <c r="C237" s="129" t="s">
        <v>961</v>
      </c>
      <c r="D237" s="128"/>
      <c r="E237" s="78"/>
      <c r="F237" s="79" t="s">
        <v>39</v>
      </c>
      <c r="G237" s="80">
        <v>506.39</v>
      </c>
      <c r="H237" s="80">
        <v>421.99</v>
      </c>
      <c r="I237" s="80">
        <f t="shared" si="22"/>
        <v>324.08960000000002</v>
      </c>
      <c r="J237" s="80">
        <f t="shared" si="23"/>
        <v>379.79250000000002</v>
      </c>
      <c r="K237" s="81">
        <f t="shared" si="24"/>
        <v>324.08960000000002</v>
      </c>
      <c r="L237" s="81">
        <f t="shared" si="25"/>
        <v>270.0736</v>
      </c>
      <c r="M237" s="80" t="s">
        <v>1130</v>
      </c>
      <c r="N237" s="82">
        <v>1</v>
      </c>
      <c r="O237" s="82">
        <v>1</v>
      </c>
      <c r="P237" s="82">
        <v>60</v>
      </c>
      <c r="Q237" s="83" t="s">
        <v>348</v>
      </c>
      <c r="R237" s="83" t="s">
        <v>956</v>
      </c>
      <c r="S237" s="83" t="s">
        <v>957</v>
      </c>
      <c r="T237" s="83"/>
      <c r="U237" s="79" t="s">
        <v>40</v>
      </c>
      <c r="V237" s="79" t="s">
        <v>351</v>
      </c>
      <c r="W237" s="84"/>
      <c r="X237" s="85">
        <v>0.16500000000000001</v>
      </c>
      <c r="Y237" s="86">
        <v>2.3963000000000001E-4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962</v>
      </c>
      <c r="B238" s="77" t="s">
        <v>963</v>
      </c>
      <c r="C238" s="129" t="s">
        <v>964</v>
      </c>
      <c r="D238" s="128"/>
      <c r="E238" s="78"/>
      <c r="F238" s="79" t="s">
        <v>39</v>
      </c>
      <c r="G238" s="80">
        <v>668.45</v>
      </c>
      <c r="H238" s="80">
        <v>557.04</v>
      </c>
      <c r="I238" s="80">
        <f t="shared" si="22"/>
        <v>427.80800000000005</v>
      </c>
      <c r="J238" s="80">
        <f t="shared" si="23"/>
        <v>501.33750000000003</v>
      </c>
      <c r="K238" s="81">
        <f t="shared" si="24"/>
        <v>427.80800000000005</v>
      </c>
      <c r="L238" s="81">
        <f t="shared" si="25"/>
        <v>356.50559999999996</v>
      </c>
      <c r="M238" s="80" t="s">
        <v>1130</v>
      </c>
      <c r="N238" s="82">
        <v>1</v>
      </c>
      <c r="O238" s="82">
        <v>1</v>
      </c>
      <c r="P238" s="82">
        <v>40</v>
      </c>
      <c r="Q238" s="83" t="s">
        <v>348</v>
      </c>
      <c r="R238" s="83" t="s">
        <v>956</v>
      </c>
      <c r="S238" s="83" t="s">
        <v>957</v>
      </c>
      <c r="T238" s="83"/>
      <c r="U238" s="79" t="s">
        <v>40</v>
      </c>
      <c r="V238" s="79" t="s">
        <v>351</v>
      </c>
      <c r="W238" s="84"/>
      <c r="X238" s="85">
        <v>0.18099999999999999</v>
      </c>
      <c r="Y238" s="86">
        <v>4.86E-4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965</v>
      </c>
      <c r="B239" s="77" t="s">
        <v>966</v>
      </c>
      <c r="C239" s="129" t="s">
        <v>967</v>
      </c>
      <c r="D239" s="128"/>
      <c r="E239" s="78"/>
      <c r="F239" s="79" t="s">
        <v>39</v>
      </c>
      <c r="G239" s="80">
        <v>1645.52</v>
      </c>
      <c r="H239" s="80">
        <v>1371.27</v>
      </c>
      <c r="I239" s="80">
        <f t="shared" si="22"/>
        <v>1053.1327999999999</v>
      </c>
      <c r="J239" s="80">
        <f t="shared" si="23"/>
        <v>1234.1399999999999</v>
      </c>
      <c r="K239" s="81">
        <f t="shared" si="24"/>
        <v>1053.1328000000001</v>
      </c>
      <c r="L239" s="81">
        <f t="shared" si="25"/>
        <v>877.61279999999999</v>
      </c>
      <c r="M239" s="80" t="s">
        <v>1130</v>
      </c>
      <c r="N239" s="82">
        <v>1</v>
      </c>
      <c r="O239" s="82">
        <v>1</v>
      </c>
      <c r="P239" s="82">
        <v>48</v>
      </c>
      <c r="Q239" s="83" t="s">
        <v>348</v>
      </c>
      <c r="R239" s="83" t="s">
        <v>956</v>
      </c>
      <c r="S239" s="83" t="s">
        <v>957</v>
      </c>
      <c r="T239" s="83"/>
      <c r="U239" s="79" t="s">
        <v>40</v>
      </c>
      <c r="V239" s="79" t="s">
        <v>351</v>
      </c>
      <c r="W239" s="84"/>
      <c r="X239" s="85">
        <v>0.23400000000000001</v>
      </c>
      <c r="Y239" s="86">
        <v>9.8799999999999995E-4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968</v>
      </c>
      <c r="B240" s="77" t="s">
        <v>969</v>
      </c>
      <c r="C240" s="129" t="s">
        <v>970</v>
      </c>
      <c r="D240" s="128"/>
      <c r="E240" s="78"/>
      <c r="F240" s="79" t="s">
        <v>39</v>
      </c>
      <c r="G240" s="80">
        <v>1028.18</v>
      </c>
      <c r="H240" s="80">
        <v>856.82</v>
      </c>
      <c r="I240" s="80">
        <f t="shared" si="22"/>
        <v>658.03520000000003</v>
      </c>
      <c r="J240" s="80">
        <f t="shared" si="23"/>
        <v>771.13499999999999</v>
      </c>
      <c r="K240" s="81">
        <f t="shared" si="24"/>
        <v>658.03520000000003</v>
      </c>
      <c r="L240" s="81">
        <f t="shared" si="25"/>
        <v>548.36480000000006</v>
      </c>
      <c r="M240" s="80" t="s">
        <v>1130</v>
      </c>
      <c r="N240" s="82">
        <v>1</v>
      </c>
      <c r="O240" s="82">
        <v>1</v>
      </c>
      <c r="P240" s="82">
        <v>40</v>
      </c>
      <c r="Q240" s="83" t="s">
        <v>348</v>
      </c>
      <c r="R240" s="83" t="s">
        <v>956</v>
      </c>
      <c r="S240" s="83" t="s">
        <v>957</v>
      </c>
      <c r="T240" s="83"/>
      <c r="U240" s="79" t="s">
        <v>40</v>
      </c>
      <c r="V240" s="79" t="s">
        <v>351</v>
      </c>
      <c r="W240" s="84"/>
      <c r="X240" s="85">
        <v>0.28899999999999998</v>
      </c>
      <c r="Y240" s="86">
        <v>6.4499999999999996E-4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971</v>
      </c>
      <c r="B241" s="77" t="s">
        <v>972</v>
      </c>
      <c r="C241" s="129" t="s">
        <v>973</v>
      </c>
      <c r="D241" s="128"/>
      <c r="E241" s="78"/>
      <c r="F241" s="79" t="s">
        <v>39</v>
      </c>
      <c r="G241" s="80">
        <v>2115.67</v>
      </c>
      <c r="H241" s="80">
        <v>1763.06</v>
      </c>
      <c r="I241" s="80">
        <f t="shared" si="22"/>
        <v>1354.0288</v>
      </c>
      <c r="J241" s="80">
        <f t="shared" si="23"/>
        <v>1586.7525000000001</v>
      </c>
      <c r="K241" s="81">
        <f t="shared" si="24"/>
        <v>1354.0288</v>
      </c>
      <c r="L241" s="81">
        <f t="shared" si="25"/>
        <v>1128.3584000000001</v>
      </c>
      <c r="M241" s="80" t="s">
        <v>1130</v>
      </c>
      <c r="N241" s="82">
        <v>1</v>
      </c>
      <c r="O241" s="82">
        <v>1</v>
      </c>
      <c r="P241" s="82">
        <v>24</v>
      </c>
      <c r="Q241" s="83" t="s">
        <v>348</v>
      </c>
      <c r="R241" s="83" t="s">
        <v>956</v>
      </c>
      <c r="S241" s="83" t="s">
        <v>957</v>
      </c>
      <c r="T241" s="83"/>
      <c r="U241" s="79" t="s">
        <v>40</v>
      </c>
      <c r="V241" s="79" t="s">
        <v>351</v>
      </c>
      <c r="W241" s="84"/>
      <c r="X241" s="85">
        <v>0.35599999999999998</v>
      </c>
      <c r="Y241" s="86">
        <v>1.4909999999999999E-3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974</v>
      </c>
      <c r="B242" s="77" t="s">
        <v>975</v>
      </c>
      <c r="C242" s="129" t="s">
        <v>976</v>
      </c>
      <c r="D242" s="128"/>
      <c r="E242" s="78"/>
      <c r="F242" s="79" t="s">
        <v>39</v>
      </c>
      <c r="G242" s="80">
        <v>1584.17</v>
      </c>
      <c r="H242" s="80">
        <v>1320.14</v>
      </c>
      <c r="I242" s="80">
        <f t="shared" si="22"/>
        <v>1013.8688000000001</v>
      </c>
      <c r="J242" s="80">
        <f t="shared" si="23"/>
        <v>1188.1275000000001</v>
      </c>
      <c r="K242" s="81">
        <f t="shared" si="24"/>
        <v>1013.8688000000001</v>
      </c>
      <c r="L242" s="81">
        <f t="shared" si="25"/>
        <v>844.88960000000009</v>
      </c>
      <c r="M242" s="80" t="s">
        <v>1130</v>
      </c>
      <c r="N242" s="82">
        <v>1</v>
      </c>
      <c r="O242" s="82">
        <v>1</v>
      </c>
      <c r="P242" s="82">
        <v>10</v>
      </c>
      <c r="Q242" s="83" t="s">
        <v>348</v>
      </c>
      <c r="R242" s="83" t="s">
        <v>956</v>
      </c>
      <c r="S242" s="83" t="s">
        <v>957</v>
      </c>
      <c r="T242" s="83"/>
      <c r="U242" s="79" t="s">
        <v>40</v>
      </c>
      <c r="V242" s="79" t="s">
        <v>351</v>
      </c>
      <c r="W242" s="84"/>
      <c r="X242" s="85">
        <v>0.61499999999999999</v>
      </c>
      <c r="Y242" s="86">
        <v>1.2115699999999999E-3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977</v>
      </c>
      <c r="B243" s="77" t="s">
        <v>978</v>
      </c>
      <c r="C243" s="129" t="s">
        <v>979</v>
      </c>
      <c r="D243" s="128"/>
      <c r="E243" s="78"/>
      <c r="F243" s="79" t="s">
        <v>39</v>
      </c>
      <c r="G243" s="80">
        <v>2307.33</v>
      </c>
      <c r="H243" s="80">
        <v>1922.78</v>
      </c>
      <c r="I243" s="80">
        <f t="shared" si="22"/>
        <v>1476.6911999999998</v>
      </c>
      <c r="J243" s="80">
        <f t="shared" si="23"/>
        <v>1730.4974999999999</v>
      </c>
      <c r="K243" s="81">
        <f t="shared" si="24"/>
        <v>1476.6912</v>
      </c>
      <c r="L243" s="81">
        <f t="shared" si="25"/>
        <v>1230.5791999999999</v>
      </c>
      <c r="M243" s="80" t="s">
        <v>1130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956</v>
      </c>
      <c r="S243" s="83" t="s">
        <v>957</v>
      </c>
      <c r="T243" s="83"/>
      <c r="U243" s="79" t="s">
        <v>40</v>
      </c>
      <c r="V243" s="79" t="s">
        <v>351</v>
      </c>
      <c r="W243" s="84"/>
      <c r="X243" s="85">
        <v>0.90800000000000003</v>
      </c>
      <c r="Y243" s="86">
        <v>1.6389499999999999E-3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980</v>
      </c>
      <c r="B244" s="77" t="s">
        <v>981</v>
      </c>
      <c r="C244" s="129" t="s">
        <v>982</v>
      </c>
      <c r="D244" s="128"/>
      <c r="E244" s="78"/>
      <c r="F244" s="79" t="s">
        <v>39</v>
      </c>
      <c r="G244" s="80">
        <v>5184.01</v>
      </c>
      <c r="H244" s="80">
        <v>4320.01</v>
      </c>
      <c r="I244" s="80">
        <f t="shared" si="22"/>
        <v>3317.7664</v>
      </c>
      <c r="J244" s="80">
        <f t="shared" si="23"/>
        <v>3888.0075000000002</v>
      </c>
      <c r="K244" s="81">
        <f t="shared" si="24"/>
        <v>3317.7664000000004</v>
      </c>
      <c r="L244" s="81">
        <f t="shared" si="25"/>
        <v>2764.8064000000004</v>
      </c>
      <c r="M244" s="80" t="s">
        <v>1130</v>
      </c>
      <c r="N244" s="82">
        <v>1</v>
      </c>
      <c r="O244" s="82">
        <v>1</v>
      </c>
      <c r="P244" s="82">
        <v>5</v>
      </c>
      <c r="Q244" s="83" t="s">
        <v>348</v>
      </c>
      <c r="R244" s="83" t="s">
        <v>956</v>
      </c>
      <c r="S244" s="83" t="s">
        <v>957</v>
      </c>
      <c r="T244" s="83"/>
      <c r="U244" s="79" t="s">
        <v>40</v>
      </c>
      <c r="V244" s="79" t="s">
        <v>351</v>
      </c>
      <c r="W244" s="84"/>
      <c r="X244" s="85">
        <v>1.5</v>
      </c>
      <c r="Y244" s="86">
        <v>2.8335999999999999E-3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983</v>
      </c>
      <c r="B245" s="77" t="s">
        <v>984</v>
      </c>
      <c r="C245" s="129" t="s">
        <v>985</v>
      </c>
      <c r="D245" s="128"/>
      <c r="E245" s="78"/>
      <c r="F245" s="79" t="s">
        <v>39</v>
      </c>
      <c r="G245" s="80">
        <v>6613.84</v>
      </c>
      <c r="H245" s="80">
        <v>5511.53</v>
      </c>
      <c r="I245" s="80">
        <f t="shared" si="22"/>
        <v>4232.8576000000003</v>
      </c>
      <c r="J245" s="80">
        <f t="shared" si="23"/>
        <v>4960.38</v>
      </c>
      <c r="K245" s="81">
        <f t="shared" si="24"/>
        <v>4232.8576000000003</v>
      </c>
      <c r="L245" s="81">
        <f t="shared" si="25"/>
        <v>3527.3791999999999</v>
      </c>
      <c r="M245" s="80" t="s">
        <v>1130</v>
      </c>
      <c r="N245" s="82">
        <v>1</v>
      </c>
      <c r="O245" s="82">
        <v>1</v>
      </c>
      <c r="P245" s="82">
        <v>5</v>
      </c>
      <c r="Q245" s="83" t="s">
        <v>348</v>
      </c>
      <c r="R245" s="83" t="s">
        <v>956</v>
      </c>
      <c r="S245" s="83" t="s">
        <v>957</v>
      </c>
      <c r="T245" s="83"/>
      <c r="U245" s="79" t="s">
        <v>40</v>
      </c>
      <c r="V245" s="79" t="s">
        <v>351</v>
      </c>
      <c r="W245" s="84"/>
      <c r="X245" s="85">
        <v>2.33</v>
      </c>
      <c r="Y245" s="86">
        <v>4.6750000000000003E-3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986</v>
      </c>
      <c r="B246" s="77" t="s">
        <v>987</v>
      </c>
      <c r="C246" s="129" t="s">
        <v>988</v>
      </c>
      <c r="D246" s="128"/>
      <c r="E246" s="78"/>
      <c r="F246" s="79" t="s">
        <v>39</v>
      </c>
      <c r="G246" s="80">
        <v>1512</v>
      </c>
      <c r="H246" s="80">
        <v>1260</v>
      </c>
      <c r="I246" s="80">
        <f t="shared" si="22"/>
        <v>967.68</v>
      </c>
      <c r="J246" s="80">
        <f t="shared" si="23"/>
        <v>1134</v>
      </c>
      <c r="K246" s="81">
        <f t="shared" si="24"/>
        <v>967.68000000000006</v>
      </c>
      <c r="L246" s="81">
        <f t="shared" si="25"/>
        <v>806.4</v>
      </c>
      <c r="M246" s="80" t="s">
        <v>1131</v>
      </c>
      <c r="N246" s="82">
        <v>1</v>
      </c>
      <c r="O246" s="82">
        <v>1</v>
      </c>
      <c r="P246" s="82">
        <v>100</v>
      </c>
      <c r="Q246" s="83" t="s">
        <v>348</v>
      </c>
      <c r="R246" s="83" t="s">
        <v>956</v>
      </c>
      <c r="S246" s="83" t="s">
        <v>957</v>
      </c>
      <c r="T246" s="83"/>
      <c r="U246" s="79" t="s">
        <v>40</v>
      </c>
      <c r="V246" s="79" t="s">
        <v>351</v>
      </c>
      <c r="W246" s="84"/>
      <c r="X246" s="85">
        <v>0.20200000000000001</v>
      </c>
      <c r="Y246" s="86">
        <v>4.2000000000000002E-4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989</v>
      </c>
      <c r="B247" s="77" t="s">
        <v>990</v>
      </c>
      <c r="C247" s="129" t="s">
        <v>991</v>
      </c>
      <c r="D247" s="128"/>
      <c r="E247" s="78"/>
      <c r="F247" s="79" t="s">
        <v>39</v>
      </c>
      <c r="G247" s="80">
        <v>1758.4</v>
      </c>
      <c r="H247" s="80">
        <v>1465.33</v>
      </c>
      <c r="I247" s="80">
        <f t="shared" si="22"/>
        <v>1125.3760000000002</v>
      </c>
      <c r="J247" s="80">
        <f t="shared" si="23"/>
        <v>1318.8000000000002</v>
      </c>
      <c r="K247" s="81">
        <f t="shared" si="24"/>
        <v>1125.376</v>
      </c>
      <c r="L247" s="81">
        <f t="shared" si="25"/>
        <v>937.81119999999999</v>
      </c>
      <c r="M247" s="80" t="s">
        <v>1131</v>
      </c>
      <c r="N247" s="82">
        <v>1</v>
      </c>
      <c r="O247" s="82">
        <v>1</v>
      </c>
      <c r="P247" s="82">
        <v>20</v>
      </c>
      <c r="Q247" s="83" t="s">
        <v>348</v>
      </c>
      <c r="R247" s="83" t="s">
        <v>956</v>
      </c>
      <c r="S247" s="83" t="s">
        <v>957</v>
      </c>
      <c r="T247" s="83"/>
      <c r="U247" s="79" t="s">
        <v>40</v>
      </c>
      <c r="V247" s="79" t="s">
        <v>351</v>
      </c>
      <c r="W247" s="84"/>
      <c r="X247" s="85">
        <v>0.26400000000000001</v>
      </c>
      <c r="Y247" s="86">
        <v>7.0799999999999997E-4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992</v>
      </c>
      <c r="B248" s="77" t="s">
        <v>993</v>
      </c>
      <c r="C248" s="129" t="s">
        <v>994</v>
      </c>
      <c r="D248" s="128"/>
      <c r="E248" s="78"/>
      <c r="F248" s="79" t="s">
        <v>39</v>
      </c>
      <c r="G248" s="80">
        <v>2105.6</v>
      </c>
      <c r="H248" s="80">
        <v>1754.67</v>
      </c>
      <c r="I248" s="80">
        <f t="shared" si="22"/>
        <v>1347.5839999999998</v>
      </c>
      <c r="J248" s="80">
        <f t="shared" si="23"/>
        <v>1579.1999999999998</v>
      </c>
      <c r="K248" s="81">
        <f t="shared" si="24"/>
        <v>1347.5840000000001</v>
      </c>
      <c r="L248" s="81">
        <f t="shared" si="25"/>
        <v>1122.9888000000001</v>
      </c>
      <c r="M248" s="80" t="s">
        <v>1131</v>
      </c>
      <c r="N248" s="82">
        <v>1</v>
      </c>
      <c r="O248" s="82">
        <v>1</v>
      </c>
      <c r="P248" s="82">
        <v>20</v>
      </c>
      <c r="Q248" s="83" t="s">
        <v>348</v>
      </c>
      <c r="R248" s="83" t="s">
        <v>956</v>
      </c>
      <c r="S248" s="83" t="s">
        <v>957</v>
      </c>
      <c r="T248" s="83"/>
      <c r="U248" s="79" t="s">
        <v>40</v>
      </c>
      <c r="V248" s="79" t="s">
        <v>351</v>
      </c>
      <c r="W248" s="84"/>
      <c r="X248" s="85">
        <v>0.41599999999999998</v>
      </c>
      <c r="Y248" s="86">
        <v>1.17E-3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995</v>
      </c>
      <c r="B249" s="77" t="s">
        <v>996</v>
      </c>
      <c r="C249" s="129" t="s">
        <v>997</v>
      </c>
      <c r="D249" s="128"/>
      <c r="E249" s="78"/>
      <c r="F249" s="79" t="s">
        <v>39</v>
      </c>
      <c r="G249" s="80">
        <v>2710.4</v>
      </c>
      <c r="H249" s="80">
        <v>2258.67</v>
      </c>
      <c r="I249" s="80">
        <f t="shared" si="22"/>
        <v>1734.6559999999999</v>
      </c>
      <c r="J249" s="80">
        <f t="shared" si="23"/>
        <v>2032.8000000000002</v>
      </c>
      <c r="K249" s="81">
        <f t="shared" si="24"/>
        <v>1734.6560000000002</v>
      </c>
      <c r="L249" s="81">
        <f t="shared" si="25"/>
        <v>1445.5488</v>
      </c>
      <c r="M249" s="80" t="s">
        <v>1130</v>
      </c>
      <c r="N249" s="82">
        <v>1</v>
      </c>
      <c r="O249" s="82">
        <v>1</v>
      </c>
      <c r="P249" s="82">
        <v>20</v>
      </c>
      <c r="Q249" s="83" t="s">
        <v>348</v>
      </c>
      <c r="R249" s="83" t="s">
        <v>956</v>
      </c>
      <c r="S249" s="83" t="s">
        <v>957</v>
      </c>
      <c r="T249" s="83"/>
      <c r="U249" s="79" t="s">
        <v>40</v>
      </c>
      <c r="V249" s="79" t="s">
        <v>351</v>
      </c>
      <c r="W249" s="84"/>
      <c r="X249" s="85">
        <v>0.59599999999999997</v>
      </c>
      <c r="Y249" s="86">
        <v>1.802E-3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998</v>
      </c>
      <c r="B250" s="77" t="s">
        <v>999</v>
      </c>
      <c r="C250" s="129" t="s">
        <v>1000</v>
      </c>
      <c r="D250" s="128"/>
      <c r="E250" s="78"/>
      <c r="F250" s="79" t="s">
        <v>39</v>
      </c>
      <c r="G250" s="80">
        <v>4110.3999999999996</v>
      </c>
      <c r="H250" s="80">
        <v>3425.33</v>
      </c>
      <c r="I250" s="80">
        <f t="shared" si="22"/>
        <v>2630.6559999999999</v>
      </c>
      <c r="J250" s="80">
        <f t="shared" si="23"/>
        <v>3082.7999999999997</v>
      </c>
      <c r="K250" s="81">
        <f t="shared" si="24"/>
        <v>2630.6559999999999</v>
      </c>
      <c r="L250" s="81">
        <f t="shared" si="25"/>
        <v>2192.2112000000002</v>
      </c>
      <c r="M250" s="80" t="s">
        <v>1131</v>
      </c>
      <c r="N250" s="82">
        <v>1</v>
      </c>
      <c r="O250" s="82">
        <v>1</v>
      </c>
      <c r="P250" s="82">
        <v>10</v>
      </c>
      <c r="Q250" s="83" t="s">
        <v>348</v>
      </c>
      <c r="R250" s="83" t="s">
        <v>956</v>
      </c>
      <c r="S250" s="83" t="s">
        <v>957</v>
      </c>
      <c r="T250" s="83"/>
      <c r="U250" s="79" t="s">
        <v>40</v>
      </c>
      <c r="V250" s="79" t="s">
        <v>351</v>
      </c>
      <c r="W250" s="84"/>
      <c r="X250" s="85">
        <v>0.89600000000000002</v>
      </c>
      <c r="Y250" s="86">
        <v>3.5119999999999999E-3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1001</v>
      </c>
      <c r="B251" s="77" t="s">
        <v>1002</v>
      </c>
      <c r="C251" s="129" t="s">
        <v>1004</v>
      </c>
      <c r="D251" s="128"/>
      <c r="E251" s="78"/>
      <c r="F251" s="79" t="s">
        <v>39</v>
      </c>
      <c r="G251" s="80">
        <v>2457.65</v>
      </c>
      <c r="H251" s="80">
        <v>2048.04</v>
      </c>
      <c r="I251" s="80">
        <f t="shared" si="22"/>
        <v>1572.896</v>
      </c>
      <c r="J251" s="80">
        <f t="shared" si="23"/>
        <v>1843.2375000000002</v>
      </c>
      <c r="K251" s="81">
        <f t="shared" si="24"/>
        <v>1572.8960000000002</v>
      </c>
      <c r="L251" s="81">
        <f t="shared" si="25"/>
        <v>1310.7456</v>
      </c>
      <c r="M251" s="80" t="s">
        <v>1130</v>
      </c>
      <c r="N251" s="82">
        <v>1</v>
      </c>
      <c r="O251" s="82">
        <v>1</v>
      </c>
      <c r="P251" s="82">
        <v>20</v>
      </c>
      <c r="Q251" s="83" t="s">
        <v>348</v>
      </c>
      <c r="R251" s="83" t="s">
        <v>956</v>
      </c>
      <c r="S251" s="83" t="s">
        <v>1003</v>
      </c>
      <c r="T251" s="83"/>
      <c r="U251" s="79" t="s">
        <v>40</v>
      </c>
      <c r="V251" s="79" t="s">
        <v>351</v>
      </c>
      <c r="W251" s="84"/>
      <c r="X251" s="85">
        <v>0.61799999999999999</v>
      </c>
      <c r="Y251" s="86">
        <v>3.356E-3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1005</v>
      </c>
      <c r="B252" s="77" t="s">
        <v>1006</v>
      </c>
      <c r="C252" s="129" t="s">
        <v>1007</v>
      </c>
      <c r="D252" s="128"/>
      <c r="E252" s="78"/>
      <c r="F252" s="79" t="s">
        <v>39</v>
      </c>
      <c r="G252" s="80">
        <v>2593.5</v>
      </c>
      <c r="H252" s="80">
        <v>2161.25</v>
      </c>
      <c r="I252" s="80">
        <f t="shared" si="22"/>
        <v>1659.8400000000001</v>
      </c>
      <c r="J252" s="80">
        <f t="shared" si="23"/>
        <v>1945.125</v>
      </c>
      <c r="K252" s="81">
        <f t="shared" si="24"/>
        <v>1659.8400000000001</v>
      </c>
      <c r="L252" s="81">
        <f t="shared" si="25"/>
        <v>1383.2</v>
      </c>
      <c r="M252" s="80" t="s">
        <v>1130</v>
      </c>
      <c r="N252" s="82">
        <v>1</v>
      </c>
      <c r="O252" s="82">
        <v>1</v>
      </c>
      <c r="P252" s="82">
        <v>15</v>
      </c>
      <c r="Q252" s="83" t="s">
        <v>348</v>
      </c>
      <c r="R252" s="83" t="s">
        <v>956</v>
      </c>
      <c r="S252" s="83" t="s">
        <v>1003</v>
      </c>
      <c r="T252" s="83"/>
      <c r="U252" s="79" t="s">
        <v>40</v>
      </c>
      <c r="V252" s="79" t="s">
        <v>351</v>
      </c>
      <c r="W252" s="84"/>
      <c r="X252" s="85">
        <v>0.8</v>
      </c>
      <c r="Y252" s="86">
        <v>3.9975000000000002E-3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1008</v>
      </c>
      <c r="B253" s="77" t="s">
        <v>1009</v>
      </c>
      <c r="C253" s="129" t="s">
        <v>1010</v>
      </c>
      <c r="D253" s="128"/>
      <c r="E253" s="78"/>
      <c r="F253" s="79" t="s">
        <v>39</v>
      </c>
      <c r="G253" s="80">
        <v>5045.04</v>
      </c>
      <c r="H253" s="80">
        <v>4204.2</v>
      </c>
      <c r="I253" s="80">
        <f t="shared" si="22"/>
        <v>3228.8256000000001</v>
      </c>
      <c r="J253" s="80">
        <f t="shared" si="23"/>
        <v>3783.7799999999997</v>
      </c>
      <c r="K253" s="81">
        <f t="shared" si="24"/>
        <v>3228.8256000000001</v>
      </c>
      <c r="L253" s="81">
        <f t="shared" si="25"/>
        <v>2690.6880000000001</v>
      </c>
      <c r="M253" s="80" t="s">
        <v>1130</v>
      </c>
      <c r="N253" s="82">
        <v>1</v>
      </c>
      <c r="O253" s="82">
        <v>1</v>
      </c>
      <c r="P253" s="82">
        <v>10</v>
      </c>
      <c r="Q253" s="83" t="s">
        <v>348</v>
      </c>
      <c r="R253" s="83" t="s">
        <v>956</v>
      </c>
      <c r="S253" s="83" t="s">
        <v>1003</v>
      </c>
      <c r="T253" s="83"/>
      <c r="U253" s="79" t="s">
        <v>40</v>
      </c>
      <c r="V253" s="79" t="s">
        <v>351</v>
      </c>
      <c r="W253" s="84"/>
      <c r="X253" s="85">
        <v>1.58</v>
      </c>
      <c r="Y253" s="86">
        <v>8.0308800000000007E-3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1011</v>
      </c>
      <c r="B254" s="77" t="s">
        <v>1012</v>
      </c>
      <c r="C254" s="129" t="s">
        <v>1013</v>
      </c>
      <c r="D254" s="128"/>
      <c r="E254" s="78"/>
      <c r="F254" s="79" t="s">
        <v>39</v>
      </c>
      <c r="G254" s="80">
        <v>7447.44</v>
      </c>
      <c r="H254" s="80">
        <v>6206.2</v>
      </c>
      <c r="I254" s="80">
        <f t="shared" si="22"/>
        <v>4766.3616000000002</v>
      </c>
      <c r="J254" s="80">
        <f t="shared" si="23"/>
        <v>5585.58</v>
      </c>
      <c r="K254" s="81">
        <f t="shared" si="24"/>
        <v>4766.3616000000002</v>
      </c>
      <c r="L254" s="81">
        <f t="shared" si="25"/>
        <v>3971.9679999999998</v>
      </c>
      <c r="M254" s="80" t="s">
        <v>1130</v>
      </c>
      <c r="N254" s="82">
        <v>1</v>
      </c>
      <c r="O254" s="82">
        <v>1</v>
      </c>
      <c r="P254" s="82">
        <v>8</v>
      </c>
      <c r="Q254" s="83" t="s">
        <v>348</v>
      </c>
      <c r="R254" s="83" t="s">
        <v>956</v>
      </c>
      <c r="S254" s="83" t="s">
        <v>1003</v>
      </c>
      <c r="T254" s="83"/>
      <c r="U254" s="79" t="s">
        <v>40</v>
      </c>
      <c r="V254" s="79" t="s">
        <v>351</v>
      </c>
      <c r="W254" s="84"/>
      <c r="X254" s="85">
        <v>2.2000000000000002</v>
      </c>
      <c r="Y254" s="86">
        <v>1.11804E-2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1014</v>
      </c>
      <c r="B255" s="77" t="s">
        <v>1015</v>
      </c>
      <c r="C255" s="129" t="s">
        <v>1016</v>
      </c>
      <c r="D255" s="128"/>
      <c r="E255" s="78"/>
      <c r="F255" s="79" t="s">
        <v>39</v>
      </c>
      <c r="G255" s="80">
        <v>3200.53</v>
      </c>
      <c r="H255" s="80">
        <v>2667.11</v>
      </c>
      <c r="I255" s="80">
        <f t="shared" si="22"/>
        <v>2048.3392000000003</v>
      </c>
      <c r="J255" s="80">
        <f t="shared" si="23"/>
        <v>2400.3975</v>
      </c>
      <c r="K255" s="81">
        <f t="shared" si="24"/>
        <v>2048.3392000000003</v>
      </c>
      <c r="L255" s="81">
        <f t="shared" si="25"/>
        <v>1706.9504000000002</v>
      </c>
      <c r="M255" s="80" t="s">
        <v>1130</v>
      </c>
      <c r="N255" s="82">
        <v>1</v>
      </c>
      <c r="O255" s="82">
        <v>1</v>
      </c>
      <c r="P255" s="82">
        <v>20</v>
      </c>
      <c r="Q255" s="83" t="s">
        <v>348</v>
      </c>
      <c r="R255" s="83" t="s">
        <v>956</v>
      </c>
      <c r="S255" s="83" t="s">
        <v>1003</v>
      </c>
      <c r="T255" s="83"/>
      <c r="U255" s="79" t="s">
        <v>40</v>
      </c>
      <c r="V255" s="79" t="s">
        <v>351</v>
      </c>
      <c r="W255" s="84"/>
      <c r="X255" s="85">
        <v>0.66300000000000003</v>
      </c>
      <c r="Y255" s="86">
        <v>2.9269999999999999E-3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1017</v>
      </c>
      <c r="B256" s="77" t="s">
        <v>1018</v>
      </c>
      <c r="C256" s="129" t="s">
        <v>1019</v>
      </c>
      <c r="D256" s="128"/>
      <c r="E256" s="78"/>
      <c r="F256" s="79" t="s">
        <v>39</v>
      </c>
      <c r="G256" s="80">
        <v>3651.65</v>
      </c>
      <c r="H256" s="80">
        <v>3043.04</v>
      </c>
      <c r="I256" s="80">
        <f t="shared" si="22"/>
        <v>2337.056</v>
      </c>
      <c r="J256" s="80">
        <f t="shared" si="23"/>
        <v>2738.7375000000002</v>
      </c>
      <c r="K256" s="81">
        <f t="shared" si="24"/>
        <v>2337.056</v>
      </c>
      <c r="L256" s="81">
        <f t="shared" si="25"/>
        <v>1947.5455999999999</v>
      </c>
      <c r="M256" s="80" t="s">
        <v>1130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956</v>
      </c>
      <c r="S256" s="83" t="s">
        <v>1003</v>
      </c>
      <c r="T256" s="83"/>
      <c r="U256" s="79" t="s">
        <v>40</v>
      </c>
      <c r="V256" s="79" t="s">
        <v>351</v>
      </c>
      <c r="W256" s="84"/>
      <c r="X256" s="85">
        <v>0.78400000000000003</v>
      </c>
      <c r="Y256" s="86">
        <v>3.614E-3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1020</v>
      </c>
      <c r="B257" s="77" t="s">
        <v>1021</v>
      </c>
      <c r="C257" s="129" t="s">
        <v>1022</v>
      </c>
      <c r="D257" s="128"/>
      <c r="E257" s="78"/>
      <c r="F257" s="79" t="s">
        <v>39</v>
      </c>
      <c r="G257" s="80">
        <v>3674.52</v>
      </c>
      <c r="H257" s="80">
        <v>3062.1</v>
      </c>
      <c r="I257" s="80">
        <f t="shared" si="22"/>
        <v>2351.6927999999998</v>
      </c>
      <c r="J257" s="80">
        <f t="shared" si="23"/>
        <v>2755.89</v>
      </c>
      <c r="K257" s="81">
        <f t="shared" si="24"/>
        <v>2351.6928000000003</v>
      </c>
      <c r="L257" s="81">
        <f t="shared" si="25"/>
        <v>1959.7439999999999</v>
      </c>
      <c r="M257" s="80" t="s">
        <v>1130</v>
      </c>
      <c r="N257" s="82">
        <v>1</v>
      </c>
      <c r="O257" s="82">
        <v>1</v>
      </c>
      <c r="P257" s="82">
        <v>10</v>
      </c>
      <c r="Q257" s="83" t="s">
        <v>348</v>
      </c>
      <c r="R257" s="83" t="s">
        <v>956</v>
      </c>
      <c r="S257" s="83" t="s">
        <v>1003</v>
      </c>
      <c r="T257" s="83"/>
      <c r="U257" s="79" t="s">
        <v>40</v>
      </c>
      <c r="V257" s="79" t="s">
        <v>351</v>
      </c>
      <c r="W257" s="84"/>
      <c r="X257" s="85">
        <v>0.8</v>
      </c>
      <c r="Y257" s="86">
        <v>3.5040000000000002E-3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1023</v>
      </c>
      <c r="B258" s="77" t="s">
        <v>1024</v>
      </c>
      <c r="C258" s="129" t="s">
        <v>1025</v>
      </c>
      <c r="D258" s="128"/>
      <c r="E258" s="78"/>
      <c r="F258" s="79" t="s">
        <v>39</v>
      </c>
      <c r="G258" s="80">
        <v>5705.7</v>
      </c>
      <c r="H258" s="80">
        <v>4754.75</v>
      </c>
      <c r="I258" s="80">
        <f t="shared" si="22"/>
        <v>3651.6480000000001</v>
      </c>
      <c r="J258" s="80">
        <f t="shared" si="23"/>
        <v>4279.2749999999996</v>
      </c>
      <c r="K258" s="81">
        <f t="shared" si="24"/>
        <v>3651.6480000000001</v>
      </c>
      <c r="L258" s="81">
        <f t="shared" si="25"/>
        <v>3043.04</v>
      </c>
      <c r="M258" s="80" t="s">
        <v>1130</v>
      </c>
      <c r="N258" s="82">
        <v>1</v>
      </c>
      <c r="O258" s="82">
        <v>1</v>
      </c>
      <c r="P258" s="82">
        <v>10</v>
      </c>
      <c r="Q258" s="83" t="s">
        <v>348</v>
      </c>
      <c r="R258" s="83" t="s">
        <v>956</v>
      </c>
      <c r="S258" s="83" t="s">
        <v>1003</v>
      </c>
      <c r="T258" s="83"/>
      <c r="U258" s="79" t="s">
        <v>40</v>
      </c>
      <c r="V258" s="79" t="s">
        <v>351</v>
      </c>
      <c r="W258" s="84"/>
      <c r="X258" s="85">
        <v>1.3620000000000001</v>
      </c>
      <c r="Y258" s="86">
        <v>4.4060000000000002E-3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1026</v>
      </c>
      <c r="B259" s="77" t="s">
        <v>1027</v>
      </c>
      <c r="C259" s="129" t="s">
        <v>1025</v>
      </c>
      <c r="D259" s="128"/>
      <c r="E259" s="78"/>
      <c r="F259" s="79" t="s">
        <v>39</v>
      </c>
      <c r="G259" s="80">
        <v>5688.18</v>
      </c>
      <c r="H259" s="80">
        <v>4740.1499999999996</v>
      </c>
      <c r="I259" s="80">
        <f t="shared" si="22"/>
        <v>3640.4351999999999</v>
      </c>
      <c r="J259" s="80">
        <f t="shared" si="23"/>
        <v>4266.1350000000002</v>
      </c>
      <c r="K259" s="81">
        <f t="shared" si="24"/>
        <v>3640.4352000000003</v>
      </c>
      <c r="L259" s="81">
        <f t="shared" si="25"/>
        <v>3033.6959999999999</v>
      </c>
      <c r="M259" s="80" t="s">
        <v>1130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956</v>
      </c>
      <c r="S259" s="83" t="s">
        <v>1003</v>
      </c>
      <c r="T259" s="83"/>
      <c r="U259" s="79" t="s">
        <v>40</v>
      </c>
      <c r="V259" s="79" t="s">
        <v>351</v>
      </c>
      <c r="W259" s="84"/>
      <c r="X259" s="85">
        <v>1.29</v>
      </c>
      <c r="Y259" s="86">
        <v>4.6829999999999997E-3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1030</v>
      </c>
      <c r="D260" s="128"/>
      <c r="E260" s="78"/>
      <c r="F260" s="79" t="s">
        <v>39</v>
      </c>
      <c r="G260" s="80">
        <v>9585.58</v>
      </c>
      <c r="H260" s="80">
        <v>7987.98</v>
      </c>
      <c r="I260" s="80">
        <f t="shared" si="22"/>
        <v>6134.7711999999992</v>
      </c>
      <c r="J260" s="80">
        <f t="shared" si="23"/>
        <v>7189.1849999999995</v>
      </c>
      <c r="K260" s="81">
        <f t="shared" si="24"/>
        <v>6134.7712000000001</v>
      </c>
      <c r="L260" s="81">
        <f t="shared" si="25"/>
        <v>5112.3072000000002</v>
      </c>
      <c r="M260" s="80" t="s">
        <v>1130</v>
      </c>
      <c r="N260" s="82">
        <v>1</v>
      </c>
      <c r="O260" s="82">
        <v>1</v>
      </c>
      <c r="P260" s="82">
        <v>5</v>
      </c>
      <c r="Q260" s="83" t="s">
        <v>348</v>
      </c>
      <c r="R260" s="83" t="s">
        <v>956</v>
      </c>
      <c r="S260" s="83" t="s">
        <v>1003</v>
      </c>
      <c r="T260" s="83"/>
      <c r="U260" s="79" t="s">
        <v>40</v>
      </c>
      <c r="V260" s="79" t="s">
        <v>351</v>
      </c>
      <c r="W260" s="84"/>
      <c r="X260" s="85">
        <v>2.1110000000000002</v>
      </c>
      <c r="Y260" s="86">
        <v>7.5230000000000002E-3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1031</v>
      </c>
      <c r="B261" s="77" t="s">
        <v>1032</v>
      </c>
      <c r="C261" s="129" t="s">
        <v>1030</v>
      </c>
      <c r="D261" s="128"/>
      <c r="E261" s="78"/>
      <c r="F261" s="79" t="s">
        <v>39</v>
      </c>
      <c r="G261" s="80">
        <v>9662.6299999999992</v>
      </c>
      <c r="H261" s="80">
        <v>8052.19</v>
      </c>
      <c r="I261" s="80">
        <f t="shared" si="22"/>
        <v>6184.0831999999991</v>
      </c>
      <c r="J261" s="80">
        <f t="shared" si="23"/>
        <v>7246.9724999999999</v>
      </c>
      <c r="K261" s="81">
        <f t="shared" si="24"/>
        <v>6184.0832</v>
      </c>
      <c r="L261" s="81">
        <f t="shared" si="25"/>
        <v>5153.4016000000001</v>
      </c>
      <c r="M261" s="80" t="s">
        <v>1130</v>
      </c>
      <c r="N261" s="82">
        <v>1</v>
      </c>
      <c r="O261" s="82">
        <v>1</v>
      </c>
      <c r="P261" s="82">
        <v>5</v>
      </c>
      <c r="Q261" s="83" t="s">
        <v>348</v>
      </c>
      <c r="R261" s="83" t="s">
        <v>956</v>
      </c>
      <c r="S261" s="83" t="s">
        <v>1003</v>
      </c>
      <c r="T261" s="83"/>
      <c r="U261" s="79" t="s">
        <v>40</v>
      </c>
      <c r="V261" s="79" t="s">
        <v>351</v>
      </c>
      <c r="W261" s="84"/>
      <c r="X261" s="85">
        <v>1.9330000000000001</v>
      </c>
      <c r="Y261" s="86">
        <v>7.7330000000000003E-3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1037</v>
      </c>
      <c r="D262" s="128"/>
      <c r="E262" s="78"/>
      <c r="F262" s="79" t="s">
        <v>39</v>
      </c>
      <c r="G262" s="80">
        <v>1286.25</v>
      </c>
      <c r="H262" s="80">
        <v>1071.8800000000001</v>
      </c>
      <c r="I262" s="80">
        <f t="shared" si="22"/>
        <v>823.2</v>
      </c>
      <c r="J262" s="80">
        <f t="shared" si="23"/>
        <v>964.6875</v>
      </c>
      <c r="K262" s="81">
        <f t="shared" si="24"/>
        <v>823.2</v>
      </c>
      <c r="L262" s="81">
        <f t="shared" si="25"/>
        <v>686.00320000000011</v>
      </c>
      <c r="M262" s="80" t="s">
        <v>1130</v>
      </c>
      <c r="N262" s="82">
        <v>1</v>
      </c>
      <c r="O262" s="82">
        <v>1</v>
      </c>
      <c r="P262" s="82">
        <v>50</v>
      </c>
      <c r="Q262" s="83" t="s">
        <v>348</v>
      </c>
      <c r="R262" s="83" t="s">
        <v>1035</v>
      </c>
      <c r="S262" s="83" t="s">
        <v>1036</v>
      </c>
      <c r="T262" s="83"/>
      <c r="U262" s="79" t="s">
        <v>40</v>
      </c>
      <c r="V262" s="79" t="s">
        <v>351</v>
      </c>
      <c r="W262" s="84"/>
      <c r="X262" s="85">
        <v>0.12</v>
      </c>
      <c r="Y262" s="86">
        <v>4.3199999999999998E-4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1038</v>
      </c>
      <c r="B263" s="77" t="s">
        <v>1039</v>
      </c>
      <c r="C263" s="129" t="s">
        <v>1040</v>
      </c>
      <c r="D263" s="128"/>
      <c r="E263" s="78"/>
      <c r="F263" s="79" t="s">
        <v>39</v>
      </c>
      <c r="G263" s="80">
        <v>678.33</v>
      </c>
      <c r="H263" s="80">
        <v>565.28</v>
      </c>
      <c r="I263" s="80">
        <f t="shared" si="22"/>
        <v>434.13120000000004</v>
      </c>
      <c r="J263" s="80">
        <f t="shared" si="23"/>
        <v>508.74750000000006</v>
      </c>
      <c r="K263" s="81">
        <f t="shared" si="24"/>
        <v>434.13120000000004</v>
      </c>
      <c r="L263" s="81">
        <f t="shared" si="25"/>
        <v>361.7792</v>
      </c>
      <c r="M263" s="80" t="s">
        <v>1130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1035</v>
      </c>
      <c r="S263" s="83" t="s">
        <v>1036</v>
      </c>
      <c r="T263" s="83"/>
      <c r="U263" s="79" t="s">
        <v>765</v>
      </c>
      <c r="V263" s="79" t="s">
        <v>351</v>
      </c>
      <c r="W263" s="84"/>
      <c r="X263" s="85">
        <v>0.34</v>
      </c>
      <c r="Y263" s="86">
        <v>9.3499999999999996E-4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1041</v>
      </c>
      <c r="B264" s="77" t="s">
        <v>1042</v>
      </c>
      <c r="C264" s="129" t="s">
        <v>1043</v>
      </c>
      <c r="D264" s="128"/>
      <c r="E264" s="78"/>
      <c r="F264" s="79" t="s">
        <v>39</v>
      </c>
      <c r="G264" s="80">
        <v>760.41</v>
      </c>
      <c r="H264" s="80">
        <v>633.67999999999995</v>
      </c>
      <c r="I264" s="80">
        <f t="shared" si="22"/>
        <v>486.66239999999999</v>
      </c>
      <c r="J264" s="80">
        <f t="shared" si="23"/>
        <v>570.3075</v>
      </c>
      <c r="K264" s="81">
        <f t="shared" si="24"/>
        <v>486.66239999999999</v>
      </c>
      <c r="L264" s="81">
        <f t="shared" si="25"/>
        <v>405.55519999999996</v>
      </c>
      <c r="M264" s="80" t="s">
        <v>1130</v>
      </c>
      <c r="N264" s="82">
        <v>1</v>
      </c>
      <c r="O264" s="82">
        <v>1</v>
      </c>
      <c r="P264" s="82">
        <v>100</v>
      </c>
      <c r="Q264" s="83" t="s">
        <v>348</v>
      </c>
      <c r="R264" s="83" t="s">
        <v>1035</v>
      </c>
      <c r="S264" s="83" t="s">
        <v>1036</v>
      </c>
      <c r="T264" s="83"/>
      <c r="U264" s="79" t="s">
        <v>765</v>
      </c>
      <c r="V264" s="79" t="s">
        <v>351</v>
      </c>
      <c r="W264" s="84"/>
      <c r="X264" s="85">
        <v>0.129</v>
      </c>
      <c r="Y264" s="86">
        <v>4.2188000000000002E-4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1044</v>
      </c>
      <c r="B265" s="77" t="s">
        <v>1045</v>
      </c>
      <c r="C265" s="129" t="s">
        <v>1046</v>
      </c>
      <c r="D265" s="128"/>
      <c r="E265" s="78"/>
      <c r="F265" s="79" t="s">
        <v>39</v>
      </c>
      <c r="G265" s="80">
        <v>1177.04</v>
      </c>
      <c r="H265" s="80">
        <v>980.87</v>
      </c>
      <c r="I265" s="80">
        <f t="shared" si="22"/>
        <v>753.30559999999991</v>
      </c>
      <c r="J265" s="80">
        <f t="shared" si="23"/>
        <v>882.78</v>
      </c>
      <c r="K265" s="81">
        <f t="shared" si="24"/>
        <v>753.30560000000003</v>
      </c>
      <c r="L265" s="81">
        <f t="shared" si="25"/>
        <v>627.7568</v>
      </c>
      <c r="M265" s="80" t="s">
        <v>1130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1035</v>
      </c>
      <c r="S265" s="83" t="s">
        <v>1036</v>
      </c>
      <c r="T265" s="83"/>
      <c r="U265" s="79" t="s">
        <v>40</v>
      </c>
      <c r="V265" s="79" t="s">
        <v>351</v>
      </c>
      <c r="W265" s="84"/>
      <c r="X265" s="85">
        <v>9.9000000000000005E-2</v>
      </c>
      <c r="Y265" s="86">
        <v>7.8600000000000002E-4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1047</v>
      </c>
      <c r="B266" s="77" t="s">
        <v>1048</v>
      </c>
      <c r="C266" s="129" t="s">
        <v>1049</v>
      </c>
      <c r="D266" s="128"/>
      <c r="E266" s="78"/>
      <c r="F266" s="79" t="s">
        <v>39</v>
      </c>
      <c r="G266" s="80">
        <v>1201.8499999999999</v>
      </c>
      <c r="H266" s="80">
        <v>1001.54</v>
      </c>
      <c r="I266" s="80">
        <f t="shared" si="22"/>
        <v>769.18399999999997</v>
      </c>
      <c r="J266" s="80">
        <f t="shared" si="23"/>
        <v>901.38749999999993</v>
      </c>
      <c r="K266" s="81">
        <f t="shared" si="24"/>
        <v>769.18399999999997</v>
      </c>
      <c r="L266" s="81">
        <f t="shared" si="25"/>
        <v>640.98559999999998</v>
      </c>
      <c r="M266" s="80" t="s">
        <v>1130</v>
      </c>
      <c r="N266" s="82">
        <v>1</v>
      </c>
      <c r="O266" s="82">
        <v>1</v>
      </c>
      <c r="P266" s="82">
        <v>100</v>
      </c>
      <c r="Q266" s="83" t="s">
        <v>348</v>
      </c>
      <c r="R266" s="83" t="s">
        <v>1035</v>
      </c>
      <c r="S266" s="83" t="s">
        <v>1036</v>
      </c>
      <c r="T266" s="83"/>
      <c r="U266" s="79" t="s">
        <v>40</v>
      </c>
      <c r="V266" s="79" t="s">
        <v>351</v>
      </c>
      <c r="W266" s="84"/>
      <c r="X266" s="85">
        <v>8.7999999999999995E-2</v>
      </c>
      <c r="Y266" s="86">
        <v>6.69E-4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1050</v>
      </c>
      <c r="B267" s="77" t="s">
        <v>1051</v>
      </c>
      <c r="C267" s="129" t="s">
        <v>1052</v>
      </c>
      <c r="D267" s="128"/>
      <c r="E267" s="78"/>
      <c r="F267" s="79" t="s">
        <v>39</v>
      </c>
      <c r="G267" s="80">
        <v>1201.31</v>
      </c>
      <c r="H267" s="80">
        <v>1001.09</v>
      </c>
      <c r="I267" s="80">
        <f t="shared" si="22"/>
        <v>768.83839999999998</v>
      </c>
      <c r="J267" s="80">
        <f t="shared" si="23"/>
        <v>900.98249999999996</v>
      </c>
      <c r="K267" s="81">
        <f t="shared" si="24"/>
        <v>768.83839999999998</v>
      </c>
      <c r="L267" s="81">
        <f t="shared" si="25"/>
        <v>640.69760000000008</v>
      </c>
      <c r="M267" s="80" t="s">
        <v>1130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1035</v>
      </c>
      <c r="S267" s="83" t="s">
        <v>1036</v>
      </c>
      <c r="T267" s="83"/>
      <c r="U267" s="79" t="s">
        <v>40</v>
      </c>
      <c r="V267" s="79" t="s">
        <v>351</v>
      </c>
      <c r="W267" s="84"/>
      <c r="X267" s="85">
        <v>6.7000000000000004E-2</v>
      </c>
      <c r="Y267" s="86">
        <v>3.88E-4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1053</v>
      </c>
      <c r="B268" s="77" t="s">
        <v>1054</v>
      </c>
      <c r="C268" s="129" t="s">
        <v>1055</v>
      </c>
      <c r="D268" s="128"/>
      <c r="E268" s="78"/>
      <c r="F268" s="79" t="s">
        <v>39</v>
      </c>
      <c r="G268" s="80">
        <v>1189.18</v>
      </c>
      <c r="H268" s="80">
        <v>990.98</v>
      </c>
      <c r="I268" s="80">
        <f t="shared" si="22"/>
        <v>761.0752</v>
      </c>
      <c r="J268" s="80">
        <f t="shared" si="23"/>
        <v>891.88499999999999</v>
      </c>
      <c r="K268" s="81">
        <f t="shared" si="24"/>
        <v>761.07520000000011</v>
      </c>
      <c r="L268" s="81">
        <f t="shared" si="25"/>
        <v>634.22720000000004</v>
      </c>
      <c r="M268" s="80" t="s">
        <v>1130</v>
      </c>
      <c r="N268" s="82">
        <v>1</v>
      </c>
      <c r="O268" s="82">
        <v>1</v>
      </c>
      <c r="P268" s="82">
        <v>50</v>
      </c>
      <c r="Q268" s="83" t="s">
        <v>348</v>
      </c>
      <c r="R268" s="83" t="s">
        <v>1035</v>
      </c>
      <c r="S268" s="83" t="s">
        <v>1036</v>
      </c>
      <c r="T268" s="83"/>
      <c r="U268" s="79" t="s">
        <v>40</v>
      </c>
      <c r="V268" s="79" t="s">
        <v>351</v>
      </c>
      <c r="W268" s="84"/>
      <c r="X268" s="85">
        <v>0.245</v>
      </c>
      <c r="Y268" s="86">
        <v>1.2080000000000001E-3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1056</v>
      </c>
      <c r="B269" s="77" t="s">
        <v>1057</v>
      </c>
      <c r="C269" s="129" t="s">
        <v>1058</v>
      </c>
      <c r="D269" s="128"/>
      <c r="E269" s="78"/>
      <c r="F269" s="79" t="s">
        <v>39</v>
      </c>
      <c r="G269" s="80">
        <v>1068.6199999999999</v>
      </c>
      <c r="H269" s="80">
        <v>890.52</v>
      </c>
      <c r="I269" s="80">
        <f t="shared" si="22"/>
        <v>683.91679999999997</v>
      </c>
      <c r="J269" s="80">
        <f t="shared" si="23"/>
        <v>801.46499999999992</v>
      </c>
      <c r="K269" s="81">
        <f t="shared" si="24"/>
        <v>683.91679999999997</v>
      </c>
      <c r="L269" s="81">
        <f t="shared" si="25"/>
        <v>569.93280000000004</v>
      </c>
      <c r="M269" s="80" t="s">
        <v>1130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1035</v>
      </c>
      <c r="S269" s="83" t="s">
        <v>1036</v>
      </c>
      <c r="T269" s="83"/>
      <c r="U269" s="79" t="s">
        <v>40</v>
      </c>
      <c r="V269" s="79" t="s">
        <v>351</v>
      </c>
      <c r="W269" s="84"/>
      <c r="X269" s="85">
        <v>0.3</v>
      </c>
      <c r="Y269" s="86">
        <v>1.4705899999999999E-3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1059</v>
      </c>
      <c r="B270" s="77" t="s">
        <v>1060</v>
      </c>
      <c r="C270" s="129" t="s">
        <v>1061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2" si="29">G270-(36 *G270/100)</f>
        <v>683.91679999999997</v>
      </c>
      <c r="J270" s="80">
        <f t="shared" ref="J270:J292" si="30">G270-(25 *G270/100)</f>
        <v>801.46499999999992</v>
      </c>
      <c r="K270" s="81">
        <f t="shared" ref="K270:K292" si="31">IF(G270="","",G270*(1-$G$4))</f>
        <v>683.91679999999997</v>
      </c>
      <c r="L270" s="81">
        <f t="shared" ref="L270:L292" si="32">IF(H270="","",H270*(1-$G$4))</f>
        <v>569.93280000000004</v>
      </c>
      <c r="M270" s="80" t="s">
        <v>1130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1035</v>
      </c>
      <c r="S270" s="83" t="s">
        <v>1036</v>
      </c>
      <c r="T270" s="83"/>
      <c r="U270" s="79" t="s">
        <v>40</v>
      </c>
      <c r="V270" s="79" t="s">
        <v>351</v>
      </c>
      <c r="W270" s="84"/>
      <c r="X270" s="85">
        <v>0.18</v>
      </c>
      <c r="Y270" s="86">
        <v>1.0690000000000001E-3</v>
      </c>
      <c r="Z270" s="80" t="str">
        <f t="shared" ref="Z270:Z292" si="33">IF(OR(E270="",K270=""),"",E270*K270)</f>
        <v/>
      </c>
      <c r="AA270" s="80" t="str">
        <f t="shared" ref="AA270:AA292" si="34">IF(OR(E270="",X270=""),"",X270*E270)</f>
        <v/>
      </c>
      <c r="AB270" s="87" t="str">
        <f t="shared" ref="AB270:AB292" si="35">IF(OR(E270="",Y270=""),"",E270*Y270)</f>
        <v/>
      </c>
    </row>
    <row r="271" spans="1:28" s="88" customFormat="1" ht="75" customHeight="1" x14ac:dyDescent="0.2">
      <c r="A271" s="76" t="s">
        <v>1062</v>
      </c>
      <c r="B271" s="77" t="s">
        <v>1063</v>
      </c>
      <c r="C271" s="129" t="s">
        <v>1064</v>
      </c>
      <c r="D271" s="128"/>
      <c r="E271" s="78"/>
      <c r="F271" s="79" t="s">
        <v>39</v>
      </c>
      <c r="G271" s="80">
        <v>1019.82</v>
      </c>
      <c r="H271" s="80">
        <v>849.85</v>
      </c>
      <c r="I271" s="80">
        <f t="shared" si="29"/>
        <v>652.6848</v>
      </c>
      <c r="J271" s="80">
        <f t="shared" si="30"/>
        <v>764.86500000000001</v>
      </c>
      <c r="K271" s="81">
        <f t="shared" si="31"/>
        <v>652.6848</v>
      </c>
      <c r="L271" s="81">
        <f t="shared" si="32"/>
        <v>543.904</v>
      </c>
      <c r="M271" s="80" t="s">
        <v>1130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1035</v>
      </c>
      <c r="S271" s="83" t="s">
        <v>1036</v>
      </c>
      <c r="T271" s="83"/>
      <c r="U271" s="79" t="s">
        <v>40</v>
      </c>
      <c r="V271" s="79" t="s">
        <v>351</v>
      </c>
      <c r="W271" s="84"/>
      <c r="X271" s="85">
        <v>0.222</v>
      </c>
      <c r="Y271" s="86">
        <v>7.0200000000000004E-4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1065</v>
      </c>
      <c r="B272" s="77" t="s">
        <v>1066</v>
      </c>
      <c r="C272" s="129" t="s">
        <v>1067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1130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1035</v>
      </c>
      <c r="S272" s="83" t="s">
        <v>1036</v>
      </c>
      <c r="T272" s="83"/>
      <c r="U272" s="79" t="s">
        <v>40</v>
      </c>
      <c r="V272" s="79" t="s">
        <v>351</v>
      </c>
      <c r="W272" s="84"/>
      <c r="X272" s="85">
        <v>0.14099999999999999</v>
      </c>
      <c r="Y272" s="86">
        <v>9.7400000000000004E-4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1068</v>
      </c>
      <c r="B273" s="77" t="s">
        <v>1069</v>
      </c>
      <c r="C273" s="129" t="s">
        <v>1070</v>
      </c>
      <c r="D273" s="128"/>
      <c r="E273" s="78"/>
      <c r="F273" s="79" t="s">
        <v>39</v>
      </c>
      <c r="G273" s="80">
        <v>1468.27</v>
      </c>
      <c r="H273" s="80">
        <v>1223.56</v>
      </c>
      <c r="I273" s="80">
        <f t="shared" si="29"/>
        <v>939.69279999999992</v>
      </c>
      <c r="J273" s="80">
        <f t="shared" si="30"/>
        <v>1101.2024999999999</v>
      </c>
      <c r="K273" s="81">
        <f t="shared" si="31"/>
        <v>939.69280000000003</v>
      </c>
      <c r="L273" s="81">
        <f t="shared" si="32"/>
        <v>783.07839999999999</v>
      </c>
      <c r="M273" s="80" t="s">
        <v>1130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1035</v>
      </c>
      <c r="S273" s="83" t="s">
        <v>1036</v>
      </c>
      <c r="T273" s="83"/>
      <c r="U273" s="79" t="s">
        <v>40</v>
      </c>
      <c r="V273" s="79" t="s">
        <v>351</v>
      </c>
      <c r="W273" s="84"/>
      <c r="X273" s="85">
        <v>0.17199999999999999</v>
      </c>
      <c r="Y273" s="86">
        <v>8.4199999999999998E-4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1071</v>
      </c>
      <c r="B274" s="77" t="s">
        <v>1072</v>
      </c>
      <c r="C274" s="129" t="s">
        <v>1073</v>
      </c>
      <c r="D274" s="128"/>
      <c r="E274" s="78"/>
      <c r="F274" s="79" t="s">
        <v>39</v>
      </c>
      <c r="G274" s="80">
        <v>1036.76</v>
      </c>
      <c r="H274" s="80">
        <v>863.97</v>
      </c>
      <c r="I274" s="80">
        <f t="shared" si="29"/>
        <v>663.52639999999997</v>
      </c>
      <c r="J274" s="80">
        <f t="shared" si="30"/>
        <v>777.56999999999994</v>
      </c>
      <c r="K274" s="81">
        <f t="shared" si="31"/>
        <v>663.52639999999997</v>
      </c>
      <c r="L274" s="81">
        <f t="shared" si="32"/>
        <v>552.94080000000008</v>
      </c>
      <c r="M274" s="80" t="s">
        <v>1130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1035</v>
      </c>
      <c r="S274" s="83" t="s">
        <v>1036</v>
      </c>
      <c r="T274" s="83"/>
      <c r="U274" s="79" t="s">
        <v>40</v>
      </c>
      <c r="V274" s="79" t="s">
        <v>351</v>
      </c>
      <c r="W274" s="84"/>
      <c r="X274" s="85">
        <v>0.11600000000000001</v>
      </c>
      <c r="Y274" s="86">
        <v>4.8099999999999998E-4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1074</v>
      </c>
      <c r="B275" s="77" t="s">
        <v>1075</v>
      </c>
      <c r="C275" s="129" t="s">
        <v>1076</v>
      </c>
      <c r="D275" s="128"/>
      <c r="E275" s="78"/>
      <c r="F275" s="79" t="s">
        <v>39</v>
      </c>
      <c r="G275" s="80">
        <v>1189.18</v>
      </c>
      <c r="H275" s="80">
        <v>990.98</v>
      </c>
      <c r="I275" s="80">
        <f t="shared" si="29"/>
        <v>761.0752</v>
      </c>
      <c r="J275" s="80">
        <f t="shared" si="30"/>
        <v>891.88499999999999</v>
      </c>
      <c r="K275" s="81">
        <f t="shared" si="31"/>
        <v>761.07520000000011</v>
      </c>
      <c r="L275" s="81">
        <f t="shared" si="32"/>
        <v>634.22720000000004</v>
      </c>
      <c r="M275" s="80" t="s">
        <v>1130</v>
      </c>
      <c r="N275" s="82">
        <v>1</v>
      </c>
      <c r="O275" s="82">
        <v>1</v>
      </c>
      <c r="P275" s="82">
        <v>50</v>
      </c>
      <c r="Q275" s="83" t="s">
        <v>348</v>
      </c>
      <c r="R275" s="83" t="s">
        <v>1035</v>
      </c>
      <c r="S275" s="83" t="s">
        <v>1036</v>
      </c>
      <c r="T275" s="83"/>
      <c r="U275" s="79" t="s">
        <v>40</v>
      </c>
      <c r="V275" s="79" t="s">
        <v>351</v>
      </c>
      <c r="W275" s="84"/>
      <c r="X275" s="85">
        <v>0.18</v>
      </c>
      <c r="Y275" s="86">
        <v>1.3420000000000001E-3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1077</v>
      </c>
      <c r="B276" s="77" t="s">
        <v>1078</v>
      </c>
      <c r="C276" s="129" t="s">
        <v>1079</v>
      </c>
      <c r="D276" s="128"/>
      <c r="E276" s="78"/>
      <c r="F276" s="79" t="s">
        <v>39</v>
      </c>
      <c r="G276" s="80">
        <v>1080.22</v>
      </c>
      <c r="H276" s="80">
        <v>900.18</v>
      </c>
      <c r="I276" s="80">
        <f t="shared" si="29"/>
        <v>691.34080000000006</v>
      </c>
      <c r="J276" s="80">
        <f t="shared" si="30"/>
        <v>810.16499999999996</v>
      </c>
      <c r="K276" s="81">
        <f t="shared" si="31"/>
        <v>691.34080000000006</v>
      </c>
      <c r="L276" s="81">
        <f t="shared" si="32"/>
        <v>576.11519999999996</v>
      </c>
      <c r="M276" s="80" t="s">
        <v>1130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1035</v>
      </c>
      <c r="S276" s="83" t="s">
        <v>1036</v>
      </c>
      <c r="T276" s="83"/>
      <c r="U276" s="79" t="s">
        <v>40</v>
      </c>
      <c r="V276" s="79" t="s">
        <v>351</v>
      </c>
      <c r="W276" s="84"/>
      <c r="X276" s="85">
        <v>0.161</v>
      </c>
      <c r="Y276" s="86">
        <v>1.3489999999999999E-3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1080</v>
      </c>
      <c r="B277" s="77" t="s">
        <v>1081</v>
      </c>
      <c r="C277" s="129" t="s">
        <v>1082</v>
      </c>
      <c r="D277" s="128"/>
      <c r="E277" s="78"/>
      <c r="F277" s="79" t="s">
        <v>39</v>
      </c>
      <c r="G277" s="80">
        <v>1395.46</v>
      </c>
      <c r="H277" s="80">
        <v>1162.8800000000001</v>
      </c>
      <c r="I277" s="80">
        <f t="shared" si="29"/>
        <v>893.09440000000006</v>
      </c>
      <c r="J277" s="80">
        <f t="shared" si="30"/>
        <v>1046.595</v>
      </c>
      <c r="K277" s="81">
        <f t="shared" si="31"/>
        <v>893.09440000000006</v>
      </c>
      <c r="L277" s="81">
        <f t="shared" si="32"/>
        <v>744.24320000000012</v>
      </c>
      <c r="M277" s="80" t="s">
        <v>1130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1035</v>
      </c>
      <c r="S277" s="83" t="s">
        <v>1036</v>
      </c>
      <c r="T277" s="83"/>
      <c r="U277" s="79" t="s">
        <v>40</v>
      </c>
      <c r="V277" s="79" t="s">
        <v>351</v>
      </c>
      <c r="W277" s="84"/>
      <c r="X277" s="85">
        <v>0.125</v>
      </c>
      <c r="Y277" s="86">
        <v>6.2100000000000002E-4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1083</v>
      </c>
      <c r="B278" s="77" t="s">
        <v>1084</v>
      </c>
      <c r="C278" s="129" t="s">
        <v>1085</v>
      </c>
      <c r="D278" s="128"/>
      <c r="E278" s="78"/>
      <c r="F278" s="79" t="s">
        <v>39</v>
      </c>
      <c r="G278" s="80">
        <v>1268.05</v>
      </c>
      <c r="H278" s="80">
        <v>1056.71</v>
      </c>
      <c r="I278" s="80">
        <f t="shared" si="29"/>
        <v>811.55200000000002</v>
      </c>
      <c r="J278" s="80">
        <f t="shared" si="30"/>
        <v>951.03749999999991</v>
      </c>
      <c r="K278" s="81">
        <f t="shared" si="31"/>
        <v>811.55200000000002</v>
      </c>
      <c r="L278" s="81">
        <f t="shared" si="32"/>
        <v>676.2944</v>
      </c>
      <c r="M278" s="80" t="s">
        <v>1130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1035</v>
      </c>
      <c r="S278" s="83" t="s">
        <v>1036</v>
      </c>
      <c r="T278" s="83"/>
      <c r="U278" s="79" t="s">
        <v>40</v>
      </c>
      <c r="V278" s="79" t="s">
        <v>351</v>
      </c>
      <c r="W278" s="84"/>
      <c r="X278" s="85">
        <v>0.126</v>
      </c>
      <c r="Y278" s="86">
        <v>6.1799999999999995E-4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1086</v>
      </c>
      <c r="B279" s="77" t="s">
        <v>1087</v>
      </c>
      <c r="C279" s="129" t="s">
        <v>1088</v>
      </c>
      <c r="D279" s="128"/>
      <c r="E279" s="78"/>
      <c r="F279" s="79" t="s">
        <v>39</v>
      </c>
      <c r="G279" s="80">
        <v>1675</v>
      </c>
      <c r="H279" s="80">
        <v>1395.83</v>
      </c>
      <c r="I279" s="80">
        <f t="shared" si="29"/>
        <v>1072</v>
      </c>
      <c r="J279" s="80">
        <f t="shared" si="30"/>
        <v>1256.25</v>
      </c>
      <c r="K279" s="81">
        <f t="shared" si="31"/>
        <v>1072</v>
      </c>
      <c r="L279" s="81">
        <f t="shared" si="32"/>
        <v>893.33119999999997</v>
      </c>
      <c r="M279" s="80" t="s">
        <v>1130</v>
      </c>
      <c r="N279" s="82">
        <v>1</v>
      </c>
      <c r="O279" s="82">
        <v>1</v>
      </c>
      <c r="P279" s="82">
        <v>36</v>
      </c>
      <c r="Q279" s="83" t="s">
        <v>348</v>
      </c>
      <c r="R279" s="83" t="s">
        <v>1035</v>
      </c>
      <c r="S279" s="83" t="s">
        <v>1036</v>
      </c>
      <c r="T279" s="83"/>
      <c r="U279" s="79" t="s">
        <v>40</v>
      </c>
      <c r="V279" s="79" t="s">
        <v>351</v>
      </c>
      <c r="W279" s="84"/>
      <c r="X279" s="85">
        <v>0.27200000000000002</v>
      </c>
      <c r="Y279" s="86">
        <v>2.2049999999999999E-3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1089</v>
      </c>
      <c r="B280" s="77" t="s">
        <v>1090</v>
      </c>
      <c r="C280" s="129" t="s">
        <v>1092</v>
      </c>
      <c r="D280" s="128"/>
      <c r="E280" s="78"/>
      <c r="F280" s="79" t="s">
        <v>39</v>
      </c>
      <c r="G280" s="80">
        <v>1856.57</v>
      </c>
      <c r="H280" s="80">
        <v>1547.14</v>
      </c>
      <c r="I280" s="80">
        <f t="shared" si="29"/>
        <v>1188.2048</v>
      </c>
      <c r="J280" s="80">
        <f t="shared" si="30"/>
        <v>1392.4275</v>
      </c>
      <c r="K280" s="81">
        <f t="shared" si="31"/>
        <v>1188.2048</v>
      </c>
      <c r="L280" s="81">
        <f t="shared" si="32"/>
        <v>990.16960000000006</v>
      </c>
      <c r="M280" s="80" t="s">
        <v>1130</v>
      </c>
      <c r="N280" s="82">
        <v>1</v>
      </c>
      <c r="O280" s="82">
        <v>1</v>
      </c>
      <c r="P280" s="82">
        <v>50</v>
      </c>
      <c r="Q280" s="83" t="s">
        <v>348</v>
      </c>
      <c r="R280" s="83" t="s">
        <v>1035</v>
      </c>
      <c r="S280" s="83" t="s">
        <v>1091</v>
      </c>
      <c r="T280" s="83"/>
      <c r="U280" s="79" t="s">
        <v>40</v>
      </c>
      <c r="V280" s="79" t="s">
        <v>351</v>
      </c>
      <c r="W280" s="84"/>
      <c r="X280" s="85">
        <v>0.17</v>
      </c>
      <c r="Y280" s="86">
        <v>1.0200000000000001E-3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1093</v>
      </c>
      <c r="B281" s="77" t="s">
        <v>1094</v>
      </c>
      <c r="C281" s="129" t="s">
        <v>1095</v>
      </c>
      <c r="D281" s="128"/>
      <c r="E281" s="78"/>
      <c r="F281" s="79" t="s">
        <v>39</v>
      </c>
      <c r="G281" s="80">
        <v>2147.81</v>
      </c>
      <c r="H281" s="80">
        <v>1789.84</v>
      </c>
      <c r="I281" s="80">
        <f t="shared" si="29"/>
        <v>1374.5983999999999</v>
      </c>
      <c r="J281" s="80">
        <f t="shared" si="30"/>
        <v>1610.8575000000001</v>
      </c>
      <c r="K281" s="81">
        <f t="shared" si="31"/>
        <v>1374.5984000000001</v>
      </c>
      <c r="L281" s="81">
        <f t="shared" si="32"/>
        <v>1145.4975999999999</v>
      </c>
      <c r="M281" s="80" t="s">
        <v>1130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1035</v>
      </c>
      <c r="S281" s="83" t="s">
        <v>1091</v>
      </c>
      <c r="T281" s="83"/>
      <c r="U281" s="79" t="s">
        <v>40</v>
      </c>
      <c r="V281" s="79" t="s">
        <v>351</v>
      </c>
      <c r="W281" s="84"/>
      <c r="X281" s="85">
        <v>0.184</v>
      </c>
      <c r="Y281" s="86">
        <v>7.3800000000000005E-4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1096</v>
      </c>
      <c r="B282" s="77" t="s">
        <v>1097</v>
      </c>
      <c r="C282" s="129" t="s">
        <v>1098</v>
      </c>
      <c r="D282" s="128"/>
      <c r="E282" s="78"/>
      <c r="F282" s="79" t="s">
        <v>39</v>
      </c>
      <c r="G282" s="80">
        <v>1492.55</v>
      </c>
      <c r="H282" s="80">
        <v>1243.79</v>
      </c>
      <c r="I282" s="80">
        <f t="shared" si="29"/>
        <v>955.23199999999997</v>
      </c>
      <c r="J282" s="80">
        <f t="shared" si="30"/>
        <v>1119.4124999999999</v>
      </c>
      <c r="K282" s="81">
        <f t="shared" si="31"/>
        <v>955.23199999999997</v>
      </c>
      <c r="L282" s="81">
        <f t="shared" si="32"/>
        <v>796.02559999999994</v>
      </c>
      <c r="M282" s="80" t="s">
        <v>1130</v>
      </c>
      <c r="N282" s="82">
        <v>1</v>
      </c>
      <c r="O282" s="82">
        <v>1</v>
      </c>
      <c r="P282" s="82">
        <v>100</v>
      </c>
      <c r="Q282" s="83" t="s">
        <v>348</v>
      </c>
      <c r="R282" s="83" t="s">
        <v>1035</v>
      </c>
      <c r="S282" s="83" t="s">
        <v>1091</v>
      </c>
      <c r="T282" s="83"/>
      <c r="U282" s="79" t="s">
        <v>40</v>
      </c>
      <c r="V282" s="79" t="s">
        <v>351</v>
      </c>
      <c r="W282" s="84"/>
      <c r="X282" s="85">
        <v>7.2999999999999995E-2</v>
      </c>
      <c r="Y282" s="86">
        <v>3.77E-4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1099</v>
      </c>
      <c r="B283" s="77" t="s">
        <v>1100</v>
      </c>
      <c r="C283" s="129" t="s">
        <v>1101</v>
      </c>
      <c r="D283" s="128"/>
      <c r="E283" s="78"/>
      <c r="F283" s="79" t="s">
        <v>39</v>
      </c>
      <c r="G283" s="80">
        <v>1844.44</v>
      </c>
      <c r="H283" s="80">
        <v>1537.03</v>
      </c>
      <c r="I283" s="80">
        <f t="shared" si="29"/>
        <v>1180.4416000000001</v>
      </c>
      <c r="J283" s="80">
        <f t="shared" si="30"/>
        <v>1383.33</v>
      </c>
      <c r="K283" s="81">
        <f t="shared" si="31"/>
        <v>1180.4416000000001</v>
      </c>
      <c r="L283" s="81">
        <f t="shared" si="32"/>
        <v>983.69920000000002</v>
      </c>
      <c r="M283" s="80" t="s">
        <v>1130</v>
      </c>
      <c r="N283" s="82">
        <v>1</v>
      </c>
      <c r="O283" s="82">
        <v>1</v>
      </c>
      <c r="P283" s="82">
        <v>50</v>
      </c>
      <c r="Q283" s="83" t="s">
        <v>348</v>
      </c>
      <c r="R283" s="83" t="s">
        <v>1035</v>
      </c>
      <c r="S283" s="83" t="s">
        <v>1091</v>
      </c>
      <c r="T283" s="83"/>
      <c r="U283" s="79" t="s">
        <v>40</v>
      </c>
      <c r="V283" s="79" t="s">
        <v>351</v>
      </c>
      <c r="W283" s="84"/>
      <c r="X283" s="85">
        <v>0.125</v>
      </c>
      <c r="Y283" s="86">
        <v>7.4100000000000001E-4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1102</v>
      </c>
      <c r="B284" s="77" t="s">
        <v>1103</v>
      </c>
      <c r="C284" s="129" t="s">
        <v>1104</v>
      </c>
      <c r="D284" s="128"/>
      <c r="E284" s="78"/>
      <c r="F284" s="79" t="s">
        <v>39</v>
      </c>
      <c r="G284" s="80">
        <v>2075</v>
      </c>
      <c r="H284" s="80">
        <v>1729.17</v>
      </c>
      <c r="I284" s="80">
        <f t="shared" si="29"/>
        <v>1328</v>
      </c>
      <c r="J284" s="80">
        <f t="shared" si="30"/>
        <v>1556.25</v>
      </c>
      <c r="K284" s="81">
        <f t="shared" si="31"/>
        <v>1328</v>
      </c>
      <c r="L284" s="81">
        <f t="shared" si="32"/>
        <v>1106.6688000000001</v>
      </c>
      <c r="M284" s="80" t="s">
        <v>1130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1035</v>
      </c>
      <c r="S284" s="83" t="s">
        <v>1091</v>
      </c>
      <c r="T284" s="83"/>
      <c r="U284" s="79" t="s">
        <v>40</v>
      </c>
      <c r="V284" s="79" t="s">
        <v>351</v>
      </c>
      <c r="W284" s="84"/>
      <c r="X284" s="85">
        <v>0.122</v>
      </c>
      <c r="Y284" s="86">
        <v>8.8900000000000003E-4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1105</v>
      </c>
      <c r="B285" s="77" t="s">
        <v>1106</v>
      </c>
      <c r="C285" s="129" t="s">
        <v>1107</v>
      </c>
      <c r="D285" s="128"/>
      <c r="E285" s="78"/>
      <c r="F285" s="79" t="s">
        <v>39</v>
      </c>
      <c r="G285" s="80">
        <v>2087.12</v>
      </c>
      <c r="H285" s="80">
        <v>1739.27</v>
      </c>
      <c r="I285" s="80">
        <f t="shared" si="29"/>
        <v>1335.7568000000001</v>
      </c>
      <c r="J285" s="80">
        <f t="shared" si="30"/>
        <v>1565.34</v>
      </c>
      <c r="K285" s="81">
        <f t="shared" si="31"/>
        <v>1335.7567999999999</v>
      </c>
      <c r="L285" s="81">
        <f t="shared" si="32"/>
        <v>1113.1328000000001</v>
      </c>
      <c r="M285" s="80" t="s">
        <v>1130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1035</v>
      </c>
      <c r="S285" s="83" t="s">
        <v>1091</v>
      </c>
      <c r="T285" s="83"/>
      <c r="U285" s="79" t="s">
        <v>40</v>
      </c>
      <c r="V285" s="79" t="s">
        <v>351</v>
      </c>
      <c r="W285" s="84"/>
      <c r="X285" s="85">
        <v>0.13700000000000001</v>
      </c>
      <c r="Y285" s="86">
        <v>6.3900000000000003E-4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1108</v>
      </c>
      <c r="B286" s="77" t="s">
        <v>1109</v>
      </c>
      <c r="C286" s="129" t="s">
        <v>1110</v>
      </c>
      <c r="D286" s="128"/>
      <c r="E286" s="78"/>
      <c r="F286" s="79" t="s">
        <v>39</v>
      </c>
      <c r="G286" s="80">
        <v>5143.42</v>
      </c>
      <c r="H286" s="80">
        <v>4286.18</v>
      </c>
      <c r="I286" s="80">
        <f t="shared" si="29"/>
        <v>3291.7888000000003</v>
      </c>
      <c r="J286" s="80">
        <f t="shared" si="30"/>
        <v>3857.5650000000001</v>
      </c>
      <c r="K286" s="81">
        <f t="shared" si="31"/>
        <v>3291.7888000000003</v>
      </c>
      <c r="L286" s="81">
        <f t="shared" si="32"/>
        <v>2743.1552000000001</v>
      </c>
      <c r="M286" s="80" t="s">
        <v>1130</v>
      </c>
      <c r="N286" s="82">
        <v>1</v>
      </c>
      <c r="O286" s="82">
        <v>1</v>
      </c>
      <c r="P286" s="82">
        <v>40</v>
      </c>
      <c r="Q286" s="83" t="s">
        <v>348</v>
      </c>
      <c r="R286" s="83" t="s">
        <v>1035</v>
      </c>
      <c r="S286" s="83" t="s">
        <v>1091</v>
      </c>
      <c r="T286" s="83"/>
      <c r="U286" s="79" t="s">
        <v>40</v>
      </c>
      <c r="V286" s="79" t="s">
        <v>351</v>
      </c>
      <c r="W286" s="84"/>
      <c r="X286" s="85">
        <v>0.35099999999999998</v>
      </c>
      <c r="Y286" s="86">
        <v>1.751E-3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1111</v>
      </c>
      <c r="B287" s="77" t="s">
        <v>1112</v>
      </c>
      <c r="C287" s="129" t="s">
        <v>1113</v>
      </c>
      <c r="D287" s="128"/>
      <c r="E287" s="78"/>
      <c r="F287" s="79" t="s">
        <v>39</v>
      </c>
      <c r="G287" s="80">
        <v>1868.7</v>
      </c>
      <c r="H287" s="80">
        <v>1557.25</v>
      </c>
      <c r="I287" s="80">
        <f t="shared" si="29"/>
        <v>1195.9680000000001</v>
      </c>
      <c r="J287" s="80">
        <f t="shared" si="30"/>
        <v>1401.5250000000001</v>
      </c>
      <c r="K287" s="81">
        <f t="shared" si="31"/>
        <v>1195.9680000000001</v>
      </c>
      <c r="L287" s="81">
        <f t="shared" si="32"/>
        <v>996.64</v>
      </c>
      <c r="M287" s="80" t="s">
        <v>1130</v>
      </c>
      <c r="N287" s="82">
        <v>1</v>
      </c>
      <c r="O287" s="82">
        <v>1</v>
      </c>
      <c r="P287" s="82">
        <v>100</v>
      </c>
      <c r="Q287" s="83" t="s">
        <v>348</v>
      </c>
      <c r="R287" s="83" t="s">
        <v>1035</v>
      </c>
      <c r="S287" s="83" t="s">
        <v>1091</v>
      </c>
      <c r="T287" s="83"/>
      <c r="U287" s="79" t="s">
        <v>40</v>
      </c>
      <c r="V287" s="79" t="s">
        <v>351</v>
      </c>
      <c r="W287" s="84"/>
      <c r="X287" s="85">
        <v>6.3E-2</v>
      </c>
      <c r="Y287" s="86">
        <v>3.59E-4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1114</v>
      </c>
      <c r="B288" s="77" t="s">
        <v>1115</v>
      </c>
      <c r="C288" s="129" t="s">
        <v>1117</v>
      </c>
      <c r="D288" s="128"/>
      <c r="E288" s="78"/>
      <c r="F288" s="79" t="s">
        <v>39</v>
      </c>
      <c r="G288" s="80">
        <v>436</v>
      </c>
      <c r="H288" s="80">
        <v>363.33</v>
      </c>
      <c r="I288" s="80">
        <f t="shared" si="29"/>
        <v>279.03999999999996</v>
      </c>
      <c r="J288" s="80">
        <f t="shared" si="30"/>
        <v>327</v>
      </c>
      <c r="K288" s="81">
        <f t="shared" si="31"/>
        <v>279.04000000000002</v>
      </c>
      <c r="L288" s="81">
        <f t="shared" si="32"/>
        <v>232.53119999999998</v>
      </c>
      <c r="M288" s="80" t="s">
        <v>1130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1035</v>
      </c>
      <c r="S288" s="83" t="s">
        <v>1116</v>
      </c>
      <c r="T288" s="83"/>
      <c r="U288" s="79" t="s">
        <v>40</v>
      </c>
      <c r="V288" s="79" t="s">
        <v>351</v>
      </c>
      <c r="W288" s="84"/>
      <c r="X288" s="85">
        <v>7.1999999999999995E-2</v>
      </c>
      <c r="Y288" s="86">
        <v>4.0700000000000003E-4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1118</v>
      </c>
      <c r="B289" s="77" t="s">
        <v>1119</v>
      </c>
      <c r="C289" s="129" t="s">
        <v>1120</v>
      </c>
      <c r="D289" s="128"/>
      <c r="E289" s="78"/>
      <c r="F289" s="79" t="s">
        <v>39</v>
      </c>
      <c r="G289" s="80">
        <v>571</v>
      </c>
      <c r="H289" s="80">
        <v>475.83</v>
      </c>
      <c r="I289" s="80">
        <f t="shared" si="29"/>
        <v>365.44</v>
      </c>
      <c r="J289" s="80">
        <f t="shared" si="30"/>
        <v>428.25</v>
      </c>
      <c r="K289" s="81">
        <f t="shared" si="31"/>
        <v>365.44</v>
      </c>
      <c r="L289" s="81">
        <f t="shared" si="32"/>
        <v>304.53120000000001</v>
      </c>
      <c r="M289" s="80" t="s">
        <v>1130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1035</v>
      </c>
      <c r="S289" s="83" t="s">
        <v>1116</v>
      </c>
      <c r="T289" s="83"/>
      <c r="U289" s="79" t="s">
        <v>40</v>
      </c>
      <c r="V289" s="79" t="s">
        <v>351</v>
      </c>
      <c r="W289" s="84"/>
      <c r="X289" s="85">
        <v>0.123</v>
      </c>
      <c r="Y289" s="86">
        <v>7.5100000000000004E-4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1121</v>
      </c>
      <c r="B290" s="77" t="s">
        <v>1122</v>
      </c>
      <c r="C290" s="129" t="s">
        <v>1123</v>
      </c>
      <c r="D290" s="128"/>
      <c r="E290" s="78"/>
      <c r="F290" s="79" t="s">
        <v>39</v>
      </c>
      <c r="G290" s="80">
        <v>825.14</v>
      </c>
      <c r="H290" s="80">
        <v>687.62</v>
      </c>
      <c r="I290" s="80">
        <f t="shared" si="29"/>
        <v>528.08960000000002</v>
      </c>
      <c r="J290" s="80">
        <f t="shared" si="30"/>
        <v>618.85500000000002</v>
      </c>
      <c r="K290" s="81">
        <f t="shared" si="31"/>
        <v>528.08960000000002</v>
      </c>
      <c r="L290" s="81">
        <f t="shared" si="32"/>
        <v>440.07679999999999</v>
      </c>
      <c r="M290" s="80" t="s">
        <v>1130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1035</v>
      </c>
      <c r="S290" s="83" t="s">
        <v>1116</v>
      </c>
      <c r="T290" s="83"/>
      <c r="U290" s="79" t="s">
        <v>40</v>
      </c>
      <c r="V290" s="79" t="s">
        <v>351</v>
      </c>
      <c r="W290" s="84"/>
      <c r="X290" s="85">
        <v>0.16200000000000001</v>
      </c>
      <c r="Y290" s="86">
        <v>9.7499999999999996E-4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1124</v>
      </c>
      <c r="B291" s="77" t="s">
        <v>1125</v>
      </c>
      <c r="C291" s="129" t="s">
        <v>1126</v>
      </c>
      <c r="D291" s="128"/>
      <c r="E291" s="78"/>
      <c r="F291" s="79" t="s">
        <v>39</v>
      </c>
      <c r="G291" s="80">
        <v>1092.0999999999999</v>
      </c>
      <c r="H291" s="80">
        <v>910.08</v>
      </c>
      <c r="I291" s="80">
        <f t="shared" si="29"/>
        <v>698.94399999999996</v>
      </c>
      <c r="J291" s="80">
        <f t="shared" si="30"/>
        <v>819.07499999999993</v>
      </c>
      <c r="K291" s="81">
        <f t="shared" si="31"/>
        <v>698.94399999999996</v>
      </c>
      <c r="L291" s="81">
        <f t="shared" si="32"/>
        <v>582.45120000000009</v>
      </c>
      <c r="M291" s="80" t="s">
        <v>1130</v>
      </c>
      <c r="N291" s="82">
        <v>1</v>
      </c>
      <c r="O291" s="82">
        <v>1</v>
      </c>
      <c r="P291" s="82">
        <v>100</v>
      </c>
      <c r="Q291" s="83" t="s">
        <v>348</v>
      </c>
      <c r="R291" s="83" t="s">
        <v>1035</v>
      </c>
      <c r="S291" s="83" t="s">
        <v>1116</v>
      </c>
      <c r="T291" s="83"/>
      <c r="U291" s="79" t="s">
        <v>40</v>
      </c>
      <c r="V291" s="79" t="s">
        <v>351</v>
      </c>
      <c r="W291" s="84"/>
      <c r="X291" s="85">
        <v>0.13200000000000001</v>
      </c>
      <c r="Y291" s="86">
        <v>8.8400000000000002E-4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1127</v>
      </c>
      <c r="B292" s="77" t="s">
        <v>1128</v>
      </c>
      <c r="C292" s="129" t="s">
        <v>1129</v>
      </c>
      <c r="D292" s="128"/>
      <c r="E292" s="78"/>
      <c r="F292" s="79" t="s">
        <v>39</v>
      </c>
      <c r="G292" s="80">
        <v>1213.44</v>
      </c>
      <c r="H292" s="80">
        <v>1011.2</v>
      </c>
      <c r="I292" s="80">
        <f t="shared" si="29"/>
        <v>776.60159999999996</v>
      </c>
      <c r="J292" s="80">
        <f t="shared" si="30"/>
        <v>910.08</v>
      </c>
      <c r="K292" s="81">
        <f t="shared" si="31"/>
        <v>776.60160000000008</v>
      </c>
      <c r="L292" s="81">
        <f t="shared" si="32"/>
        <v>647.16800000000001</v>
      </c>
      <c r="M292" s="80" t="s">
        <v>1130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1035</v>
      </c>
      <c r="S292" s="83" t="s">
        <v>1116</v>
      </c>
      <c r="T292" s="83"/>
      <c r="U292" s="79" t="s">
        <v>40</v>
      </c>
      <c r="V292" s="79" t="s">
        <v>351</v>
      </c>
      <c r="W292" s="84"/>
      <c r="X292" s="85">
        <v>0.13900000000000001</v>
      </c>
      <c r="Y292" s="86">
        <v>8.9999999999999998E-4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2025-06-05T00:00:29Z</dcterms:modified>
</cp:coreProperties>
</file>