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0C63714-ED42-40DE-B96B-34962F208C06}" xr6:coauthVersionLast="47" xr6:coauthVersionMax="47" xr10:uidLastSave="{00000000-0000-0000-0000-000000000000}"/>
  <bookViews>
    <workbookView xWindow="12570" yWindow="558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AA17" i="1"/>
  <c r="AB17" i="1"/>
  <c r="AA18" i="1"/>
  <c r="AB18" i="1"/>
  <c r="AA19" i="1"/>
  <c r="AB19" i="1"/>
  <c r="Z20" i="1"/>
  <c r="AA20" i="1"/>
  <c r="AB20" i="1"/>
  <c r="AA21" i="1"/>
  <c r="AB21" i="1"/>
  <c r="AA22" i="1"/>
  <c r="AB22" i="1"/>
  <c r="AA23" i="1"/>
  <c r="AB23" i="1"/>
  <c r="Z24" i="1"/>
  <c r="AA24" i="1"/>
  <c r="AB24" i="1"/>
  <c r="AA25" i="1"/>
  <c r="AB25" i="1"/>
  <c r="AA26" i="1"/>
  <c r="AB26" i="1"/>
  <c r="AA27" i="1"/>
  <c r="AB27" i="1"/>
  <c r="Z28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Z36" i="1"/>
  <c r="AA36" i="1"/>
  <c r="AB36" i="1"/>
  <c r="AA37" i="1"/>
  <c r="AB37" i="1"/>
  <c r="AA38" i="1"/>
  <c r="AB38" i="1"/>
  <c r="AA39" i="1"/>
  <c r="AB39" i="1"/>
  <c r="Z40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Z48" i="1"/>
  <c r="AA48" i="1"/>
  <c r="AB48" i="1"/>
  <c r="AA49" i="1"/>
  <c r="AB49" i="1"/>
  <c r="AA50" i="1"/>
  <c r="AB50" i="1"/>
  <c r="AA51" i="1"/>
  <c r="AB51" i="1"/>
  <c r="Z52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Z60" i="1"/>
  <c r="AA60" i="1"/>
  <c r="AB60" i="1"/>
  <c r="AA61" i="1"/>
  <c r="AB61" i="1"/>
  <c r="AA62" i="1"/>
  <c r="AB62" i="1"/>
  <c r="AA63" i="1"/>
  <c r="AB63" i="1"/>
  <c r="Z64" i="1"/>
  <c r="AA64" i="1"/>
  <c r="AB64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Z72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Z84" i="1"/>
  <c r="AA84" i="1"/>
  <c r="AB84" i="1"/>
  <c r="AA85" i="1"/>
  <c r="AB85" i="1"/>
  <c r="AA86" i="1"/>
  <c r="AB86" i="1"/>
  <c r="AA87" i="1"/>
  <c r="AB87" i="1"/>
  <c r="Z88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Z96" i="1"/>
  <c r="AA96" i="1"/>
  <c r="AB96" i="1"/>
  <c r="AA97" i="1"/>
  <c r="AB97" i="1"/>
  <c r="AA98" i="1"/>
  <c r="AB98" i="1"/>
  <c r="AA99" i="1"/>
  <c r="AB99" i="1"/>
  <c r="Z100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Z108" i="1"/>
  <c r="AA108" i="1"/>
  <c r="AB108" i="1"/>
  <c r="AA109" i="1"/>
  <c r="AB109" i="1"/>
  <c r="AA110" i="1"/>
  <c r="AB110" i="1"/>
  <c r="AA111" i="1"/>
  <c r="AB111" i="1"/>
  <c r="Z112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Z120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Z132" i="1"/>
  <c r="AA132" i="1"/>
  <c r="AB132" i="1"/>
  <c r="AA133" i="1"/>
  <c r="AB133" i="1"/>
  <c r="AA134" i="1"/>
  <c r="AB134" i="1"/>
  <c r="AA135" i="1"/>
  <c r="AB135" i="1"/>
  <c r="Z136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Z144" i="1"/>
  <c r="AA144" i="1"/>
  <c r="AB144" i="1"/>
  <c r="AA145" i="1"/>
  <c r="AB145" i="1"/>
  <c r="AA146" i="1"/>
  <c r="AB146" i="1"/>
  <c r="AA147" i="1"/>
  <c r="AB147" i="1"/>
  <c r="Z148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AA155" i="1"/>
  <c r="AB155" i="1"/>
  <c r="Z156" i="1"/>
  <c r="AA156" i="1"/>
  <c r="AB156" i="1"/>
  <c r="AA157" i="1"/>
  <c r="AB157" i="1"/>
  <c r="AA158" i="1"/>
  <c r="AB158" i="1"/>
  <c r="AA159" i="1"/>
  <c r="AB159" i="1"/>
  <c r="Z160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AA167" i="1"/>
  <c r="AB167" i="1"/>
  <c r="Z168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Z180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Z192" i="1"/>
  <c r="AA192" i="1"/>
  <c r="AB192" i="1"/>
  <c r="AA193" i="1"/>
  <c r="AB193" i="1"/>
  <c r="AA194" i="1"/>
  <c r="AB194" i="1"/>
  <c r="AA195" i="1"/>
  <c r="AB195" i="1"/>
  <c r="Z196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Z204" i="1"/>
  <c r="AA204" i="1"/>
  <c r="AB204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AA215" i="1"/>
  <c r="AB215" i="1"/>
  <c r="Z216" i="1"/>
  <c r="AA216" i="1"/>
  <c r="AB216" i="1"/>
  <c r="AA217" i="1"/>
  <c r="AB217" i="1"/>
  <c r="AA218" i="1"/>
  <c r="AB218" i="1"/>
  <c r="AA219" i="1"/>
  <c r="AB219" i="1"/>
  <c r="Z220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Z228" i="1"/>
  <c r="AA228" i="1"/>
  <c r="AB228" i="1"/>
  <c r="AA229" i="1"/>
  <c r="AB229" i="1"/>
  <c r="AA230" i="1"/>
  <c r="AB230" i="1"/>
  <c r="AA231" i="1"/>
  <c r="AB231" i="1"/>
  <c r="Z232" i="1"/>
  <c r="AA232" i="1"/>
  <c r="AB232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AA243" i="1"/>
  <c r="AB243" i="1"/>
  <c r="Z244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AA251" i="1"/>
  <c r="AB251" i="1"/>
  <c r="Z252" i="1"/>
  <c r="AA252" i="1"/>
  <c r="AB252" i="1"/>
  <c r="AA253" i="1"/>
  <c r="AB253" i="1"/>
  <c r="AA254" i="1"/>
  <c r="AB254" i="1"/>
  <c r="AA255" i="1"/>
  <c r="AB255" i="1"/>
  <c r="Z256" i="1"/>
  <c r="AA256" i="1"/>
  <c r="AB256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AA263" i="1"/>
  <c r="AB263" i="1"/>
  <c r="Z264" i="1"/>
  <c r="AA264" i="1"/>
  <c r="AB264" i="1"/>
  <c r="AA265" i="1"/>
  <c r="AB265" i="1"/>
  <c r="AA266" i="1"/>
  <c r="AB266" i="1"/>
  <c r="AA267" i="1"/>
  <c r="AB267" i="1"/>
  <c r="Z268" i="1"/>
  <c r="AA268" i="1"/>
  <c r="AB268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AA275" i="1"/>
  <c r="AB275" i="1"/>
  <c r="Z276" i="1"/>
  <c r="AA276" i="1"/>
  <c r="AB276" i="1"/>
  <c r="AA277" i="1"/>
  <c r="AB277" i="1"/>
  <c r="AA278" i="1"/>
  <c r="AB278" i="1"/>
  <c r="AA279" i="1"/>
  <c r="AB279" i="1"/>
  <c r="Z280" i="1"/>
  <c r="AA280" i="1"/>
  <c r="AB280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AA287" i="1"/>
  <c r="AB287" i="1"/>
  <c r="Z288" i="1"/>
  <c r="AA288" i="1"/>
  <c r="AB288" i="1"/>
  <c r="AA289" i="1"/>
  <c r="AB289" i="1"/>
  <c r="AA290" i="1"/>
  <c r="AB290" i="1"/>
  <c r="AA291" i="1"/>
  <c r="AB291" i="1"/>
  <c r="Z292" i="1"/>
  <c r="AA292" i="1"/>
  <c r="AB292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<sst xmlns="http://schemas.openxmlformats.org/spreadsheetml/2006/main" count="3331" uniqueCount="1132">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</sst>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01755DA-45E5-4BDF-98FA-F1966CB4A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A793D1A-4B09-4AB5-B7DA-7AA51FB69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ECFD4DE-8773-4D4C-A6FF-18D153759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FCB8386-0587-4CAD-B6F1-C2DB00025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7EB6409-AE5D-411C-80A0-3DF1F8F69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ADD2726-D6F7-4233-B1E5-3CC7EC453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0E8F131-C5B7-4861-9D5B-098A93D03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A0F4847-0D6A-4F5A-A972-8211EBB27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CC1BC082-C83F-41AF-84C6-FD089FA8E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7999283-295B-4282-8A02-6AF0A7485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9E40D00A-C17D-46DC-B5AB-06FCDD2A0F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BACFF19-E383-47CD-B836-474FF79B4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B157574-AC34-4416-BED5-FC81C4A914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73E32D2-E93D-4341-92B8-FD4622FF8E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6280310-BDBF-447B-B907-A1BF2D425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1C288931-BC75-49C9-922F-8B97CED662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060C8DA-20CE-4972-8ED8-09CDF257EE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2832BA29-096B-4672-8FC8-BCA578F73B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48CFE51D-A69B-4A56-9BF9-DE685342B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8C763497-4442-41A9-9176-B231EFF4E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C6D83ED3-2D18-4173-BAE3-7C7238E2D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4E2527EB-BB8B-4917-9052-2A0334935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A799262-A1BD-43F6-A04E-AB3449FD8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DF037F2-8F14-45FF-A3AA-276D04669B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B9A6DA5-591A-4B76-82D0-A12451A252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CC90F2C2-AFC8-44A9-9590-5966389A9A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BBC7C0D-C2A0-4776-9687-40A00C9F3E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F3F387E-C06C-4BED-AD73-2275F133C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68F244C7-915C-4E93-B93B-FC736BAD4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A6C1940-1E05-436F-9119-A7ED08374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EACCEE07-6F0F-41AA-AB5D-192947CFDA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4B84B989-8DB5-4E2C-96BA-544032301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9884A73E-6820-4229-847F-0A00EB6B6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84370EE-A7AF-425A-B432-CBE727C1D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B93C042B-9CF0-45F7-B2CE-C321A999E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B09D29B-A54A-46AE-828B-B65DB043C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E81920E6-8CBA-40FC-9100-979742A67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C8AC089B-B845-49A3-BCED-6F0CA8647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11E34E7-D0CB-4496-91E7-48F81A0498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38A1BF9A-B053-4D7A-9AEC-76BBE879C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8FA88E42-231B-4FE8-AAA3-84728A84DB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C44FA83-01C2-47FF-B540-D7C0762DEC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8DF8780-26FE-40C2-9482-83DA220A0B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601722B2-F7C8-4245-95A4-2DFDB65CE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07EF6FDE-58F7-481B-918A-4587C3377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D1A61855-B471-4D18-A79C-D283B463E0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4AB92911-6C6A-4A5B-9C0D-7FEEE7A4B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B02BDD2F-9DBC-4B28-A7C8-95B65B600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7CB89C2-269B-4257-89BE-BE2EDF3F2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22983668-246B-4A2D-B93F-570479401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A307A3A5-D402-409D-972E-BD9886287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061E3576-B0F6-444F-B177-C072C4E2BB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9E5AA4AC-FC25-441B-9678-4E4B975386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84DDA72E-D738-4504-BB46-F9EE0D248B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62297BA9-C19C-4722-B821-774DBA66A0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9E573ED9-C060-455B-A04C-11CFB34EA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99AED52-56B9-4C5B-B570-6DCF31108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CD108F2-A744-4784-B73C-77458EC37A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3658CA45-0975-4748-8FAB-E83C650BC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200DB517-EABD-45A2-AED6-27C51B0D42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271B363-79FB-419F-B9EF-DA8B87D9A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99531195-88A0-44BA-B3F9-8A19CB33D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3929A142-55F5-4763-95D0-7E9073454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4596871C-F464-450F-BE47-000B2DE4F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DE807678-9F1B-4C7A-9296-D1022717B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03FFB0CB-0481-4B77-84E0-BD874E1E8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D47F882D-49B0-4780-85CB-40CBF0353E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17FBAD5-85CF-468B-B1B0-40AE106CA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1713524D-7344-48DB-B1F6-4F1578542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B5ACE11-EA32-4370-BC64-6EF0C7318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D7F16668-F82F-4195-967C-64E11038D0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9A42E4E-B0F9-4024-8781-0EFBC30B4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C5CB949-070A-4132-BBF1-97BF274FC1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D5A99792-EB38-43E8-A581-069AED01D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1A46E537-F20B-44E5-89F2-483E9EE47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E8F343E-4974-45CD-AD63-6959C7991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7AE47990-FF66-4BDC-A8CA-5E1331333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E96EBA64-5691-42D2-9FDC-117344A9AB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FA524766-BC2D-46B2-800C-98821D849A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FB4C9323-86F3-4D95-8FCE-56B051D7F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E30083A6-B05A-47AC-97EB-FE649A6FC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305A54B9-EE08-4CF0-87B1-A39D2B673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E7BCEE9-B877-4BAC-BE60-71659A30B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4DBEE5A8-A24F-40E1-BF8D-1A84304DCC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0A021C9-1F58-47D7-A54C-CE0001EF5F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09E847B-F482-4E64-A527-C524B1818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AFA1A4F0-7361-444B-89CB-4BD2000797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C48E3D3-057C-43C4-A56C-5EC2C7975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FAD8D28-2527-45AD-98A5-D15554505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FFC3683D-57D1-4948-A03B-D8A20AE380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022C248-0B12-4FB2-9A3C-44DF501514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DE67C740-CD50-4249-8F5D-D3040B923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04BE047-1F97-4658-A0D4-BBA46A542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D5679A8-3F3D-4DAE-8D5D-415020D56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810F4464-CDFF-4E99-9A97-86829C988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EF0274D-1417-4052-A5B0-A3089F0B59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5985E0C6-AC0B-406C-9AD2-9332B12371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BBC9E6A7-1A1F-4EE3-B655-C1A14DC152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C86A359F-CD5A-4F14-B182-2A95D7C78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D7C162C9-41D6-41B7-80B4-6675468F1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0634FFB0-38A3-4791-92FD-20D4BE3B4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E86EBF5B-436A-4528-B294-AB3895234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077AB40D-AFA2-41EA-95CB-4502E8937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68314B7-0BE2-4AAF-880D-1D24297100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4C752E21-296B-4DE2-A74D-026F2F2682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48E41845-ED08-4D91-B68B-1C7ECDCB0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062B525-F5CB-40C1-A6A3-AD5675A47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9C116BB-0FC2-4C5F-B2DE-05B5A25BA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74A3FF0-3A93-4AD8-9768-AE13271A4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80A8D60F-48E0-4DFB-8116-22C9D4779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D6DEDB42-009B-406E-B12E-40782AFEED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C2836EA-5E7C-4C1E-994A-96BF1A8DE1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6918DFC-5569-46A2-A67F-9ABAD636A7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A41C5D9-E72A-44A4-B96F-063A5702E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D74E229D-E7E3-4BB4-90A9-136225F5AF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0B0C6E34-7B7F-42A2-8F5C-BF6E715A7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A5512F0C-EAD2-4BC0-840A-499773CF0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19B3DE4E-2ED9-470E-8750-DE8A6E6D8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A23582A4-BF67-4A9C-9BC9-183AC5503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93A0CB68-9B6B-4BFE-B64F-7E540F6BC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00501E4D-ACFA-4EC7-AECD-018DA9372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51D028BB-D4CF-4465-9BCA-6BEF2B16F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3F4905BB-072E-477F-B5AF-1EC82B9C82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DC813905-A65F-4D72-BE6A-522F745BC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102C615-D7F7-4C4F-933D-2B6F8A263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8ECBACF-59A4-480E-A299-1BAF76593F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54B67984-7929-4ABE-8653-4A225518B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EFC6EF8-8715-468A-B0D3-5F9B424C4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05FB0D9A-05E7-4AC2-8C82-4A76F8E9C1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676C1930-DD60-49FC-80E1-6282F34FC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221317DE-D917-4688-A39E-5DF19477A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8DC14E3C-640D-4344-9DA7-CCC35340B6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5BC0042-058C-49AE-9CAF-212B58018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31DECE5-38CA-4D35-A91D-72DAB14611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CEE3C327-BBE0-47AE-A876-50893D97F3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55685959-DC73-476C-B48A-41D87786E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93E6378-F4E1-40E8-A81A-20274EF18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F53F107-C85E-4F57-9E34-2D46C69EF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24D7CEC-511F-4B01-8023-2A046C2E42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3537226-1103-4386-9AFE-B655D117E8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8DE8384-8A2F-4EDD-8386-59F01431E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ACEB3FDA-0FFB-40F5-A373-EE3A5D3A48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9D63FA3C-F832-4AC0-8E04-E52B43035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59AF8E0-2AAE-4317-9BB2-BB29535F8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4522077-4AE4-4F86-AF0E-DB26A2A1A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6444201D-BAD5-42F3-9BE1-45CEA1A9B3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199CCECD-7D16-41FE-88F0-D87908E42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B9A11BB5-908F-4FBE-852C-F8AEF070E6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53E6BD1-D972-48FE-B31B-55B05EF5D2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D32E4DC9-D273-4380-88DF-0B05B6110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EF0EE1A-BBC7-47A5-B771-7557CC897E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27DAAE7-B98A-4623-B751-491E80528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29BF70D1-7503-4B0B-A0AB-A953AA51E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98A4D9FE-74C7-4671-B475-0F58A49105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94FA3714-99DE-4C34-A237-A747A97C3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73813323-C754-45DA-9BF8-C7EB814E6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578FF1E-C315-40E2-8159-CC045676FC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753F8C69-5CE9-4AB6-979E-76E33E598E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FB297A7-28C1-49EB-BD38-7EBCBAAE92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2E863E29-9E1B-4746-90D2-F28F0475D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B3E70B17-9D00-456D-A1AD-6A6EDFC519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1CD538A-971E-4A46-873B-58207E8FD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2688476B-3F44-4477-9E55-97A032551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6F09395-146E-4E25-9802-0DC459C49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80FB701-B4D0-4DCC-984E-161D6BFB89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574F9C34-2A45-4050-823C-92D310A2F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2A84FDDC-4E63-416B-864F-D40CE0544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5824AC46-2EF3-4D35-8D2C-DAC7983A2C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FD176A90-631E-466A-BC60-219B7C2B1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65DFBE01-EAA1-49BE-86A4-84C6A2FE3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A2869E2-50D1-4F7C-B2DA-17DBAEE58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B8D0033-1FD9-4CFA-87DA-0742D69EF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CE328340-4FC5-42DB-80F4-E263B77584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72EE3ED-8817-4E9F-A00A-094FAA60C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1DB73F73-5F03-4727-99A2-49A9701DF1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D797D9D8-182A-4F86-8C63-5FD17FFF2D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DF1A4F82-D499-47DB-B947-786176936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5036E9EA-2874-45C7-A583-3C39F585A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9A31907A-A6D1-407D-AB6B-588C44DBF1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535F690B-04B6-4AB5-8A60-FB49450E5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B30EB5B7-6B2C-4D15-A27F-4809A1DBA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755790CB-DF23-43D8-9C8F-BF6F48D738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87629B8E-02B2-4725-B62D-FFD2A8F52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7986D1AA-D7E2-4060-938F-68312C737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BF48AC6-1366-4EBB-969E-B707973D29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494DE892-F148-41EC-BB1F-316C7AF5EC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11947C1-E70F-4B6E-B9D4-8AAC667BC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EF523F6-9E75-49E9-BE55-F73E47693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AF5918EC-3A8C-4916-94F1-5886BB54A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07EB47C0-1BAF-428B-A85F-52E95FD81C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A675EBEF-B717-4F69-B25A-7203B3778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CDB2B297-14C4-48CE-BFD3-0F158D0CBD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079CFD51-DF5D-481D-B505-BCA439743A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B79E0A6-7D0D-4B56-A928-FC7380F99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97612E8D-064B-49D2-9FAA-C1D6C29BAD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62F7EF46-5341-4EAB-8B3A-2DE7B98D6A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3B9A02D-D3F6-47E6-BE2D-290D5CADC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268F9CAB-1711-4DF9-B08E-FC63494AE5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B3FAFD4-BB57-4598-8CE4-2F5F18641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3B65EEF5-7F7D-4B53-8E31-94F050AFE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FA0217AF-9B93-4215-9BE4-3755C38FC7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09CE6F0F-B2A7-402C-9329-E58D88C23B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72BE1D4-622D-4ECB-9E03-674A64CFF6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BB595D7-D4E0-420D-A22C-1CBEED595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8AF925F8-9914-4B16-AE64-0CD2D83F87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3B93EA7C-30B4-4FC6-ACAC-766E61C65E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B96A903-226A-47DE-8485-DC4529D4B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D6BF6F6-8F98-46DD-8ED0-F7B2A24F2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B02FA8A1-CD45-41C7-AA9A-CC4B0E5174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951FD412-C15E-4B5A-AD1C-5D6C4FD84B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A5E3612-C7F6-45D3-9ED4-814BD060F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C4264D5F-05A9-43FA-9F7D-EB481C644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08F84152-7B22-4367-98DB-2301D287D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E5DC04DF-D10D-429E-B622-7AE4DC010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0F7AF866-A127-483F-B60E-7C23DCF3A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C7FF10A-878D-439B-B0F2-44EBFA12B2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67EF6DFA-9FCD-46C3-8D8E-EA12816AD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99DB69D4-A142-44AE-B08D-FAFE5CF07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03D83408-2667-4CE7-9420-8ACAB7D6E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4BC10C84-8FF1-4453-8566-97CFD6890A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5B014EF8-F3DB-428D-8ACE-308551270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609AEB3-F935-47A6-B25F-C8B29E142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DB08509-A1DA-4CED-9C62-A2F5FA18B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D02DF9E6-03FE-4B58-A2BB-611F830D9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C9F3BF4F-C6BC-4549-A017-45F1475DAE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F025594-73D9-4A30-B183-9CD522937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5340F1DD-FF51-4A2E-B401-0FEEBCC89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A55D5DE5-9E19-4527-B573-444FF51C0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AF972B7-4B05-42D6-94EB-5C397B580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D58954C2-CD41-494F-AE75-09224F506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FBBCA443-B423-4C36-BD5D-C1A083558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40D072BE-29F4-43C2-BF49-4C9F7CB76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2A412A1F-DEFA-4C20-BAF4-344D08339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FD9B53BB-BCA1-4AAB-8AA3-2EBD812DBF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13530D8-76AB-4CD2-8429-E7429698E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93DC51F-998C-4392-809A-268F4FD2C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ABDB9C6C-ECBC-4BB9-84F1-5DB0B80D99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97BF338-603D-4A07-8F4F-6AD671266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C72CA8C3-CCCF-42AA-AA4C-8E323EE00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35D067FD-2E0A-40E6-9DBD-2C635393B5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37DCAB56-B6DA-4799-AEDC-E4A5081B6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1EFAE282-7AE2-40D0-9708-AEB8480FF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8C34AAF0-DD31-4EC2-8F3B-55DFE2B23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36BAD50-1586-4EC0-992E-6D0A9E154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9A4D65C3-FB77-4E00-9DA5-ABCFE558CD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941BC31D-210D-4662-8E57-B0CD915D25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ABCF7CDB-32AC-4F88-98BF-60D834F051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C4837A52-A187-42EE-90F5-8D8D19595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775AB93-9A90-448B-86DE-F05E54E0F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3F13D9D3-8017-4C95-880C-81CA118165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E83BEE8B-03E9-4427-B43D-2BC7DBADDF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B37C1DB4-8C88-43BF-97C2-F978944C2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858ED1E-5CB7-4A0E-9BA8-7115E99D7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9032A419-FEE5-4590-BAC3-F93BC1EC8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50061586-6213-4484-994F-21B260FC4A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0A63125E-15CE-427B-8246-137654546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816C6DC4-DC15-450D-B056-3E81BD413F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2FB08CC9-1540-49D3-8034-233708E245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F05F1686-599F-4E2D-86B0-AD458111D2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6D77D4EA-5F8A-40E9-B365-80797D16D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6B68D42-CCDA-469C-AE3E-36A408768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4F240D8A-78C6-4CE2-AC00-26D81A127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3F398F78-9ED0-4D89-B922-6FC84869A4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B5D15474-5354-4F09-B645-31BF348674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D1CF750E-492C-453A-B02F-C1DFC8440E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D4EDE5F4-1C22-424D-858B-D3198902FF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9B2F44DB-F6F7-4ECE-A2C6-EF4AF8D55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6A240CBD-D915-4003-948B-E6C68C7277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6488079B-5D00-4B7D-9E1E-1435D6712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DC27656-259B-4CB9-A9EF-735CEBD1B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9CE0A7F-3102-402A-9668-210112A120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010AFDC5-AF1B-49B5-813D-AD8CEDB36A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01365EA8-E952-4E5F-A639-DD2DA1CF3C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F730F8C4-2877-44C6-9935-550A5BB9E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0B9A13FE-3D03-4772-A914-E08371B44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A3E159AB-64AF-4B71-9AC8-384B87468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804269E2-B4B5-408C-B07A-29466810B1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7E4E741E-F07B-4A5B-B96E-8A95A2600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EF2E1D42-C25F-4B1C-BA6B-BE7A301F3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8277AC7B-0901-45DE-9F23-FA11FE3D93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2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45811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SUM(Z13:Z302)</f>
        <v>0</v>
      </c>
      <c r="AA10" s="73">
        <f t="shared" ref="AA10:AB10" si="0">SUM(AA13:AA302)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1130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1130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1130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1130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1130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1130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1130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1130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1130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1130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1130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1130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1130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1130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1130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1130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1130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1130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1130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1130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1130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1130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1130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1130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1130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1130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1130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1130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1130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1130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1130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1130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1130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1130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1130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1130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1130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1130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1131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1130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1131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1130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1130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1130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1130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1130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1130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1131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1130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1130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1130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1130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1130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1130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1130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1130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1130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1130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1130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1130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1130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1130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1130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1130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1130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1130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1130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1130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1130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1130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1130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1130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1130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1130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1130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1130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1130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1130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1130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1130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1130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1130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1130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1130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1130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1130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1130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1130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1130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1130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1130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1130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1130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1130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1130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1130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1130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1130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1130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1130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1130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1130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1130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0.82</v>
      </c>
      <c r="Y115" s="86">
        <v>4.3090000000000003E-3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1130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0.83</v>
      </c>
      <c r="Y116" s="86">
        <v>4.3020000000000003E-3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1130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0.82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1130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0.86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1130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1130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1130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1130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1130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1130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1130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1130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1130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1130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1130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1130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1130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1130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1130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1130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1130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1130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1130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1130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1130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1130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1130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1130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1130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1130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1130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1130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1130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1130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1130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1130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1130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1130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1130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1130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1130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1130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1130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1130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1130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1130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1130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1130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1130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1130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1130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0.105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771</v>
      </c>
      <c r="D166" s="128"/>
      <c r="E166" s="78"/>
      <c r="F166" s="79" t="s">
        <v>39</v>
      </c>
      <c r="G166" s="80">
        <v>338.16</v>
      </c>
      <c r="H166" s="80">
        <v>281.8</v>
      </c>
      <c r="I166" s="80">
        <f t="shared" si="15"/>
        <v>216.42240000000004</v>
      </c>
      <c r="J166" s="80">
        <f t="shared" si="16"/>
        <v>253.62</v>
      </c>
      <c r="K166" s="81">
        <f t="shared" si="17"/>
        <v>216.42240000000001</v>
      </c>
      <c r="L166" s="81">
        <f t="shared" si="18"/>
        <v>180.352</v>
      </c>
      <c r="M166" s="80" t="s">
        <v>1130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40</v>
      </c>
      <c r="V166" s="79" t="s">
        <v>351</v>
      </c>
      <c r="W166" s="84"/>
      <c r="X166" s="85">
        <v>0.13400000000000001</v>
      </c>
      <c r="Y166" s="86">
        <v>3.8200000000000002E-4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772</v>
      </c>
      <c r="B167" s="77" t="s">
        <v>773</v>
      </c>
      <c r="C167" s="129" t="s">
        <v>766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1130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0.122</v>
      </c>
      <c r="Y167" s="86">
        <v>4.0700000000000003E-4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1130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0.13800000000000001</v>
      </c>
      <c r="Y168" s="86">
        <v>2.7799999999999998E-4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778</v>
      </c>
      <c r="D169" s="128"/>
      <c r="E169" s="78"/>
      <c r="F169" s="79" t="s">
        <v>39</v>
      </c>
      <c r="G169" s="80">
        <v>569.15</v>
      </c>
      <c r="H169" s="80">
        <v>474.29</v>
      </c>
      <c r="I169" s="80">
        <f t="shared" si="15"/>
        <v>364.25599999999997</v>
      </c>
      <c r="J169" s="80">
        <f t="shared" si="16"/>
        <v>426.86249999999995</v>
      </c>
      <c r="K169" s="81">
        <f t="shared" si="17"/>
        <v>364.25599999999997</v>
      </c>
      <c r="L169" s="81">
        <f t="shared" si="18"/>
        <v>303.54560000000004</v>
      </c>
      <c r="M169" s="80" t="s">
        <v>1130</v>
      </c>
      <c r="N169" s="82">
        <v>1</v>
      </c>
      <c r="O169" s="82">
        <v>1</v>
      </c>
      <c r="P169" s="82">
        <v>60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0.255</v>
      </c>
      <c r="Y169" s="86">
        <v>1.005E-3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779</v>
      </c>
      <c r="B170" s="77" t="s">
        <v>780</v>
      </c>
      <c r="C170" s="129" t="s">
        <v>778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1130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0.27500000000000002</v>
      </c>
      <c r="Y170" s="86">
        <v>9.2199999999999997E-4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778</v>
      </c>
      <c r="D171" s="128"/>
      <c r="E171" s="78"/>
      <c r="F171" s="79" t="s">
        <v>39</v>
      </c>
      <c r="G171" s="80">
        <v>948.56</v>
      </c>
      <c r="H171" s="80">
        <v>790.47</v>
      </c>
      <c r="I171" s="80">
        <f t="shared" si="15"/>
        <v>607.07839999999999</v>
      </c>
      <c r="J171" s="80">
        <f t="shared" si="16"/>
        <v>711.42</v>
      </c>
      <c r="K171" s="81">
        <f t="shared" si="17"/>
        <v>607.07839999999999</v>
      </c>
      <c r="L171" s="81">
        <f t="shared" si="18"/>
        <v>505.9008</v>
      </c>
      <c r="M171" s="80" t="s">
        <v>1130</v>
      </c>
      <c r="N171" s="82">
        <v>1</v>
      </c>
      <c r="O171" s="82">
        <v>1</v>
      </c>
      <c r="P171" s="82">
        <v>30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0.47399999999999998</v>
      </c>
      <c r="Y171" s="86">
        <v>2.176E-3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778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1130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0.47599999999999998</v>
      </c>
      <c r="Y172" s="86">
        <v>2.5760000000000002E-3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788</v>
      </c>
      <c r="D173" s="128"/>
      <c r="E173" s="78"/>
      <c r="F173" s="79" t="s">
        <v>39</v>
      </c>
      <c r="G173" s="80">
        <v>300</v>
      </c>
      <c r="H173" s="80">
        <v>250</v>
      </c>
      <c r="I173" s="80">
        <f t="shared" si="15"/>
        <v>192</v>
      </c>
      <c r="J173" s="80">
        <f t="shared" si="16"/>
        <v>225</v>
      </c>
      <c r="K173" s="81">
        <f t="shared" si="17"/>
        <v>192</v>
      </c>
      <c r="L173" s="81">
        <f t="shared" si="18"/>
        <v>160</v>
      </c>
      <c r="M173" s="80" t="s">
        <v>1130</v>
      </c>
      <c r="N173" s="82">
        <v>1</v>
      </c>
      <c r="O173" s="82">
        <v>1</v>
      </c>
      <c r="P173" s="82">
        <v>100</v>
      </c>
      <c r="Q173" s="83" t="s">
        <v>348</v>
      </c>
      <c r="R173" s="83" t="s">
        <v>763</v>
      </c>
      <c r="S173" s="83" t="s">
        <v>787</v>
      </c>
      <c r="T173" s="83"/>
      <c r="U173" s="79" t="s">
        <v>40</v>
      </c>
      <c r="V173" s="79" t="s">
        <v>351</v>
      </c>
      <c r="W173" s="84"/>
      <c r="X173" s="85">
        <v>0.1</v>
      </c>
      <c r="Y173" s="86">
        <v>5.1999999999999995E-4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789</v>
      </c>
      <c r="B174" s="77" t="s">
        <v>790</v>
      </c>
      <c r="C174" s="129" t="s">
        <v>788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1130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787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793</v>
      </c>
      <c r="D175" s="128"/>
      <c r="E175" s="78"/>
      <c r="F175" s="79" t="s">
        <v>39</v>
      </c>
      <c r="G175" s="80">
        <v>350</v>
      </c>
      <c r="H175" s="80">
        <v>291.67</v>
      </c>
      <c r="I175" s="80">
        <f t="shared" si="15"/>
        <v>224</v>
      </c>
      <c r="J175" s="80">
        <f t="shared" si="16"/>
        <v>262.5</v>
      </c>
      <c r="K175" s="81">
        <f t="shared" si="17"/>
        <v>224</v>
      </c>
      <c r="L175" s="81">
        <f t="shared" si="18"/>
        <v>186.6688</v>
      </c>
      <c r="M175" s="80" t="s">
        <v>1130</v>
      </c>
      <c r="N175" s="82">
        <v>1</v>
      </c>
      <c r="O175" s="82">
        <v>1</v>
      </c>
      <c r="P175" s="82">
        <v>60</v>
      </c>
      <c r="Q175" s="83" t="s">
        <v>348</v>
      </c>
      <c r="R175" s="83" t="s">
        <v>763</v>
      </c>
      <c r="S175" s="83" t="s">
        <v>787</v>
      </c>
      <c r="T175" s="83"/>
      <c r="U175" s="79" t="s">
        <v>40</v>
      </c>
      <c r="V175" s="79" t="s">
        <v>351</v>
      </c>
      <c r="W175" s="84"/>
      <c r="X175" s="85">
        <v>0.14000000000000001</v>
      </c>
      <c r="Y175" s="86">
        <v>7.0500000000000001E-4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794</v>
      </c>
      <c r="B176" s="77" t="s">
        <v>795</v>
      </c>
      <c r="C176" s="129" t="s">
        <v>793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1130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787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798</v>
      </c>
      <c r="D177" s="128"/>
      <c r="E177" s="78"/>
      <c r="F177" s="79" t="s">
        <v>39</v>
      </c>
      <c r="G177" s="80">
        <v>500</v>
      </c>
      <c r="H177" s="80">
        <v>416.67</v>
      </c>
      <c r="I177" s="80">
        <f t="shared" si="15"/>
        <v>320</v>
      </c>
      <c r="J177" s="80">
        <f t="shared" si="16"/>
        <v>375</v>
      </c>
      <c r="K177" s="81">
        <f t="shared" si="17"/>
        <v>320</v>
      </c>
      <c r="L177" s="81">
        <f t="shared" si="18"/>
        <v>266.66880000000003</v>
      </c>
      <c r="M177" s="80" t="s">
        <v>1130</v>
      </c>
      <c r="N177" s="82">
        <v>1</v>
      </c>
      <c r="O177" s="82">
        <v>1</v>
      </c>
      <c r="P177" s="82">
        <v>40</v>
      </c>
      <c r="Q177" s="83" t="s">
        <v>348</v>
      </c>
      <c r="R177" s="83" t="s">
        <v>763</v>
      </c>
      <c r="S177" s="83" t="s">
        <v>787</v>
      </c>
      <c r="T177" s="83"/>
      <c r="U177" s="79" t="s">
        <v>40</v>
      </c>
      <c r="V177" s="79" t="s">
        <v>351</v>
      </c>
      <c r="W177" s="84"/>
      <c r="X177" s="85">
        <v>0.24</v>
      </c>
      <c r="Y177" s="86">
        <v>1.317E-3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799</v>
      </c>
      <c r="B178" s="77" t="s">
        <v>800</v>
      </c>
      <c r="C178" s="129" t="s">
        <v>798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1130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787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804</v>
      </c>
      <c r="D179" s="128"/>
      <c r="E179" s="78"/>
      <c r="F179" s="79" t="s">
        <v>39</v>
      </c>
      <c r="G179" s="80">
        <v>5973.62</v>
      </c>
      <c r="H179" s="80">
        <v>4978.0200000000004</v>
      </c>
      <c r="I179" s="80">
        <f t="shared" si="15"/>
        <v>3823.1167999999998</v>
      </c>
      <c r="J179" s="80">
        <f t="shared" si="16"/>
        <v>4480.2150000000001</v>
      </c>
      <c r="K179" s="81">
        <f t="shared" si="17"/>
        <v>3823.1167999999998</v>
      </c>
      <c r="L179" s="81">
        <f t="shared" si="18"/>
        <v>3185.9328000000005</v>
      </c>
      <c r="M179" s="80" t="s">
        <v>1130</v>
      </c>
      <c r="N179" s="82">
        <v>1</v>
      </c>
      <c r="O179" s="82">
        <v>1</v>
      </c>
      <c r="P179" s="82">
        <v>9</v>
      </c>
      <c r="Q179" s="83" t="s">
        <v>348</v>
      </c>
      <c r="R179" s="83" t="s">
        <v>763</v>
      </c>
      <c r="S179" s="83" t="s">
        <v>803</v>
      </c>
      <c r="T179" s="83"/>
      <c r="U179" s="79" t="s">
        <v>40</v>
      </c>
      <c r="V179" s="79" t="s">
        <v>351</v>
      </c>
      <c r="W179" s="84"/>
      <c r="X179" s="85">
        <v>1.3</v>
      </c>
      <c r="Y179" s="86">
        <v>2.3600000000000001E-3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805</v>
      </c>
      <c r="B180" s="77" t="s">
        <v>806</v>
      </c>
      <c r="C180" s="129" t="s">
        <v>807</v>
      </c>
      <c r="D180" s="128"/>
      <c r="E180" s="78"/>
      <c r="F180" s="79" t="s">
        <v>39</v>
      </c>
      <c r="G180" s="80">
        <v>13994.17</v>
      </c>
      <c r="H180" s="80">
        <v>11661.81</v>
      </c>
      <c r="I180" s="80">
        <f t="shared" si="15"/>
        <v>8956.2687999999998</v>
      </c>
      <c r="J180" s="80">
        <f t="shared" si="16"/>
        <v>10495.627500000001</v>
      </c>
      <c r="K180" s="81">
        <f t="shared" si="17"/>
        <v>8956.2687999999998</v>
      </c>
      <c r="L180" s="81">
        <f t="shared" si="18"/>
        <v>7463.5583999999999</v>
      </c>
      <c r="M180" s="80" t="s">
        <v>1130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803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1.6362499999999999E-3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808</v>
      </c>
      <c r="B181" s="77" t="s">
        <v>809</v>
      </c>
      <c r="C181" s="129" t="s">
        <v>810</v>
      </c>
      <c r="D181" s="128"/>
      <c r="E181" s="78"/>
      <c r="F181" s="79" t="s">
        <v>39</v>
      </c>
      <c r="G181" s="80">
        <v>6469.73</v>
      </c>
      <c r="H181" s="80">
        <v>5391.44</v>
      </c>
      <c r="I181" s="80">
        <f t="shared" si="15"/>
        <v>4140.6271999999999</v>
      </c>
      <c r="J181" s="80">
        <f t="shared" si="16"/>
        <v>4852.2974999999997</v>
      </c>
      <c r="K181" s="81">
        <f t="shared" si="17"/>
        <v>4140.6271999999999</v>
      </c>
      <c r="L181" s="81">
        <f t="shared" si="18"/>
        <v>3450.5216</v>
      </c>
      <c r="M181" s="80" t="s">
        <v>1130</v>
      </c>
      <c r="N181" s="82">
        <v>1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803</v>
      </c>
      <c r="T181" s="83"/>
      <c r="U181" s="79" t="s">
        <v>40</v>
      </c>
      <c r="V181" s="79" t="s">
        <v>351</v>
      </c>
      <c r="W181" s="84"/>
      <c r="X181" s="85">
        <v>1.3</v>
      </c>
      <c r="Y181" s="86">
        <v>1.6360000000000001E-3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811</v>
      </c>
      <c r="B182" s="77" t="s">
        <v>812</v>
      </c>
      <c r="C182" s="129" t="s">
        <v>810</v>
      </c>
      <c r="D182" s="128"/>
      <c r="E182" s="78"/>
      <c r="F182" s="79" t="s">
        <v>39</v>
      </c>
      <c r="G182" s="80">
        <v>12693.12</v>
      </c>
      <c r="H182" s="80">
        <v>10577.6</v>
      </c>
      <c r="I182" s="80">
        <f t="shared" si="15"/>
        <v>8123.5968000000012</v>
      </c>
      <c r="J182" s="80">
        <f t="shared" si="16"/>
        <v>9519.84</v>
      </c>
      <c r="K182" s="81">
        <f t="shared" si="17"/>
        <v>8123.5968000000003</v>
      </c>
      <c r="L182" s="81">
        <f t="shared" si="18"/>
        <v>6769.6640000000007</v>
      </c>
      <c r="M182" s="80" t="s">
        <v>1130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803</v>
      </c>
      <c r="T182" s="83"/>
      <c r="U182" s="79" t="s">
        <v>653</v>
      </c>
      <c r="V182" s="79" t="s">
        <v>351</v>
      </c>
      <c r="W182" s="84"/>
      <c r="X182" s="85">
        <v>1.5</v>
      </c>
      <c r="Y182" s="86">
        <v>1.6362499999999999E-3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7474.52</v>
      </c>
      <c r="H183" s="80">
        <v>6228.77</v>
      </c>
      <c r="I183" s="80">
        <f t="shared" si="15"/>
        <v>4783.6928000000007</v>
      </c>
      <c r="J183" s="80">
        <f t="shared" si="16"/>
        <v>5605.89</v>
      </c>
      <c r="K183" s="81">
        <f t="shared" si="17"/>
        <v>4783.6928000000007</v>
      </c>
      <c r="L183" s="81">
        <f t="shared" si="18"/>
        <v>3986.4128000000005</v>
      </c>
      <c r="M183" s="80" t="s">
        <v>1130</v>
      </c>
      <c r="N183" s="82">
        <v>1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803</v>
      </c>
      <c r="T183" s="83"/>
      <c r="U183" s="79" t="s">
        <v>40</v>
      </c>
      <c r="V183" s="79" t="s">
        <v>351</v>
      </c>
      <c r="W183" s="84"/>
      <c r="X183" s="85">
        <v>2.6</v>
      </c>
      <c r="Y183" s="86">
        <v>4.3099999999999996E-3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14825.3</v>
      </c>
      <c r="H184" s="80">
        <v>12354.42</v>
      </c>
      <c r="I184" s="80">
        <f t="shared" si="15"/>
        <v>9488.1919999999991</v>
      </c>
      <c r="J184" s="80">
        <f t="shared" si="16"/>
        <v>11118.974999999999</v>
      </c>
      <c r="K184" s="81">
        <f t="shared" si="17"/>
        <v>9488.1919999999991</v>
      </c>
      <c r="L184" s="81">
        <f t="shared" si="18"/>
        <v>7906.8288000000002</v>
      </c>
      <c r="M184" s="80" t="s">
        <v>1130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803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3.2859999999999999E-3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810</v>
      </c>
      <c r="D185" s="128"/>
      <c r="E185" s="78"/>
      <c r="F185" s="79" t="s">
        <v>39</v>
      </c>
      <c r="G185" s="80">
        <v>8025.58</v>
      </c>
      <c r="H185" s="80">
        <v>6687.98</v>
      </c>
      <c r="I185" s="80">
        <f t="shared" si="15"/>
        <v>5136.3711999999996</v>
      </c>
      <c r="J185" s="80">
        <f t="shared" si="16"/>
        <v>6019.1849999999995</v>
      </c>
      <c r="K185" s="81">
        <f t="shared" si="17"/>
        <v>5136.3712000000005</v>
      </c>
      <c r="L185" s="81">
        <f t="shared" si="18"/>
        <v>4280.3072000000002</v>
      </c>
      <c r="M185" s="80" t="s">
        <v>1130</v>
      </c>
      <c r="N185" s="82">
        <v>1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803</v>
      </c>
      <c r="T185" s="83"/>
      <c r="U185" s="79" t="s">
        <v>40</v>
      </c>
      <c r="V185" s="79" t="s">
        <v>351</v>
      </c>
      <c r="W185" s="84"/>
      <c r="X185" s="85">
        <v>2.6</v>
      </c>
      <c r="Y185" s="86">
        <v>3.2862500000000001E-3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810</v>
      </c>
      <c r="D186" s="128"/>
      <c r="E186" s="78"/>
      <c r="F186" s="79" t="s">
        <v>39</v>
      </c>
      <c r="G186" s="80">
        <v>14119.32</v>
      </c>
      <c r="H186" s="80">
        <v>11766.1</v>
      </c>
      <c r="I186" s="80">
        <f t="shared" si="15"/>
        <v>9036.3647999999994</v>
      </c>
      <c r="J186" s="80">
        <f t="shared" si="16"/>
        <v>10589.49</v>
      </c>
      <c r="K186" s="81">
        <f t="shared" si="17"/>
        <v>9036.3647999999994</v>
      </c>
      <c r="L186" s="81">
        <f t="shared" si="18"/>
        <v>7530.3040000000001</v>
      </c>
      <c r="M186" s="80" t="s">
        <v>1130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803</v>
      </c>
      <c r="T186" s="83"/>
      <c r="U186" s="79" t="s">
        <v>653</v>
      </c>
      <c r="V186" s="79" t="s">
        <v>351</v>
      </c>
      <c r="W186" s="84"/>
      <c r="X186" s="85">
        <v>2.8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815</v>
      </c>
      <c r="D187" s="128"/>
      <c r="E187" s="78"/>
      <c r="F187" s="79" t="s">
        <v>39</v>
      </c>
      <c r="G187" s="80">
        <v>9575.7900000000009</v>
      </c>
      <c r="H187" s="80">
        <v>7979.83</v>
      </c>
      <c r="I187" s="80">
        <f t="shared" si="15"/>
        <v>6128.5056000000004</v>
      </c>
      <c r="J187" s="80">
        <f t="shared" si="16"/>
        <v>7181.8425000000007</v>
      </c>
      <c r="K187" s="81">
        <f t="shared" si="17"/>
        <v>6128.5056000000004</v>
      </c>
      <c r="L187" s="81">
        <f t="shared" si="18"/>
        <v>5107.0911999999998</v>
      </c>
      <c r="M187" s="80" t="s">
        <v>1130</v>
      </c>
      <c r="N187" s="82">
        <v>1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803</v>
      </c>
      <c r="T187" s="83"/>
      <c r="U187" s="79" t="s">
        <v>40</v>
      </c>
      <c r="V187" s="79" t="s">
        <v>351</v>
      </c>
      <c r="W187" s="84"/>
      <c r="X187" s="85">
        <v>3.5</v>
      </c>
      <c r="Y187" s="86">
        <v>6.221E-3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810</v>
      </c>
      <c r="D188" s="128"/>
      <c r="E188" s="78"/>
      <c r="F188" s="79" t="s">
        <v>39</v>
      </c>
      <c r="G188" s="80">
        <v>10618.66</v>
      </c>
      <c r="H188" s="80">
        <v>8848.8799999999992</v>
      </c>
      <c r="I188" s="80">
        <f t="shared" si="15"/>
        <v>6795.9423999999999</v>
      </c>
      <c r="J188" s="80">
        <f t="shared" si="16"/>
        <v>7963.9949999999999</v>
      </c>
      <c r="K188" s="81">
        <f t="shared" si="17"/>
        <v>6795.9423999999999</v>
      </c>
      <c r="L188" s="81">
        <f t="shared" si="18"/>
        <v>5663.2831999999999</v>
      </c>
      <c r="M188" s="80" t="s">
        <v>1130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803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4.1250000000000002E-3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810</v>
      </c>
      <c r="D189" s="128"/>
      <c r="E189" s="78"/>
      <c r="F189" s="79" t="s">
        <v>39</v>
      </c>
      <c r="G189" s="80">
        <v>15944.85</v>
      </c>
      <c r="H189" s="80">
        <v>13287.38</v>
      </c>
      <c r="I189" s="80">
        <f t="shared" si="15"/>
        <v>10204.704000000002</v>
      </c>
      <c r="J189" s="80">
        <f t="shared" si="16"/>
        <v>11958.637500000001</v>
      </c>
      <c r="K189" s="81">
        <f t="shared" si="17"/>
        <v>10204.704</v>
      </c>
      <c r="L189" s="81">
        <f t="shared" si="18"/>
        <v>8503.9231999999993</v>
      </c>
      <c r="M189" s="80" t="s">
        <v>1130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803</v>
      </c>
      <c r="T189" s="83"/>
      <c r="U189" s="79" t="s">
        <v>653</v>
      </c>
      <c r="V189" s="79" t="s">
        <v>351</v>
      </c>
      <c r="W189" s="84"/>
      <c r="X189" s="85">
        <v>3.7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818</v>
      </c>
      <c r="D190" s="128"/>
      <c r="E190" s="78"/>
      <c r="F190" s="79" t="s">
        <v>39</v>
      </c>
      <c r="G190" s="80">
        <v>17579.21</v>
      </c>
      <c r="H190" s="80">
        <v>14649.34</v>
      </c>
      <c r="I190" s="80">
        <f t="shared" si="15"/>
        <v>11250.6944</v>
      </c>
      <c r="J190" s="80">
        <f t="shared" si="16"/>
        <v>13184.407499999999</v>
      </c>
      <c r="K190" s="81">
        <f t="shared" si="17"/>
        <v>11250.6944</v>
      </c>
      <c r="L190" s="81">
        <f t="shared" si="18"/>
        <v>9375.5776000000005</v>
      </c>
      <c r="M190" s="80" t="s">
        <v>1130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803</v>
      </c>
      <c r="T190" s="83"/>
      <c r="U190" s="79" t="s">
        <v>653</v>
      </c>
      <c r="V190" s="79" t="s">
        <v>351</v>
      </c>
      <c r="W190" s="84"/>
      <c r="X190" s="85">
        <v>3.5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834</v>
      </c>
      <c r="D191" s="128"/>
      <c r="E191" s="78"/>
      <c r="F191" s="79" t="s">
        <v>39</v>
      </c>
      <c r="G191" s="80">
        <v>16345.58</v>
      </c>
      <c r="H191" s="80">
        <v>13621.32</v>
      </c>
      <c r="I191" s="80">
        <f t="shared" si="15"/>
        <v>10461.171200000001</v>
      </c>
      <c r="J191" s="80">
        <f t="shared" si="16"/>
        <v>12259.184999999999</v>
      </c>
      <c r="K191" s="81">
        <f t="shared" si="17"/>
        <v>10461.171200000001</v>
      </c>
      <c r="L191" s="81">
        <f t="shared" si="18"/>
        <v>8717.6448</v>
      </c>
      <c r="M191" s="80" t="s">
        <v>1130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763</v>
      </c>
      <c r="S191" s="83" t="s">
        <v>833</v>
      </c>
      <c r="T191" s="83"/>
      <c r="U191" s="79" t="s">
        <v>653</v>
      </c>
      <c r="V191" s="79" t="s">
        <v>351</v>
      </c>
      <c r="W191" s="84"/>
      <c r="X191" s="85">
        <v>1.1000000000000001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835</v>
      </c>
      <c r="B192" s="77" t="s">
        <v>836</v>
      </c>
      <c r="C192" s="129" t="s">
        <v>834</v>
      </c>
      <c r="D192" s="128"/>
      <c r="E192" s="78"/>
      <c r="F192" s="79" t="s">
        <v>39</v>
      </c>
      <c r="G192" s="80">
        <v>37737.019999999997</v>
      </c>
      <c r="H192" s="80">
        <v>31447.52</v>
      </c>
      <c r="I192" s="80">
        <f t="shared" si="15"/>
        <v>24151.692799999997</v>
      </c>
      <c r="J192" s="80">
        <f t="shared" si="16"/>
        <v>28302.764999999999</v>
      </c>
      <c r="K192" s="81">
        <f t="shared" si="17"/>
        <v>24151.692799999997</v>
      </c>
      <c r="L192" s="81">
        <f t="shared" si="18"/>
        <v>20126.412800000002</v>
      </c>
      <c r="M192" s="80" t="s">
        <v>1130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833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834</v>
      </c>
      <c r="D193" s="128"/>
      <c r="E193" s="78"/>
      <c r="F193" s="79" t="s">
        <v>39</v>
      </c>
      <c r="G193" s="80">
        <v>16345.58</v>
      </c>
      <c r="H193" s="80">
        <v>13621.32</v>
      </c>
      <c r="I193" s="80">
        <f t="shared" si="15"/>
        <v>10461.171200000001</v>
      </c>
      <c r="J193" s="80">
        <f t="shared" si="16"/>
        <v>12259.184999999999</v>
      </c>
      <c r="K193" s="81">
        <f t="shared" si="17"/>
        <v>10461.171200000001</v>
      </c>
      <c r="L193" s="81">
        <f t="shared" si="18"/>
        <v>8717.6448</v>
      </c>
      <c r="M193" s="80" t="s">
        <v>1130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833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834</v>
      </c>
      <c r="D194" s="128"/>
      <c r="E194" s="78"/>
      <c r="F194" s="79" t="s">
        <v>39</v>
      </c>
      <c r="G194" s="80">
        <v>37737.019999999997</v>
      </c>
      <c r="H194" s="80">
        <v>31447.52</v>
      </c>
      <c r="I194" s="80">
        <f t="shared" si="15"/>
        <v>24151.692799999997</v>
      </c>
      <c r="J194" s="80">
        <f t="shared" si="16"/>
        <v>28302.764999999999</v>
      </c>
      <c r="K194" s="81">
        <f t="shared" si="17"/>
        <v>24151.692799999997</v>
      </c>
      <c r="L194" s="81">
        <f t="shared" si="18"/>
        <v>20126.412800000002</v>
      </c>
      <c r="M194" s="80" t="s">
        <v>1130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833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834</v>
      </c>
      <c r="D195" s="128"/>
      <c r="E195" s="78"/>
      <c r="F195" s="79" t="s">
        <v>39</v>
      </c>
      <c r="G195" s="80">
        <v>49061.9</v>
      </c>
      <c r="H195" s="80">
        <v>40884.92</v>
      </c>
      <c r="I195" s="80">
        <f t="shared" si="15"/>
        <v>31399.616000000002</v>
      </c>
      <c r="J195" s="80">
        <f t="shared" si="16"/>
        <v>36796.425000000003</v>
      </c>
      <c r="K195" s="81">
        <f t="shared" si="17"/>
        <v>31399.616000000002</v>
      </c>
      <c r="L195" s="81">
        <f t="shared" si="18"/>
        <v>26166.3488</v>
      </c>
      <c r="M195" s="80" t="s">
        <v>1130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833</v>
      </c>
      <c r="T195" s="83"/>
      <c r="U195" s="79" t="s">
        <v>653</v>
      </c>
      <c r="V195" s="79" t="s">
        <v>351</v>
      </c>
      <c r="W195" s="84"/>
      <c r="X195" s="85">
        <v>1.6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834</v>
      </c>
      <c r="D196" s="128"/>
      <c r="E196" s="78"/>
      <c r="F196" s="79" t="s">
        <v>39</v>
      </c>
      <c r="G196" s="80">
        <v>19189.38</v>
      </c>
      <c r="H196" s="80">
        <v>15991.15</v>
      </c>
      <c r="I196" s="80">
        <f t="shared" si="15"/>
        <v>12281.2032</v>
      </c>
      <c r="J196" s="80">
        <f t="shared" si="16"/>
        <v>14392.035</v>
      </c>
      <c r="K196" s="81">
        <f t="shared" si="17"/>
        <v>12281.203200000002</v>
      </c>
      <c r="L196" s="81">
        <f t="shared" si="18"/>
        <v>10234.335999999999</v>
      </c>
      <c r="M196" s="80" t="s">
        <v>1130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833</v>
      </c>
      <c r="T196" s="83"/>
      <c r="U196" s="79" t="s">
        <v>653</v>
      </c>
      <c r="V196" s="79" t="s">
        <v>351</v>
      </c>
      <c r="W196" s="84"/>
      <c r="X196" s="85">
        <v>1.3</v>
      </c>
      <c r="Y196" s="86">
        <v>6.8640000000000003E-3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834</v>
      </c>
      <c r="D197" s="128"/>
      <c r="E197" s="78"/>
      <c r="F197" s="79" t="s">
        <v>39</v>
      </c>
      <c r="G197" s="80">
        <v>40253.660000000003</v>
      </c>
      <c r="H197" s="80">
        <v>33544.720000000001</v>
      </c>
      <c r="I197" s="80">
        <f t="shared" si="15"/>
        <v>25762.342400000001</v>
      </c>
      <c r="J197" s="80">
        <f t="shared" si="16"/>
        <v>30190.245000000003</v>
      </c>
      <c r="K197" s="81">
        <f t="shared" si="17"/>
        <v>25762.342400000001</v>
      </c>
      <c r="L197" s="81">
        <f t="shared" si="18"/>
        <v>21468.620800000001</v>
      </c>
      <c r="M197" s="80" t="s">
        <v>1130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833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834</v>
      </c>
      <c r="D198" s="128"/>
      <c r="E198" s="78"/>
      <c r="F198" s="79" t="s">
        <v>39</v>
      </c>
      <c r="G198" s="80">
        <v>19189.38</v>
      </c>
      <c r="H198" s="80">
        <v>15991.15</v>
      </c>
      <c r="I198" s="80">
        <f t="shared" si="15"/>
        <v>12281.2032</v>
      </c>
      <c r="J198" s="80">
        <f t="shared" si="16"/>
        <v>14392.035</v>
      </c>
      <c r="K198" s="81">
        <f t="shared" si="17"/>
        <v>12281.203200000002</v>
      </c>
      <c r="L198" s="81">
        <f t="shared" si="18"/>
        <v>10234.335999999999</v>
      </c>
      <c r="M198" s="80" t="s">
        <v>1130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833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834</v>
      </c>
      <c r="D199" s="128"/>
      <c r="E199" s="78"/>
      <c r="F199" s="79" t="s">
        <v>39</v>
      </c>
      <c r="G199" s="80">
        <v>40253.660000000003</v>
      </c>
      <c r="H199" s="80">
        <v>33544.720000000001</v>
      </c>
      <c r="I199" s="80">
        <f t="shared" si="15"/>
        <v>25762.342400000001</v>
      </c>
      <c r="J199" s="80">
        <f t="shared" si="16"/>
        <v>30190.245000000003</v>
      </c>
      <c r="K199" s="81">
        <f t="shared" si="17"/>
        <v>25762.342400000001</v>
      </c>
      <c r="L199" s="81">
        <f t="shared" si="18"/>
        <v>21468.620800000001</v>
      </c>
      <c r="M199" s="80" t="s">
        <v>1130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833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834</v>
      </c>
      <c r="D200" s="128"/>
      <c r="E200" s="78"/>
      <c r="F200" s="79" t="s">
        <v>39</v>
      </c>
      <c r="G200" s="80">
        <v>27670.46</v>
      </c>
      <c r="H200" s="80">
        <v>23058.720000000001</v>
      </c>
      <c r="I200" s="80">
        <f t="shared" si="15"/>
        <v>17709.094400000002</v>
      </c>
      <c r="J200" s="80">
        <f t="shared" si="16"/>
        <v>20752.845000000001</v>
      </c>
      <c r="K200" s="81">
        <f t="shared" si="17"/>
        <v>17709.094399999998</v>
      </c>
      <c r="L200" s="81">
        <f t="shared" si="18"/>
        <v>14757.580800000002</v>
      </c>
      <c r="M200" s="80" t="s">
        <v>1130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833</v>
      </c>
      <c r="T200" s="83"/>
      <c r="U200" s="79" t="s">
        <v>653</v>
      </c>
      <c r="V200" s="79" t="s">
        <v>351</v>
      </c>
      <c r="W200" s="84"/>
      <c r="X200" s="85">
        <v>1.6</v>
      </c>
      <c r="Y200" s="86">
        <v>9.672E-3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834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1130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833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834</v>
      </c>
      <c r="D202" s="128"/>
      <c r="E202" s="78"/>
      <c r="F202" s="79" t="s">
        <v>39</v>
      </c>
      <c r="G202" s="80">
        <v>49061.9</v>
      </c>
      <c r="H202" s="80">
        <v>40884.92</v>
      </c>
      <c r="I202" s="80">
        <f t="shared" si="15"/>
        <v>31399.616000000002</v>
      </c>
      <c r="J202" s="80">
        <f t="shared" si="16"/>
        <v>36796.425000000003</v>
      </c>
      <c r="K202" s="81">
        <f t="shared" si="17"/>
        <v>31399.616000000002</v>
      </c>
      <c r="L202" s="81">
        <f t="shared" si="18"/>
        <v>26166.3488</v>
      </c>
      <c r="M202" s="80" t="s">
        <v>1130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833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861</v>
      </c>
      <c r="D203" s="128"/>
      <c r="E203" s="78"/>
      <c r="F203" s="79" t="s">
        <v>39</v>
      </c>
      <c r="G203" s="80">
        <v>918.17</v>
      </c>
      <c r="H203" s="80">
        <v>765.14</v>
      </c>
      <c r="I203" s="80">
        <f t="shared" si="15"/>
        <v>587.62879999999996</v>
      </c>
      <c r="J203" s="80">
        <f t="shared" si="16"/>
        <v>688.62749999999994</v>
      </c>
      <c r="K203" s="81">
        <f t="shared" si="17"/>
        <v>587.62879999999996</v>
      </c>
      <c r="L203" s="81">
        <f t="shared" si="18"/>
        <v>489.68959999999998</v>
      </c>
      <c r="M203" s="80" t="s">
        <v>1130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859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0.48899999999999999</v>
      </c>
      <c r="Y203" s="86">
        <v>1.7799999999999999E-3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862</v>
      </c>
      <c r="B204" s="77" t="s">
        <v>863</v>
      </c>
      <c r="C204" s="129" t="s">
        <v>864</v>
      </c>
      <c r="D204" s="128"/>
      <c r="E204" s="78"/>
      <c r="F204" s="79" t="s">
        <v>39</v>
      </c>
      <c r="G204" s="80">
        <v>1215</v>
      </c>
      <c r="H204" s="80">
        <v>1012.5</v>
      </c>
      <c r="I204" s="80">
        <f t="shared" si="15"/>
        <v>777.6</v>
      </c>
      <c r="J204" s="80">
        <f t="shared" si="16"/>
        <v>911.25</v>
      </c>
      <c r="K204" s="81">
        <f t="shared" si="17"/>
        <v>777.6</v>
      </c>
      <c r="L204" s="81">
        <f t="shared" si="18"/>
        <v>648</v>
      </c>
      <c r="M204" s="80" t="s">
        <v>1130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859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0.48299999999999998</v>
      </c>
      <c r="Y204" s="86">
        <v>1.848E-3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1130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859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0.47299999999999998</v>
      </c>
      <c r="Y205" s="86">
        <v>1.853E-3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853.18</v>
      </c>
      <c r="H206" s="80">
        <v>710.98</v>
      </c>
      <c r="I206" s="80">
        <f t="shared" ref="I206:I269" si="22">G206-(36 *G206/100)</f>
        <v>546.03520000000003</v>
      </c>
      <c r="J206" s="80">
        <f t="shared" ref="J206:J269" si="23">G206-(25 *G206/100)</f>
        <v>639.88499999999999</v>
      </c>
      <c r="K206" s="81">
        <f t="shared" ref="K206:K269" si="24">IF(G206="","",G206*(1-$G$4))</f>
        <v>546.03520000000003</v>
      </c>
      <c r="L206" s="81">
        <f t="shared" ref="L206:L269" si="25">IF(H206="","",H206*(1-$G$4))</f>
        <v>455.02719999999999</v>
      </c>
      <c r="M206" s="80" t="s">
        <v>1130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859</v>
      </c>
      <c r="S206" s="83" t="s">
        <v>860</v>
      </c>
      <c r="T206" s="83"/>
      <c r="U206" s="79" t="s">
        <v>40</v>
      </c>
      <c r="V206" s="79" t="s">
        <v>351</v>
      </c>
      <c r="W206" s="84"/>
      <c r="X206" s="85">
        <v>0.56699999999999995</v>
      </c>
      <c r="Y206" s="86">
        <v>1.802E-3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775.62</v>
      </c>
      <c r="H207" s="80">
        <v>646.35</v>
      </c>
      <c r="I207" s="80">
        <f t="shared" si="22"/>
        <v>496.39679999999998</v>
      </c>
      <c r="J207" s="80">
        <f t="shared" si="23"/>
        <v>581.71500000000003</v>
      </c>
      <c r="K207" s="81">
        <f t="shared" si="24"/>
        <v>496.39680000000004</v>
      </c>
      <c r="L207" s="81">
        <f t="shared" si="25"/>
        <v>413.66400000000004</v>
      </c>
      <c r="M207" s="80" t="s">
        <v>1130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859</v>
      </c>
      <c r="S207" s="83" t="s">
        <v>860</v>
      </c>
      <c r="T207" s="83"/>
      <c r="U207" s="79" t="s">
        <v>40</v>
      </c>
      <c r="V207" s="79" t="s">
        <v>351</v>
      </c>
      <c r="W207" s="84"/>
      <c r="X207" s="85">
        <v>0.53200000000000003</v>
      </c>
      <c r="Y207" s="86">
        <v>1.719E-3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877</v>
      </c>
      <c r="D208" s="128"/>
      <c r="E208" s="78"/>
      <c r="F208" s="79" t="s">
        <v>39</v>
      </c>
      <c r="G208" s="80">
        <v>3707.81</v>
      </c>
      <c r="H208" s="80">
        <v>3089.84</v>
      </c>
      <c r="I208" s="80">
        <f t="shared" si="22"/>
        <v>2372.9983999999999</v>
      </c>
      <c r="J208" s="80">
        <f t="shared" si="23"/>
        <v>2780.8575000000001</v>
      </c>
      <c r="K208" s="81">
        <f t="shared" si="24"/>
        <v>2372.9983999999999</v>
      </c>
      <c r="L208" s="81">
        <f t="shared" si="25"/>
        <v>1977.4976000000001</v>
      </c>
      <c r="M208" s="80" t="s">
        <v>1130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859</v>
      </c>
      <c r="S208" s="83" t="s">
        <v>876</v>
      </c>
      <c r="T208" s="83"/>
      <c r="U208" s="79" t="s">
        <v>40</v>
      </c>
      <c r="V208" s="79" t="s">
        <v>351</v>
      </c>
      <c r="W208" s="84"/>
      <c r="X208" s="85">
        <v>0.39600000000000002</v>
      </c>
      <c r="Y208" s="86">
        <v>1.6230000000000001E-3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878</v>
      </c>
      <c r="B209" s="77" t="s">
        <v>879</v>
      </c>
      <c r="C209" s="129" t="s">
        <v>880</v>
      </c>
      <c r="D209" s="128"/>
      <c r="E209" s="78"/>
      <c r="F209" s="79" t="s">
        <v>39</v>
      </c>
      <c r="G209" s="80">
        <v>4131.5200000000004</v>
      </c>
      <c r="H209" s="80">
        <v>3442.93</v>
      </c>
      <c r="I209" s="80">
        <f t="shared" si="22"/>
        <v>2644.1728000000003</v>
      </c>
      <c r="J209" s="80">
        <f t="shared" si="23"/>
        <v>3098.6400000000003</v>
      </c>
      <c r="K209" s="81">
        <f t="shared" si="24"/>
        <v>2644.1728000000003</v>
      </c>
      <c r="L209" s="81">
        <f t="shared" si="25"/>
        <v>2203.4751999999999</v>
      </c>
      <c r="M209" s="80" t="s">
        <v>1130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859</v>
      </c>
      <c r="S209" s="83" t="s">
        <v>876</v>
      </c>
      <c r="T209" s="83"/>
      <c r="U209" s="79" t="s">
        <v>40</v>
      </c>
      <c r="V209" s="79" t="s">
        <v>351</v>
      </c>
      <c r="W209" s="84"/>
      <c r="X209" s="85">
        <v>0.39500000000000002</v>
      </c>
      <c r="Y209" s="86">
        <v>1.5870000000000001E-3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881</v>
      </c>
      <c r="B210" s="77" t="s">
        <v>882</v>
      </c>
      <c r="C210" s="129" t="s">
        <v>883</v>
      </c>
      <c r="D210" s="128"/>
      <c r="E210" s="78"/>
      <c r="F210" s="79" t="s">
        <v>39</v>
      </c>
      <c r="G210" s="80">
        <v>4826.62</v>
      </c>
      <c r="H210" s="80">
        <v>4022.18</v>
      </c>
      <c r="I210" s="80">
        <f t="shared" si="22"/>
        <v>3089.0367999999999</v>
      </c>
      <c r="J210" s="80">
        <f t="shared" si="23"/>
        <v>3619.9650000000001</v>
      </c>
      <c r="K210" s="81">
        <f t="shared" si="24"/>
        <v>3089.0367999999999</v>
      </c>
      <c r="L210" s="81">
        <f t="shared" si="25"/>
        <v>2574.1952000000001</v>
      </c>
      <c r="M210" s="80" t="s">
        <v>1130</v>
      </c>
      <c r="N210" s="82">
        <v>1</v>
      </c>
      <c r="O210" s="82">
        <v>1</v>
      </c>
      <c r="P210" s="82">
        <v>10</v>
      </c>
      <c r="Q210" s="83" t="s">
        <v>348</v>
      </c>
      <c r="R210" s="83" t="s">
        <v>859</v>
      </c>
      <c r="S210" s="83" t="s">
        <v>876</v>
      </c>
      <c r="T210" s="83"/>
      <c r="U210" s="79" t="s">
        <v>40</v>
      </c>
      <c r="V210" s="79" t="s">
        <v>351</v>
      </c>
      <c r="W210" s="84"/>
      <c r="X210" s="85">
        <v>0.63500000000000001</v>
      </c>
      <c r="Y210" s="86">
        <v>3.4350000000000001E-3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884</v>
      </c>
      <c r="B211" s="77" t="s">
        <v>885</v>
      </c>
      <c r="C211" s="129" t="s">
        <v>883</v>
      </c>
      <c r="D211" s="128"/>
      <c r="E211" s="78"/>
      <c r="F211" s="79" t="s">
        <v>39</v>
      </c>
      <c r="G211" s="80">
        <v>5070.34</v>
      </c>
      <c r="H211" s="80">
        <v>4225.28</v>
      </c>
      <c r="I211" s="80">
        <f t="shared" si="22"/>
        <v>3245.0176000000001</v>
      </c>
      <c r="J211" s="80">
        <f t="shared" si="23"/>
        <v>3802.7550000000001</v>
      </c>
      <c r="K211" s="81">
        <f t="shared" si="24"/>
        <v>3245.0176000000001</v>
      </c>
      <c r="L211" s="81">
        <f t="shared" si="25"/>
        <v>2704.1792</v>
      </c>
      <c r="M211" s="80" t="s">
        <v>1130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859</v>
      </c>
      <c r="S211" s="83" t="s">
        <v>876</v>
      </c>
      <c r="T211" s="83"/>
      <c r="U211" s="79" t="s">
        <v>40</v>
      </c>
      <c r="V211" s="79" t="s">
        <v>351</v>
      </c>
      <c r="W211" s="84"/>
      <c r="X211" s="85">
        <v>0.63600000000000001</v>
      </c>
      <c r="Y211" s="86">
        <v>3.3760000000000001E-3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889</v>
      </c>
      <c r="D212" s="128"/>
      <c r="E212" s="78"/>
      <c r="F212" s="79" t="s">
        <v>39</v>
      </c>
      <c r="G212" s="80">
        <v>6684.16</v>
      </c>
      <c r="H212" s="80">
        <v>5570.13</v>
      </c>
      <c r="I212" s="80">
        <f t="shared" si="22"/>
        <v>4277.8624</v>
      </c>
      <c r="J212" s="80">
        <f t="shared" si="23"/>
        <v>5013.12</v>
      </c>
      <c r="K212" s="81">
        <f t="shared" si="24"/>
        <v>4277.8624</v>
      </c>
      <c r="L212" s="81">
        <f t="shared" si="25"/>
        <v>3564.8832000000002</v>
      </c>
      <c r="M212" s="80" t="s">
        <v>1130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859</v>
      </c>
      <c r="S212" s="83" t="s">
        <v>888</v>
      </c>
      <c r="T212" s="83"/>
      <c r="U212" s="79" t="s">
        <v>40</v>
      </c>
      <c r="V212" s="79" t="s">
        <v>351</v>
      </c>
      <c r="W212" s="84"/>
      <c r="X212" s="85">
        <v>0.28299999999999997</v>
      </c>
      <c r="Y212" s="86">
        <v>6.7500000000000004E-4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890</v>
      </c>
      <c r="B213" s="77" t="s">
        <v>891</v>
      </c>
      <c r="C213" s="129" t="s">
        <v>892</v>
      </c>
      <c r="D213" s="128"/>
      <c r="E213" s="78"/>
      <c r="F213" s="79" t="s">
        <v>39</v>
      </c>
      <c r="G213" s="80">
        <v>12844.06</v>
      </c>
      <c r="H213" s="80">
        <v>10703.38</v>
      </c>
      <c r="I213" s="80">
        <f t="shared" si="22"/>
        <v>8220.1983999999993</v>
      </c>
      <c r="J213" s="80">
        <f t="shared" si="23"/>
        <v>9633.0450000000001</v>
      </c>
      <c r="K213" s="81">
        <f t="shared" si="24"/>
        <v>8220.1983999999993</v>
      </c>
      <c r="L213" s="81">
        <f t="shared" si="25"/>
        <v>6850.1632</v>
      </c>
      <c r="M213" s="80" t="s">
        <v>1130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859</v>
      </c>
      <c r="S213" s="83" t="s">
        <v>888</v>
      </c>
      <c r="T213" s="83"/>
      <c r="U213" s="79" t="s">
        <v>40</v>
      </c>
      <c r="V213" s="79" t="s">
        <v>351</v>
      </c>
      <c r="W213" s="84"/>
      <c r="X213" s="85">
        <v>0.64700000000000002</v>
      </c>
      <c r="Y213" s="86">
        <v>8.9999999999999998E-4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896</v>
      </c>
      <c r="D214" s="128"/>
      <c r="E214" s="78"/>
      <c r="F214" s="79" t="s">
        <v>39</v>
      </c>
      <c r="G214" s="80">
        <v>63.57</v>
      </c>
      <c r="H214" s="80">
        <v>52.98</v>
      </c>
      <c r="I214" s="80">
        <f t="shared" si="22"/>
        <v>40.684799999999996</v>
      </c>
      <c r="J214" s="80">
        <f t="shared" si="23"/>
        <v>47.677500000000002</v>
      </c>
      <c r="K214" s="81">
        <f t="shared" si="24"/>
        <v>40.684800000000003</v>
      </c>
      <c r="L214" s="81">
        <f t="shared" si="25"/>
        <v>33.907199999999996</v>
      </c>
      <c r="M214" s="80" t="s">
        <v>1130</v>
      </c>
      <c r="N214" s="82">
        <v>1000</v>
      </c>
      <c r="O214" s="82">
        <v>1</v>
      </c>
      <c r="P214" s="82">
        <v>1000</v>
      </c>
      <c r="Q214" s="83" t="s">
        <v>348</v>
      </c>
      <c r="R214" s="83" t="s">
        <v>859</v>
      </c>
      <c r="S214" s="83" t="s">
        <v>895</v>
      </c>
      <c r="T214" s="83"/>
      <c r="U214" s="79" t="s">
        <v>653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897</v>
      </c>
      <c r="B215" s="77" t="s">
        <v>898</v>
      </c>
      <c r="C215" s="129" t="s">
        <v>896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1130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859</v>
      </c>
      <c r="S215" s="83" t="s">
        <v>895</v>
      </c>
      <c r="T215" s="83"/>
      <c r="U215" s="79" t="s">
        <v>653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63.57</v>
      </c>
      <c r="H216" s="80">
        <v>52.98</v>
      </c>
      <c r="I216" s="80">
        <f t="shared" si="22"/>
        <v>40.684799999999996</v>
      </c>
      <c r="J216" s="80">
        <f t="shared" si="23"/>
        <v>47.677500000000002</v>
      </c>
      <c r="K216" s="81">
        <f t="shared" si="24"/>
        <v>40.684800000000003</v>
      </c>
      <c r="L216" s="81">
        <f t="shared" si="25"/>
        <v>33.907199999999996</v>
      </c>
      <c r="M216" s="80" t="s">
        <v>1130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859</v>
      </c>
      <c r="S216" s="83" t="s">
        <v>895</v>
      </c>
      <c r="T216" s="83"/>
      <c r="U216" s="79" t="s">
        <v>653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901</v>
      </c>
      <c r="D217" s="128"/>
      <c r="E217" s="78"/>
      <c r="F217" s="79" t="s">
        <v>39</v>
      </c>
      <c r="G217" s="80">
        <v>77.930000000000007</v>
      </c>
      <c r="H217" s="80">
        <v>64.94</v>
      </c>
      <c r="I217" s="80">
        <f t="shared" si="22"/>
        <v>49.875200000000007</v>
      </c>
      <c r="J217" s="80">
        <f t="shared" si="23"/>
        <v>58.447500000000005</v>
      </c>
      <c r="K217" s="81">
        <f t="shared" si="24"/>
        <v>49.875200000000007</v>
      </c>
      <c r="L217" s="81">
        <f t="shared" si="25"/>
        <v>41.561599999999999</v>
      </c>
      <c r="M217" s="80" t="s">
        <v>1130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859</v>
      </c>
      <c r="S217" s="83" t="s">
        <v>895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906</v>
      </c>
      <c r="D218" s="128"/>
      <c r="E218" s="78"/>
      <c r="F218" s="79" t="s">
        <v>39</v>
      </c>
      <c r="G218" s="80">
        <v>63.57</v>
      </c>
      <c r="H218" s="80">
        <v>52.98</v>
      </c>
      <c r="I218" s="80">
        <f t="shared" si="22"/>
        <v>40.684799999999996</v>
      </c>
      <c r="J218" s="80">
        <f t="shared" si="23"/>
        <v>47.677500000000002</v>
      </c>
      <c r="K218" s="81">
        <f t="shared" si="24"/>
        <v>40.684800000000003</v>
      </c>
      <c r="L218" s="81">
        <f t="shared" si="25"/>
        <v>33.907199999999996</v>
      </c>
      <c r="M218" s="80" t="s">
        <v>1130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859</v>
      </c>
      <c r="S218" s="83" t="s">
        <v>895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906</v>
      </c>
      <c r="D219" s="128"/>
      <c r="E219" s="78"/>
      <c r="F219" s="79" t="s">
        <v>39</v>
      </c>
      <c r="G219" s="80">
        <v>77.930000000000007</v>
      </c>
      <c r="H219" s="80">
        <v>64.94</v>
      </c>
      <c r="I219" s="80">
        <f t="shared" si="22"/>
        <v>49.875200000000007</v>
      </c>
      <c r="J219" s="80">
        <f t="shared" si="23"/>
        <v>58.447500000000005</v>
      </c>
      <c r="K219" s="81">
        <f t="shared" si="24"/>
        <v>49.875200000000007</v>
      </c>
      <c r="L219" s="81">
        <f t="shared" si="25"/>
        <v>41.561599999999999</v>
      </c>
      <c r="M219" s="80" t="s">
        <v>1130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859</v>
      </c>
      <c r="S219" s="83" t="s">
        <v>895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911</v>
      </c>
      <c r="D220" s="128"/>
      <c r="E220" s="78"/>
      <c r="F220" s="79" t="s">
        <v>39</v>
      </c>
      <c r="G220" s="80">
        <v>52.29</v>
      </c>
      <c r="H220" s="80">
        <v>43.58</v>
      </c>
      <c r="I220" s="80">
        <f t="shared" si="22"/>
        <v>33.465599999999995</v>
      </c>
      <c r="J220" s="80">
        <f t="shared" si="23"/>
        <v>39.217500000000001</v>
      </c>
      <c r="K220" s="81">
        <f t="shared" si="24"/>
        <v>33.465600000000002</v>
      </c>
      <c r="L220" s="81">
        <f t="shared" si="25"/>
        <v>27.891199999999998</v>
      </c>
      <c r="M220" s="80" t="s">
        <v>1130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859</v>
      </c>
      <c r="S220" s="83" t="s">
        <v>895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1130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859</v>
      </c>
      <c r="S221" s="83" t="s">
        <v>895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917</v>
      </c>
      <c r="D222" s="128"/>
      <c r="E222" s="78"/>
      <c r="F222" s="79" t="s">
        <v>39</v>
      </c>
      <c r="G222" s="80">
        <v>61.72</v>
      </c>
      <c r="H222" s="80">
        <v>51.43</v>
      </c>
      <c r="I222" s="80">
        <f t="shared" si="22"/>
        <v>39.500799999999998</v>
      </c>
      <c r="J222" s="80">
        <f t="shared" si="23"/>
        <v>46.29</v>
      </c>
      <c r="K222" s="81">
        <f t="shared" si="24"/>
        <v>39.500799999999998</v>
      </c>
      <c r="L222" s="81">
        <f t="shared" si="25"/>
        <v>32.915199999999999</v>
      </c>
      <c r="M222" s="80" t="s">
        <v>1130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859</v>
      </c>
      <c r="S222" s="83" t="s">
        <v>895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918</v>
      </c>
      <c r="B223" s="77" t="s">
        <v>919</v>
      </c>
      <c r="C223" s="129" t="s">
        <v>920</v>
      </c>
      <c r="D223" s="128"/>
      <c r="E223" s="78"/>
      <c r="F223" s="79" t="s">
        <v>39</v>
      </c>
      <c r="G223" s="80">
        <v>63.87</v>
      </c>
      <c r="H223" s="80">
        <v>53.23</v>
      </c>
      <c r="I223" s="80">
        <f t="shared" si="22"/>
        <v>40.876800000000003</v>
      </c>
      <c r="J223" s="80">
        <f t="shared" si="23"/>
        <v>47.902499999999996</v>
      </c>
      <c r="K223" s="81">
        <f t="shared" si="24"/>
        <v>40.876799999999996</v>
      </c>
      <c r="L223" s="81">
        <f t="shared" si="25"/>
        <v>34.0672</v>
      </c>
      <c r="M223" s="80" t="s">
        <v>1130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859</v>
      </c>
      <c r="S223" s="83" t="s">
        <v>895</v>
      </c>
      <c r="T223" s="83"/>
      <c r="U223" s="79" t="s">
        <v>653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921</v>
      </c>
      <c r="B224" s="77" t="s">
        <v>922</v>
      </c>
      <c r="C224" s="129" t="s">
        <v>923</v>
      </c>
      <c r="D224" s="128"/>
      <c r="E224" s="78"/>
      <c r="F224" s="79" t="s">
        <v>39</v>
      </c>
      <c r="G224" s="80">
        <v>52.29</v>
      </c>
      <c r="H224" s="80">
        <v>43.58</v>
      </c>
      <c r="I224" s="80">
        <f t="shared" si="22"/>
        <v>33.465599999999995</v>
      </c>
      <c r="J224" s="80">
        <f t="shared" si="23"/>
        <v>39.217500000000001</v>
      </c>
      <c r="K224" s="81">
        <f t="shared" si="24"/>
        <v>33.465600000000002</v>
      </c>
      <c r="L224" s="81">
        <f t="shared" si="25"/>
        <v>27.891199999999998</v>
      </c>
      <c r="M224" s="80" t="s">
        <v>1130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859</v>
      </c>
      <c r="S224" s="83" t="s">
        <v>895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924</v>
      </c>
      <c r="B225" s="77" t="s">
        <v>925</v>
      </c>
      <c r="C225" s="129" t="s">
        <v>926</v>
      </c>
      <c r="D225" s="128"/>
      <c r="E225" s="78"/>
      <c r="F225" s="79" t="s">
        <v>39</v>
      </c>
      <c r="G225" s="80">
        <v>63.87</v>
      </c>
      <c r="H225" s="80">
        <v>53.23</v>
      </c>
      <c r="I225" s="80">
        <f t="shared" si="22"/>
        <v>40.876800000000003</v>
      </c>
      <c r="J225" s="80">
        <f t="shared" si="23"/>
        <v>47.902499999999996</v>
      </c>
      <c r="K225" s="81">
        <f t="shared" si="24"/>
        <v>40.876799999999996</v>
      </c>
      <c r="L225" s="81">
        <f t="shared" si="25"/>
        <v>34.0672</v>
      </c>
      <c r="M225" s="80" t="s">
        <v>1130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859</v>
      </c>
      <c r="S225" s="83" t="s">
        <v>895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927</v>
      </c>
      <c r="B226" s="77" t="s">
        <v>928</v>
      </c>
      <c r="C226" s="129" t="s">
        <v>929</v>
      </c>
      <c r="D226" s="128"/>
      <c r="E226" s="78"/>
      <c r="F226" s="79" t="s">
        <v>39</v>
      </c>
      <c r="G226" s="80">
        <v>63.57</v>
      </c>
      <c r="H226" s="80">
        <v>52.98</v>
      </c>
      <c r="I226" s="80">
        <f t="shared" si="22"/>
        <v>40.684799999999996</v>
      </c>
      <c r="J226" s="80">
        <f t="shared" si="23"/>
        <v>47.677500000000002</v>
      </c>
      <c r="K226" s="81">
        <f t="shared" si="24"/>
        <v>40.684800000000003</v>
      </c>
      <c r="L226" s="81">
        <f t="shared" si="25"/>
        <v>33.907199999999996</v>
      </c>
      <c r="M226" s="80" t="s">
        <v>1130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859</v>
      </c>
      <c r="S226" s="83" t="s">
        <v>895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930</v>
      </c>
      <c r="B227" s="77" t="s">
        <v>931</v>
      </c>
      <c r="C227" s="129" t="s">
        <v>932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1130</v>
      </c>
      <c r="N227" s="82">
        <v>1000</v>
      </c>
      <c r="O227" s="82">
        <v>1</v>
      </c>
      <c r="P227" s="82">
        <v>1000</v>
      </c>
      <c r="Q227" s="83" t="s">
        <v>348</v>
      </c>
      <c r="R227" s="83" t="s">
        <v>859</v>
      </c>
      <c r="S227" s="83" t="s">
        <v>895</v>
      </c>
      <c r="T227" s="83"/>
      <c r="U227" s="79" t="s">
        <v>653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1130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859</v>
      </c>
      <c r="S228" s="83" t="s">
        <v>895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938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1130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859</v>
      </c>
      <c r="S229" s="83" t="s">
        <v>895</v>
      </c>
      <c r="T229" s="83"/>
      <c r="U229" s="79" t="s">
        <v>653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939</v>
      </c>
      <c r="B230" s="77" t="s">
        <v>940</v>
      </c>
      <c r="C230" s="129" t="s">
        <v>941</v>
      </c>
      <c r="D230" s="128"/>
      <c r="E230" s="78"/>
      <c r="F230" s="79" t="s">
        <v>39</v>
      </c>
      <c r="G230" s="80">
        <v>63.57</v>
      </c>
      <c r="H230" s="80">
        <v>52.98</v>
      </c>
      <c r="I230" s="80">
        <f t="shared" si="22"/>
        <v>40.684799999999996</v>
      </c>
      <c r="J230" s="80">
        <f t="shared" si="23"/>
        <v>47.677500000000002</v>
      </c>
      <c r="K230" s="81">
        <f t="shared" si="24"/>
        <v>40.684800000000003</v>
      </c>
      <c r="L230" s="81">
        <f t="shared" si="25"/>
        <v>33.907199999999996</v>
      </c>
      <c r="M230" s="80" t="s">
        <v>1130</v>
      </c>
      <c r="N230" s="82">
        <v>1</v>
      </c>
      <c r="O230" s="82">
        <v>1</v>
      </c>
      <c r="P230" s="82">
        <v>1000</v>
      </c>
      <c r="Q230" s="83" t="s">
        <v>348</v>
      </c>
      <c r="R230" s="83" t="s">
        <v>859</v>
      </c>
      <c r="S230" s="83" t="s">
        <v>895</v>
      </c>
      <c r="T230" s="83"/>
      <c r="U230" s="79" t="s">
        <v>40</v>
      </c>
      <c r="V230" s="79" t="s">
        <v>351</v>
      </c>
      <c r="W230" s="84"/>
      <c r="X230" s="85">
        <v>0.01</v>
      </c>
      <c r="Y230" s="86">
        <v>2.2799999999999999E-5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942</v>
      </c>
      <c r="B231" s="77" t="s">
        <v>943</v>
      </c>
      <c r="C231" s="129" t="s">
        <v>941</v>
      </c>
      <c r="D231" s="128"/>
      <c r="E231" s="78"/>
      <c r="F231" s="79" t="s">
        <v>39</v>
      </c>
      <c r="G231" s="80">
        <v>77.930000000000007</v>
      </c>
      <c r="H231" s="80">
        <v>64.94</v>
      </c>
      <c r="I231" s="80">
        <f t="shared" si="22"/>
        <v>49.875200000000007</v>
      </c>
      <c r="J231" s="80">
        <f t="shared" si="23"/>
        <v>58.447500000000005</v>
      </c>
      <c r="K231" s="81">
        <f t="shared" si="24"/>
        <v>49.875200000000007</v>
      </c>
      <c r="L231" s="81">
        <f t="shared" si="25"/>
        <v>41.561599999999999</v>
      </c>
      <c r="M231" s="80" t="s">
        <v>1130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859</v>
      </c>
      <c r="S231" s="83" t="s">
        <v>895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3.8399999999999998E-5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65.47</v>
      </c>
      <c r="H232" s="80">
        <v>54.56</v>
      </c>
      <c r="I232" s="80">
        <f t="shared" si="22"/>
        <v>41.900799999999997</v>
      </c>
      <c r="J232" s="80">
        <f t="shared" si="23"/>
        <v>49.102499999999999</v>
      </c>
      <c r="K232" s="81">
        <f t="shared" si="24"/>
        <v>41.900799999999997</v>
      </c>
      <c r="L232" s="81">
        <f t="shared" si="25"/>
        <v>34.918400000000005</v>
      </c>
      <c r="M232" s="80" t="s">
        <v>1130</v>
      </c>
      <c r="N232" s="82">
        <v>1</v>
      </c>
      <c r="O232" s="82">
        <v>1</v>
      </c>
      <c r="P232" s="82">
        <v>1000</v>
      </c>
      <c r="Q232" s="83" t="s">
        <v>348</v>
      </c>
      <c r="R232" s="83" t="s">
        <v>859</v>
      </c>
      <c r="S232" s="83" t="s">
        <v>895</v>
      </c>
      <c r="T232" s="83"/>
      <c r="U232" s="79" t="s">
        <v>40</v>
      </c>
      <c r="V232" s="79" t="s">
        <v>351</v>
      </c>
      <c r="W232" s="84"/>
      <c r="X232" s="85">
        <v>0.01</v>
      </c>
      <c r="Y232" s="86">
        <v>2.2799999999999999E-5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946</v>
      </c>
      <c r="D233" s="128"/>
      <c r="E233" s="78"/>
      <c r="F233" s="79" t="s">
        <v>39</v>
      </c>
      <c r="G233" s="80">
        <v>77.930000000000007</v>
      </c>
      <c r="H233" s="80">
        <v>64.94</v>
      </c>
      <c r="I233" s="80">
        <f t="shared" si="22"/>
        <v>49.875200000000007</v>
      </c>
      <c r="J233" s="80">
        <f t="shared" si="23"/>
        <v>58.447500000000005</v>
      </c>
      <c r="K233" s="81">
        <f t="shared" si="24"/>
        <v>49.875200000000007</v>
      </c>
      <c r="L233" s="81">
        <f t="shared" si="25"/>
        <v>41.561599999999999</v>
      </c>
      <c r="M233" s="80" t="s">
        <v>1130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859</v>
      </c>
      <c r="S233" s="83" t="s">
        <v>895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3.8399999999999998E-5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951</v>
      </c>
      <c r="D234" s="128"/>
      <c r="E234" s="78"/>
      <c r="F234" s="79" t="s">
        <v>39</v>
      </c>
      <c r="G234" s="80">
        <v>63.57</v>
      </c>
      <c r="H234" s="80">
        <v>52.98</v>
      </c>
      <c r="I234" s="80">
        <f t="shared" si="22"/>
        <v>40.684799999999996</v>
      </c>
      <c r="J234" s="80">
        <f t="shared" si="23"/>
        <v>47.677500000000002</v>
      </c>
      <c r="K234" s="81">
        <f t="shared" si="24"/>
        <v>40.684800000000003</v>
      </c>
      <c r="L234" s="81">
        <f t="shared" si="25"/>
        <v>33.907199999999996</v>
      </c>
      <c r="M234" s="80" t="s">
        <v>1130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859</v>
      </c>
      <c r="S234" s="83" t="s">
        <v>895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2.2799999999999999E-5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951</v>
      </c>
      <c r="D235" s="128"/>
      <c r="E235" s="78"/>
      <c r="F235" s="79" t="s">
        <v>39</v>
      </c>
      <c r="G235" s="80">
        <v>77.930000000000007</v>
      </c>
      <c r="H235" s="80">
        <v>64.94</v>
      </c>
      <c r="I235" s="80">
        <f t="shared" si="22"/>
        <v>49.875200000000007</v>
      </c>
      <c r="J235" s="80">
        <f t="shared" si="23"/>
        <v>58.447500000000005</v>
      </c>
      <c r="K235" s="81">
        <f t="shared" si="24"/>
        <v>49.875200000000007</v>
      </c>
      <c r="L235" s="81">
        <f t="shared" si="25"/>
        <v>41.561599999999999</v>
      </c>
      <c r="M235" s="80" t="s">
        <v>1130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859</v>
      </c>
      <c r="S235" s="83" t="s">
        <v>895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3.8399999999999998E-5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958</v>
      </c>
      <c r="D236" s="128"/>
      <c r="E236" s="78"/>
      <c r="F236" s="79" t="s">
        <v>39</v>
      </c>
      <c r="G236" s="80">
        <v>377.83</v>
      </c>
      <c r="H236" s="80">
        <v>314.86</v>
      </c>
      <c r="I236" s="80">
        <f t="shared" si="22"/>
        <v>241.81119999999999</v>
      </c>
      <c r="J236" s="80">
        <f t="shared" si="23"/>
        <v>283.3725</v>
      </c>
      <c r="K236" s="81">
        <f t="shared" si="24"/>
        <v>241.81119999999999</v>
      </c>
      <c r="L236" s="81">
        <f t="shared" si="25"/>
        <v>201.5104</v>
      </c>
      <c r="M236" s="80" t="s">
        <v>1130</v>
      </c>
      <c r="N236" s="82">
        <v>1</v>
      </c>
      <c r="O236" s="82">
        <v>1</v>
      </c>
      <c r="P236" s="82">
        <v>60</v>
      </c>
      <c r="Q236" s="83" t="s">
        <v>348</v>
      </c>
      <c r="R236" s="83" t="s">
        <v>956</v>
      </c>
      <c r="S236" s="83" t="s">
        <v>957</v>
      </c>
      <c r="T236" s="83"/>
      <c r="U236" s="79" t="s">
        <v>40</v>
      </c>
      <c r="V236" s="79" t="s">
        <v>351</v>
      </c>
      <c r="W236" s="84"/>
      <c r="X236" s="85">
        <v>0.153</v>
      </c>
      <c r="Y236" s="86">
        <v>3.2899999999999997E-4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959</v>
      </c>
      <c r="B237" s="77" t="s">
        <v>960</v>
      </c>
      <c r="C237" s="129" t="s">
        <v>961</v>
      </c>
      <c r="D237" s="128"/>
      <c r="E237" s="78"/>
      <c r="F237" s="79" t="s">
        <v>39</v>
      </c>
      <c r="G237" s="80">
        <v>506.39</v>
      </c>
      <c r="H237" s="80">
        <v>421.99</v>
      </c>
      <c r="I237" s="80">
        <f t="shared" si="22"/>
        <v>324.08960000000002</v>
      </c>
      <c r="J237" s="80">
        <f t="shared" si="23"/>
        <v>379.79250000000002</v>
      </c>
      <c r="K237" s="81">
        <f t="shared" si="24"/>
        <v>324.08960000000002</v>
      </c>
      <c r="L237" s="81">
        <f t="shared" si="25"/>
        <v>270.0736</v>
      </c>
      <c r="M237" s="80" t="s">
        <v>1130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956</v>
      </c>
      <c r="S237" s="83" t="s">
        <v>957</v>
      </c>
      <c r="T237" s="83"/>
      <c r="U237" s="79" t="s">
        <v>40</v>
      </c>
      <c r="V237" s="79" t="s">
        <v>351</v>
      </c>
      <c r="W237" s="84"/>
      <c r="X237" s="85">
        <v>0.16500000000000001</v>
      </c>
      <c r="Y237" s="86">
        <v>2.3963000000000001E-4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962</v>
      </c>
      <c r="B238" s="77" t="s">
        <v>963</v>
      </c>
      <c r="C238" s="129" t="s">
        <v>964</v>
      </c>
      <c r="D238" s="128"/>
      <c r="E238" s="78"/>
      <c r="F238" s="79" t="s">
        <v>39</v>
      </c>
      <c r="G238" s="80">
        <v>668.45</v>
      </c>
      <c r="H238" s="80">
        <v>557.04</v>
      </c>
      <c r="I238" s="80">
        <f t="shared" si="22"/>
        <v>427.80800000000005</v>
      </c>
      <c r="J238" s="80">
        <f t="shared" si="23"/>
        <v>501.33750000000003</v>
      </c>
      <c r="K238" s="81">
        <f t="shared" si="24"/>
        <v>427.80800000000005</v>
      </c>
      <c r="L238" s="81">
        <f t="shared" si="25"/>
        <v>356.50559999999996</v>
      </c>
      <c r="M238" s="80" t="s">
        <v>1130</v>
      </c>
      <c r="N238" s="82">
        <v>1</v>
      </c>
      <c r="O238" s="82">
        <v>1</v>
      </c>
      <c r="P238" s="82">
        <v>40</v>
      </c>
      <c r="Q238" s="83" t="s">
        <v>348</v>
      </c>
      <c r="R238" s="83" t="s">
        <v>956</v>
      </c>
      <c r="S238" s="83" t="s">
        <v>957</v>
      </c>
      <c r="T238" s="83"/>
      <c r="U238" s="79" t="s">
        <v>40</v>
      </c>
      <c r="V238" s="79" t="s">
        <v>351</v>
      </c>
      <c r="W238" s="84"/>
      <c r="X238" s="85">
        <v>0.18099999999999999</v>
      </c>
      <c r="Y238" s="86">
        <v>4.86E-4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965</v>
      </c>
      <c r="B239" s="77" t="s">
        <v>966</v>
      </c>
      <c r="C239" s="129" t="s">
        <v>967</v>
      </c>
      <c r="D239" s="128"/>
      <c r="E239" s="78"/>
      <c r="F239" s="79" t="s">
        <v>39</v>
      </c>
      <c r="G239" s="80">
        <v>1645.52</v>
      </c>
      <c r="H239" s="80">
        <v>1371.27</v>
      </c>
      <c r="I239" s="80">
        <f t="shared" si="22"/>
        <v>1053.1327999999999</v>
      </c>
      <c r="J239" s="80">
        <f t="shared" si="23"/>
        <v>1234.1399999999999</v>
      </c>
      <c r="K239" s="81">
        <f t="shared" si="24"/>
        <v>1053.1328000000001</v>
      </c>
      <c r="L239" s="81">
        <f t="shared" si="25"/>
        <v>877.61279999999999</v>
      </c>
      <c r="M239" s="80" t="s">
        <v>1130</v>
      </c>
      <c r="N239" s="82">
        <v>1</v>
      </c>
      <c r="O239" s="82">
        <v>1</v>
      </c>
      <c r="P239" s="82">
        <v>48</v>
      </c>
      <c r="Q239" s="83" t="s">
        <v>348</v>
      </c>
      <c r="R239" s="83" t="s">
        <v>956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0.23400000000000001</v>
      </c>
      <c r="Y239" s="86">
        <v>9.8799999999999995E-4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968</v>
      </c>
      <c r="B240" s="77" t="s">
        <v>969</v>
      </c>
      <c r="C240" s="129" t="s">
        <v>970</v>
      </c>
      <c r="D240" s="128"/>
      <c r="E240" s="78"/>
      <c r="F240" s="79" t="s">
        <v>39</v>
      </c>
      <c r="G240" s="80">
        <v>1028.18</v>
      </c>
      <c r="H240" s="80">
        <v>856.82</v>
      </c>
      <c r="I240" s="80">
        <f t="shared" si="22"/>
        <v>658.03520000000003</v>
      </c>
      <c r="J240" s="80">
        <f t="shared" si="23"/>
        <v>771.13499999999999</v>
      </c>
      <c r="K240" s="81">
        <f t="shared" si="24"/>
        <v>658.03520000000003</v>
      </c>
      <c r="L240" s="81">
        <f t="shared" si="25"/>
        <v>548.36480000000006</v>
      </c>
      <c r="M240" s="80" t="s">
        <v>1130</v>
      </c>
      <c r="N240" s="82">
        <v>1</v>
      </c>
      <c r="O240" s="82">
        <v>1</v>
      </c>
      <c r="P240" s="82">
        <v>40</v>
      </c>
      <c r="Q240" s="83" t="s">
        <v>348</v>
      </c>
      <c r="R240" s="83" t="s">
        <v>956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0.28899999999999998</v>
      </c>
      <c r="Y240" s="86">
        <v>6.4499999999999996E-4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971</v>
      </c>
      <c r="B241" s="77" t="s">
        <v>972</v>
      </c>
      <c r="C241" s="129" t="s">
        <v>973</v>
      </c>
      <c r="D241" s="128"/>
      <c r="E241" s="78"/>
      <c r="F241" s="79" t="s">
        <v>39</v>
      </c>
      <c r="G241" s="80">
        <v>2115.67</v>
      </c>
      <c r="H241" s="80">
        <v>1763.06</v>
      </c>
      <c r="I241" s="80">
        <f t="shared" si="22"/>
        <v>1354.0288</v>
      </c>
      <c r="J241" s="80">
        <f t="shared" si="23"/>
        <v>1586.7525000000001</v>
      </c>
      <c r="K241" s="81">
        <f t="shared" si="24"/>
        <v>1354.0288</v>
      </c>
      <c r="L241" s="81">
        <f t="shared" si="25"/>
        <v>1128.3584000000001</v>
      </c>
      <c r="M241" s="80" t="s">
        <v>1130</v>
      </c>
      <c r="N241" s="82">
        <v>1</v>
      </c>
      <c r="O241" s="82">
        <v>1</v>
      </c>
      <c r="P241" s="82">
        <v>24</v>
      </c>
      <c r="Q241" s="83" t="s">
        <v>348</v>
      </c>
      <c r="R241" s="83" t="s">
        <v>956</v>
      </c>
      <c r="S241" s="83" t="s">
        <v>957</v>
      </c>
      <c r="T241" s="83"/>
      <c r="U241" s="79" t="s">
        <v>40</v>
      </c>
      <c r="V241" s="79" t="s">
        <v>351</v>
      </c>
      <c r="W241" s="84"/>
      <c r="X241" s="85">
        <v>0.35599999999999998</v>
      </c>
      <c r="Y241" s="86">
        <v>1.4909999999999999E-3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974</v>
      </c>
      <c r="B242" s="77" t="s">
        <v>975</v>
      </c>
      <c r="C242" s="129" t="s">
        <v>976</v>
      </c>
      <c r="D242" s="128"/>
      <c r="E242" s="78"/>
      <c r="F242" s="79" t="s">
        <v>39</v>
      </c>
      <c r="G242" s="80">
        <v>1584.17</v>
      </c>
      <c r="H242" s="80">
        <v>1320.14</v>
      </c>
      <c r="I242" s="80">
        <f t="shared" si="22"/>
        <v>1013.8688000000001</v>
      </c>
      <c r="J242" s="80">
        <f t="shared" si="23"/>
        <v>1188.1275000000001</v>
      </c>
      <c r="K242" s="81">
        <f t="shared" si="24"/>
        <v>1013.8688000000001</v>
      </c>
      <c r="L242" s="81">
        <f t="shared" si="25"/>
        <v>844.88960000000009</v>
      </c>
      <c r="M242" s="80" t="s">
        <v>1130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956</v>
      </c>
      <c r="S242" s="83" t="s">
        <v>957</v>
      </c>
      <c r="T242" s="83"/>
      <c r="U242" s="79" t="s">
        <v>40</v>
      </c>
      <c r="V242" s="79" t="s">
        <v>351</v>
      </c>
      <c r="W242" s="84"/>
      <c r="X242" s="85">
        <v>0.61499999999999999</v>
      </c>
      <c r="Y242" s="86">
        <v>1.2115699999999999E-3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977</v>
      </c>
      <c r="B243" s="77" t="s">
        <v>978</v>
      </c>
      <c r="C243" s="129" t="s">
        <v>979</v>
      </c>
      <c r="D243" s="128"/>
      <c r="E243" s="78"/>
      <c r="F243" s="79" t="s">
        <v>39</v>
      </c>
      <c r="G243" s="80">
        <v>2307.33</v>
      </c>
      <c r="H243" s="80">
        <v>1922.78</v>
      </c>
      <c r="I243" s="80">
        <f t="shared" si="22"/>
        <v>1476.6911999999998</v>
      </c>
      <c r="J243" s="80">
        <f t="shared" si="23"/>
        <v>1730.4974999999999</v>
      </c>
      <c r="K243" s="81">
        <f t="shared" si="24"/>
        <v>1476.6912</v>
      </c>
      <c r="L243" s="81">
        <f t="shared" si="25"/>
        <v>1230.5791999999999</v>
      </c>
      <c r="M243" s="80" t="s">
        <v>1130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956</v>
      </c>
      <c r="S243" s="83" t="s">
        <v>957</v>
      </c>
      <c r="T243" s="83"/>
      <c r="U243" s="79" t="s">
        <v>40</v>
      </c>
      <c r="V243" s="79" t="s">
        <v>351</v>
      </c>
      <c r="W243" s="84"/>
      <c r="X243" s="85">
        <v>0.90800000000000003</v>
      </c>
      <c r="Y243" s="86">
        <v>1.6389499999999999E-3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980</v>
      </c>
      <c r="B244" s="77" t="s">
        <v>981</v>
      </c>
      <c r="C244" s="129" t="s">
        <v>982</v>
      </c>
      <c r="D244" s="128"/>
      <c r="E244" s="78"/>
      <c r="F244" s="79" t="s">
        <v>39</v>
      </c>
      <c r="G244" s="80">
        <v>5184.01</v>
      </c>
      <c r="H244" s="80">
        <v>4320.01</v>
      </c>
      <c r="I244" s="80">
        <f t="shared" si="22"/>
        <v>3317.7664</v>
      </c>
      <c r="J244" s="80">
        <f t="shared" si="23"/>
        <v>3888.0075000000002</v>
      </c>
      <c r="K244" s="81">
        <f t="shared" si="24"/>
        <v>3317.7664000000004</v>
      </c>
      <c r="L244" s="81">
        <f t="shared" si="25"/>
        <v>2764.8064000000004</v>
      </c>
      <c r="M244" s="80" t="s">
        <v>1130</v>
      </c>
      <c r="N244" s="82">
        <v>1</v>
      </c>
      <c r="O244" s="82">
        <v>1</v>
      </c>
      <c r="P244" s="82">
        <v>5</v>
      </c>
      <c r="Q244" s="83" t="s">
        <v>348</v>
      </c>
      <c r="R244" s="83" t="s">
        <v>956</v>
      </c>
      <c r="S244" s="83" t="s">
        <v>957</v>
      </c>
      <c r="T244" s="83"/>
      <c r="U244" s="79" t="s">
        <v>40</v>
      </c>
      <c r="V244" s="79" t="s">
        <v>351</v>
      </c>
      <c r="W244" s="84"/>
      <c r="X244" s="85">
        <v>1.5</v>
      </c>
      <c r="Y244" s="86">
        <v>2.8335999999999999E-3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983</v>
      </c>
      <c r="B245" s="77" t="s">
        <v>984</v>
      </c>
      <c r="C245" s="129" t="s">
        <v>985</v>
      </c>
      <c r="D245" s="128"/>
      <c r="E245" s="78"/>
      <c r="F245" s="79" t="s">
        <v>39</v>
      </c>
      <c r="G245" s="80">
        <v>6613.84</v>
      </c>
      <c r="H245" s="80">
        <v>5511.53</v>
      </c>
      <c r="I245" s="80">
        <f t="shared" si="22"/>
        <v>4232.8576000000003</v>
      </c>
      <c r="J245" s="80">
        <f t="shared" si="23"/>
        <v>4960.38</v>
      </c>
      <c r="K245" s="81">
        <f t="shared" si="24"/>
        <v>4232.8576000000003</v>
      </c>
      <c r="L245" s="81">
        <f t="shared" si="25"/>
        <v>3527.3791999999999</v>
      </c>
      <c r="M245" s="80" t="s">
        <v>1130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956</v>
      </c>
      <c r="S245" s="83" t="s">
        <v>957</v>
      </c>
      <c r="T245" s="83"/>
      <c r="U245" s="79" t="s">
        <v>40</v>
      </c>
      <c r="V245" s="79" t="s">
        <v>351</v>
      </c>
      <c r="W245" s="84"/>
      <c r="X245" s="85">
        <v>2.33</v>
      </c>
      <c r="Y245" s="86">
        <v>4.6750000000000003E-3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986</v>
      </c>
      <c r="B246" s="77" t="s">
        <v>987</v>
      </c>
      <c r="C246" s="129" t="s">
        <v>988</v>
      </c>
      <c r="D246" s="128"/>
      <c r="E246" s="78"/>
      <c r="F246" s="79" t="s">
        <v>39</v>
      </c>
      <c r="G246" s="80">
        <v>1512</v>
      </c>
      <c r="H246" s="80">
        <v>1260</v>
      </c>
      <c r="I246" s="80">
        <f t="shared" si="22"/>
        <v>967.68</v>
      </c>
      <c r="J246" s="80">
        <f t="shared" si="23"/>
        <v>1134</v>
      </c>
      <c r="K246" s="81">
        <f t="shared" si="24"/>
        <v>967.68000000000006</v>
      </c>
      <c r="L246" s="81">
        <f t="shared" si="25"/>
        <v>806.4</v>
      </c>
      <c r="M246" s="80" t="s">
        <v>1130</v>
      </c>
      <c r="N246" s="82">
        <v>1</v>
      </c>
      <c r="O246" s="82">
        <v>1</v>
      </c>
      <c r="P246" s="82">
        <v>100</v>
      </c>
      <c r="Q246" s="83" t="s">
        <v>348</v>
      </c>
      <c r="R246" s="83" t="s">
        <v>956</v>
      </c>
      <c r="S246" s="83" t="s">
        <v>957</v>
      </c>
      <c r="T246" s="83"/>
      <c r="U246" s="79" t="s">
        <v>40</v>
      </c>
      <c r="V246" s="79" t="s">
        <v>351</v>
      </c>
      <c r="W246" s="84"/>
      <c r="X246" s="85">
        <v>0.20200000000000001</v>
      </c>
      <c r="Y246" s="86">
        <v>4.2000000000000002E-4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989</v>
      </c>
      <c r="B247" s="77" t="s">
        <v>990</v>
      </c>
      <c r="C247" s="129" t="s">
        <v>991</v>
      </c>
      <c r="D247" s="128"/>
      <c r="E247" s="78"/>
      <c r="F247" s="79" t="s">
        <v>39</v>
      </c>
      <c r="G247" s="80">
        <v>1758.4</v>
      </c>
      <c r="H247" s="80">
        <v>1465.33</v>
      </c>
      <c r="I247" s="80">
        <f t="shared" si="22"/>
        <v>1125.3760000000002</v>
      </c>
      <c r="J247" s="80">
        <f t="shared" si="23"/>
        <v>1318.8000000000002</v>
      </c>
      <c r="K247" s="81">
        <f t="shared" si="24"/>
        <v>1125.376</v>
      </c>
      <c r="L247" s="81">
        <f t="shared" si="25"/>
        <v>937.81119999999999</v>
      </c>
      <c r="M247" s="80" t="s">
        <v>1130</v>
      </c>
      <c r="N247" s="82">
        <v>1</v>
      </c>
      <c r="O247" s="82">
        <v>1</v>
      </c>
      <c r="P247" s="82">
        <v>20</v>
      </c>
      <c r="Q247" s="83" t="s">
        <v>348</v>
      </c>
      <c r="R247" s="83" t="s">
        <v>956</v>
      </c>
      <c r="S247" s="83" t="s">
        <v>957</v>
      </c>
      <c r="T247" s="83"/>
      <c r="U247" s="79" t="s">
        <v>40</v>
      </c>
      <c r="V247" s="79" t="s">
        <v>351</v>
      </c>
      <c r="W247" s="84"/>
      <c r="X247" s="85">
        <v>0.26400000000000001</v>
      </c>
      <c r="Y247" s="86">
        <v>7.0799999999999997E-4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992</v>
      </c>
      <c r="B248" s="77" t="s">
        <v>993</v>
      </c>
      <c r="C248" s="129" t="s">
        <v>994</v>
      </c>
      <c r="D248" s="128"/>
      <c r="E248" s="78"/>
      <c r="F248" s="79" t="s">
        <v>39</v>
      </c>
      <c r="G248" s="80">
        <v>2105.6</v>
      </c>
      <c r="H248" s="80">
        <v>1754.67</v>
      </c>
      <c r="I248" s="80">
        <f t="shared" si="22"/>
        <v>1347.5839999999998</v>
      </c>
      <c r="J248" s="80">
        <f t="shared" si="23"/>
        <v>1579.1999999999998</v>
      </c>
      <c r="K248" s="81">
        <f t="shared" si="24"/>
        <v>1347.5840000000001</v>
      </c>
      <c r="L248" s="81">
        <f t="shared" si="25"/>
        <v>1122.9888000000001</v>
      </c>
      <c r="M248" s="80" t="s">
        <v>1131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956</v>
      </c>
      <c r="S248" s="83" t="s">
        <v>957</v>
      </c>
      <c r="T248" s="83"/>
      <c r="U248" s="79" t="s">
        <v>40</v>
      </c>
      <c r="V248" s="79" t="s">
        <v>351</v>
      </c>
      <c r="W248" s="84"/>
      <c r="X248" s="85">
        <v>0.41599999999999998</v>
      </c>
      <c r="Y248" s="86">
        <v>1.17E-3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995</v>
      </c>
      <c r="B249" s="77" t="s">
        <v>996</v>
      </c>
      <c r="C249" s="129" t="s">
        <v>997</v>
      </c>
      <c r="D249" s="128"/>
      <c r="E249" s="78"/>
      <c r="F249" s="79" t="s">
        <v>39</v>
      </c>
      <c r="G249" s="80">
        <v>2710.4</v>
      </c>
      <c r="H249" s="80">
        <v>2258.67</v>
      </c>
      <c r="I249" s="80">
        <f t="shared" si="22"/>
        <v>1734.6559999999999</v>
      </c>
      <c r="J249" s="80">
        <f t="shared" si="23"/>
        <v>2032.8000000000002</v>
      </c>
      <c r="K249" s="81">
        <f t="shared" si="24"/>
        <v>1734.6560000000002</v>
      </c>
      <c r="L249" s="81">
        <f t="shared" si="25"/>
        <v>1445.5488</v>
      </c>
      <c r="M249" s="80" t="s">
        <v>1131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956</v>
      </c>
      <c r="S249" s="83" t="s">
        <v>957</v>
      </c>
      <c r="T249" s="83"/>
      <c r="U249" s="79" t="s">
        <v>40</v>
      </c>
      <c r="V249" s="79" t="s">
        <v>351</v>
      </c>
      <c r="W249" s="84"/>
      <c r="X249" s="85">
        <v>0.59599999999999997</v>
      </c>
      <c r="Y249" s="86">
        <v>1.802E-3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998</v>
      </c>
      <c r="B250" s="77" t="s">
        <v>999</v>
      </c>
      <c r="C250" s="129" t="s">
        <v>1000</v>
      </c>
      <c r="D250" s="128"/>
      <c r="E250" s="78"/>
      <c r="F250" s="79" t="s">
        <v>39</v>
      </c>
      <c r="G250" s="80">
        <v>4110.3999999999996</v>
      </c>
      <c r="H250" s="80">
        <v>3425.33</v>
      </c>
      <c r="I250" s="80">
        <f t="shared" si="22"/>
        <v>2630.6559999999999</v>
      </c>
      <c r="J250" s="80">
        <f t="shared" si="23"/>
        <v>3082.7999999999997</v>
      </c>
      <c r="K250" s="81">
        <f t="shared" si="24"/>
        <v>2630.6559999999999</v>
      </c>
      <c r="L250" s="81">
        <f t="shared" si="25"/>
        <v>2192.2112000000002</v>
      </c>
      <c r="M250" s="80" t="s">
        <v>1131</v>
      </c>
      <c r="N250" s="82">
        <v>1</v>
      </c>
      <c r="O250" s="82">
        <v>1</v>
      </c>
      <c r="P250" s="82">
        <v>10</v>
      </c>
      <c r="Q250" s="83" t="s">
        <v>348</v>
      </c>
      <c r="R250" s="83" t="s">
        <v>956</v>
      </c>
      <c r="S250" s="83" t="s">
        <v>957</v>
      </c>
      <c r="T250" s="83"/>
      <c r="U250" s="79" t="s">
        <v>40</v>
      </c>
      <c r="V250" s="79" t="s">
        <v>351</v>
      </c>
      <c r="W250" s="84"/>
      <c r="X250" s="85">
        <v>0.89600000000000002</v>
      </c>
      <c r="Y250" s="86">
        <v>3.5119999999999999E-3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1001</v>
      </c>
      <c r="B251" s="77" t="s">
        <v>1002</v>
      </c>
      <c r="C251" s="129" t="s">
        <v>1004</v>
      </c>
      <c r="D251" s="128"/>
      <c r="E251" s="78"/>
      <c r="F251" s="79" t="s">
        <v>39</v>
      </c>
      <c r="G251" s="80">
        <v>2457.65</v>
      </c>
      <c r="H251" s="80">
        <v>2048.04</v>
      </c>
      <c r="I251" s="80">
        <f t="shared" si="22"/>
        <v>1572.896</v>
      </c>
      <c r="J251" s="80">
        <f t="shared" si="23"/>
        <v>1843.2375000000002</v>
      </c>
      <c r="K251" s="81">
        <f t="shared" si="24"/>
        <v>1572.8960000000002</v>
      </c>
      <c r="L251" s="81">
        <f t="shared" si="25"/>
        <v>1310.7456</v>
      </c>
      <c r="M251" s="80" t="s">
        <v>1130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956</v>
      </c>
      <c r="S251" s="83" t="s">
        <v>1003</v>
      </c>
      <c r="T251" s="83"/>
      <c r="U251" s="79" t="s">
        <v>40</v>
      </c>
      <c r="V251" s="79" t="s">
        <v>351</v>
      </c>
      <c r="W251" s="84"/>
      <c r="X251" s="85">
        <v>0.61799999999999999</v>
      </c>
      <c r="Y251" s="86">
        <v>3.356E-3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1005</v>
      </c>
      <c r="B252" s="77" t="s">
        <v>1006</v>
      </c>
      <c r="C252" s="129" t="s">
        <v>1007</v>
      </c>
      <c r="D252" s="128"/>
      <c r="E252" s="78"/>
      <c r="F252" s="79" t="s">
        <v>39</v>
      </c>
      <c r="G252" s="80">
        <v>2593.5</v>
      </c>
      <c r="H252" s="80">
        <v>2161.25</v>
      </c>
      <c r="I252" s="80">
        <f t="shared" si="22"/>
        <v>1659.8400000000001</v>
      </c>
      <c r="J252" s="80">
        <f t="shared" si="23"/>
        <v>1945.125</v>
      </c>
      <c r="K252" s="81">
        <f t="shared" si="24"/>
        <v>1659.8400000000001</v>
      </c>
      <c r="L252" s="81">
        <f t="shared" si="25"/>
        <v>1383.2</v>
      </c>
      <c r="M252" s="80" t="s">
        <v>1130</v>
      </c>
      <c r="N252" s="82">
        <v>1</v>
      </c>
      <c r="O252" s="82">
        <v>1</v>
      </c>
      <c r="P252" s="82">
        <v>15</v>
      </c>
      <c r="Q252" s="83" t="s">
        <v>348</v>
      </c>
      <c r="R252" s="83" t="s">
        <v>956</v>
      </c>
      <c r="S252" s="83" t="s">
        <v>1003</v>
      </c>
      <c r="T252" s="83"/>
      <c r="U252" s="79" t="s">
        <v>40</v>
      </c>
      <c r="V252" s="79" t="s">
        <v>351</v>
      </c>
      <c r="W252" s="84"/>
      <c r="X252" s="85">
        <v>0.8</v>
      </c>
      <c r="Y252" s="86">
        <v>3.9975000000000002E-3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1008</v>
      </c>
      <c r="B253" s="77" t="s">
        <v>1009</v>
      </c>
      <c r="C253" s="129" t="s">
        <v>1010</v>
      </c>
      <c r="D253" s="128"/>
      <c r="E253" s="78"/>
      <c r="F253" s="79" t="s">
        <v>39</v>
      </c>
      <c r="G253" s="80">
        <v>5045.04</v>
      </c>
      <c r="H253" s="80">
        <v>4204.2</v>
      </c>
      <c r="I253" s="80">
        <f t="shared" si="22"/>
        <v>3228.8256000000001</v>
      </c>
      <c r="J253" s="80">
        <f t="shared" si="23"/>
        <v>3783.7799999999997</v>
      </c>
      <c r="K253" s="81">
        <f t="shared" si="24"/>
        <v>3228.8256000000001</v>
      </c>
      <c r="L253" s="81">
        <f t="shared" si="25"/>
        <v>2690.6880000000001</v>
      </c>
      <c r="M253" s="80" t="s">
        <v>1130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956</v>
      </c>
      <c r="S253" s="83" t="s">
        <v>1003</v>
      </c>
      <c r="T253" s="83"/>
      <c r="U253" s="79" t="s">
        <v>40</v>
      </c>
      <c r="V253" s="79" t="s">
        <v>351</v>
      </c>
      <c r="W253" s="84"/>
      <c r="X253" s="85">
        <v>1.58</v>
      </c>
      <c r="Y253" s="86">
        <v>8.0308800000000007E-3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1011</v>
      </c>
      <c r="B254" s="77" t="s">
        <v>1012</v>
      </c>
      <c r="C254" s="129" t="s">
        <v>1013</v>
      </c>
      <c r="D254" s="128"/>
      <c r="E254" s="78"/>
      <c r="F254" s="79" t="s">
        <v>39</v>
      </c>
      <c r="G254" s="80">
        <v>7447.44</v>
      </c>
      <c r="H254" s="80">
        <v>6206.2</v>
      </c>
      <c r="I254" s="80">
        <f t="shared" si="22"/>
        <v>4766.3616000000002</v>
      </c>
      <c r="J254" s="80">
        <f t="shared" si="23"/>
        <v>5585.58</v>
      </c>
      <c r="K254" s="81">
        <f t="shared" si="24"/>
        <v>4766.3616000000002</v>
      </c>
      <c r="L254" s="81">
        <f t="shared" si="25"/>
        <v>3971.9679999999998</v>
      </c>
      <c r="M254" s="80" t="s">
        <v>1130</v>
      </c>
      <c r="N254" s="82">
        <v>1</v>
      </c>
      <c r="O254" s="82">
        <v>1</v>
      </c>
      <c r="P254" s="82">
        <v>8</v>
      </c>
      <c r="Q254" s="83" t="s">
        <v>348</v>
      </c>
      <c r="R254" s="83" t="s">
        <v>956</v>
      </c>
      <c r="S254" s="83" t="s">
        <v>1003</v>
      </c>
      <c r="T254" s="83"/>
      <c r="U254" s="79" t="s">
        <v>40</v>
      </c>
      <c r="V254" s="79" t="s">
        <v>351</v>
      </c>
      <c r="W254" s="84"/>
      <c r="X254" s="85">
        <v>2.2000000000000002</v>
      </c>
      <c r="Y254" s="86">
        <v>1.11804E-2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1014</v>
      </c>
      <c r="B255" s="77" t="s">
        <v>1015</v>
      </c>
      <c r="C255" s="129" t="s">
        <v>1016</v>
      </c>
      <c r="D255" s="128"/>
      <c r="E255" s="78"/>
      <c r="F255" s="79" t="s">
        <v>39</v>
      </c>
      <c r="G255" s="80">
        <v>3200.53</v>
      </c>
      <c r="H255" s="80">
        <v>2667.11</v>
      </c>
      <c r="I255" s="80">
        <f t="shared" si="22"/>
        <v>2048.3392000000003</v>
      </c>
      <c r="J255" s="80">
        <f t="shared" si="23"/>
        <v>2400.3975</v>
      </c>
      <c r="K255" s="81">
        <f t="shared" si="24"/>
        <v>2048.3392000000003</v>
      </c>
      <c r="L255" s="81">
        <f t="shared" si="25"/>
        <v>1706.9504000000002</v>
      </c>
      <c r="M255" s="80" t="s">
        <v>1130</v>
      </c>
      <c r="N255" s="82">
        <v>1</v>
      </c>
      <c r="O255" s="82">
        <v>1</v>
      </c>
      <c r="P255" s="82">
        <v>20</v>
      </c>
      <c r="Q255" s="83" t="s">
        <v>348</v>
      </c>
      <c r="R255" s="83" t="s">
        <v>956</v>
      </c>
      <c r="S255" s="83" t="s">
        <v>1003</v>
      </c>
      <c r="T255" s="83"/>
      <c r="U255" s="79" t="s">
        <v>40</v>
      </c>
      <c r="V255" s="79" t="s">
        <v>351</v>
      </c>
      <c r="W255" s="84"/>
      <c r="X255" s="85">
        <v>0.66300000000000003</v>
      </c>
      <c r="Y255" s="86">
        <v>2.9269999999999999E-3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1017</v>
      </c>
      <c r="B256" s="77" t="s">
        <v>1018</v>
      </c>
      <c r="C256" s="129" t="s">
        <v>1019</v>
      </c>
      <c r="D256" s="128"/>
      <c r="E256" s="78"/>
      <c r="F256" s="79" t="s">
        <v>39</v>
      </c>
      <c r="G256" s="80">
        <v>3651.65</v>
      </c>
      <c r="H256" s="80">
        <v>3043.04</v>
      </c>
      <c r="I256" s="80">
        <f t="shared" si="22"/>
        <v>2337.056</v>
      </c>
      <c r="J256" s="80">
        <f t="shared" si="23"/>
        <v>2738.7375000000002</v>
      </c>
      <c r="K256" s="81">
        <f t="shared" si="24"/>
        <v>2337.056</v>
      </c>
      <c r="L256" s="81">
        <f t="shared" si="25"/>
        <v>1947.5455999999999</v>
      </c>
      <c r="M256" s="80" t="s">
        <v>1130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956</v>
      </c>
      <c r="S256" s="83" t="s">
        <v>1003</v>
      </c>
      <c r="T256" s="83"/>
      <c r="U256" s="79" t="s">
        <v>40</v>
      </c>
      <c r="V256" s="79" t="s">
        <v>351</v>
      </c>
      <c r="W256" s="84"/>
      <c r="X256" s="85">
        <v>0.78400000000000003</v>
      </c>
      <c r="Y256" s="86">
        <v>3.614E-3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1020</v>
      </c>
      <c r="B257" s="77" t="s">
        <v>1021</v>
      </c>
      <c r="C257" s="129" t="s">
        <v>1022</v>
      </c>
      <c r="D257" s="128"/>
      <c r="E257" s="78"/>
      <c r="F257" s="79" t="s">
        <v>39</v>
      </c>
      <c r="G257" s="80">
        <v>3674.52</v>
      </c>
      <c r="H257" s="80">
        <v>3062.1</v>
      </c>
      <c r="I257" s="80">
        <f t="shared" si="22"/>
        <v>2351.6927999999998</v>
      </c>
      <c r="J257" s="80">
        <f t="shared" si="23"/>
        <v>2755.89</v>
      </c>
      <c r="K257" s="81">
        <f t="shared" si="24"/>
        <v>2351.6928000000003</v>
      </c>
      <c r="L257" s="81">
        <f t="shared" si="25"/>
        <v>1959.7439999999999</v>
      </c>
      <c r="M257" s="80" t="s">
        <v>1130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956</v>
      </c>
      <c r="S257" s="83" t="s">
        <v>1003</v>
      </c>
      <c r="T257" s="83"/>
      <c r="U257" s="79" t="s">
        <v>40</v>
      </c>
      <c r="V257" s="79" t="s">
        <v>351</v>
      </c>
      <c r="W257" s="84"/>
      <c r="X257" s="85">
        <v>0.8</v>
      </c>
      <c r="Y257" s="86">
        <v>3.5040000000000002E-3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1023</v>
      </c>
      <c r="B258" s="77" t="s">
        <v>1024</v>
      </c>
      <c r="C258" s="129" t="s">
        <v>1025</v>
      </c>
      <c r="D258" s="128"/>
      <c r="E258" s="78"/>
      <c r="F258" s="79" t="s">
        <v>39</v>
      </c>
      <c r="G258" s="80">
        <v>5705.7</v>
      </c>
      <c r="H258" s="80">
        <v>4754.75</v>
      </c>
      <c r="I258" s="80">
        <f t="shared" si="22"/>
        <v>3651.6480000000001</v>
      </c>
      <c r="J258" s="80">
        <f t="shared" si="23"/>
        <v>4279.2749999999996</v>
      </c>
      <c r="K258" s="81">
        <f t="shared" si="24"/>
        <v>3651.6480000000001</v>
      </c>
      <c r="L258" s="81">
        <f t="shared" si="25"/>
        <v>3043.04</v>
      </c>
      <c r="M258" s="80" t="s">
        <v>1130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956</v>
      </c>
      <c r="S258" s="83" t="s">
        <v>1003</v>
      </c>
      <c r="T258" s="83"/>
      <c r="U258" s="79" t="s">
        <v>40</v>
      </c>
      <c r="V258" s="79" t="s">
        <v>351</v>
      </c>
      <c r="W258" s="84"/>
      <c r="X258" s="85">
        <v>1.3620000000000001</v>
      </c>
      <c r="Y258" s="86">
        <v>4.4060000000000002E-3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1026</v>
      </c>
      <c r="B259" s="77" t="s">
        <v>1027</v>
      </c>
      <c r="C259" s="129" t="s">
        <v>1025</v>
      </c>
      <c r="D259" s="128"/>
      <c r="E259" s="78"/>
      <c r="F259" s="79" t="s">
        <v>39</v>
      </c>
      <c r="G259" s="80">
        <v>5688.18</v>
      </c>
      <c r="H259" s="80">
        <v>4740.1499999999996</v>
      </c>
      <c r="I259" s="80">
        <f t="shared" si="22"/>
        <v>3640.4351999999999</v>
      </c>
      <c r="J259" s="80">
        <f t="shared" si="23"/>
        <v>4266.1350000000002</v>
      </c>
      <c r="K259" s="81">
        <f t="shared" si="24"/>
        <v>3640.4352000000003</v>
      </c>
      <c r="L259" s="81">
        <f t="shared" si="25"/>
        <v>3033.6959999999999</v>
      </c>
      <c r="M259" s="80" t="s">
        <v>1130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956</v>
      </c>
      <c r="S259" s="83" t="s">
        <v>1003</v>
      </c>
      <c r="T259" s="83"/>
      <c r="U259" s="79" t="s">
        <v>40</v>
      </c>
      <c r="V259" s="79" t="s">
        <v>351</v>
      </c>
      <c r="W259" s="84"/>
      <c r="X259" s="85">
        <v>1.29</v>
      </c>
      <c r="Y259" s="86">
        <v>4.6829999999999997E-3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9585.58</v>
      </c>
      <c r="H260" s="80">
        <v>7987.98</v>
      </c>
      <c r="I260" s="80">
        <f t="shared" si="22"/>
        <v>6134.7711999999992</v>
      </c>
      <c r="J260" s="80">
        <f t="shared" si="23"/>
        <v>7189.1849999999995</v>
      </c>
      <c r="K260" s="81">
        <f t="shared" si="24"/>
        <v>6134.7712000000001</v>
      </c>
      <c r="L260" s="81">
        <f t="shared" si="25"/>
        <v>5112.3072000000002</v>
      </c>
      <c r="M260" s="80" t="s">
        <v>1130</v>
      </c>
      <c r="N260" s="82">
        <v>1</v>
      </c>
      <c r="O260" s="82">
        <v>1</v>
      </c>
      <c r="P260" s="82">
        <v>5</v>
      </c>
      <c r="Q260" s="83" t="s">
        <v>348</v>
      </c>
      <c r="R260" s="83" t="s">
        <v>956</v>
      </c>
      <c r="S260" s="83" t="s">
        <v>1003</v>
      </c>
      <c r="T260" s="83"/>
      <c r="U260" s="79" t="s">
        <v>40</v>
      </c>
      <c r="V260" s="79" t="s">
        <v>351</v>
      </c>
      <c r="W260" s="84"/>
      <c r="X260" s="85">
        <v>2.1110000000000002</v>
      </c>
      <c r="Y260" s="86">
        <v>7.5230000000000002E-3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1030</v>
      </c>
      <c r="D261" s="128"/>
      <c r="E261" s="78"/>
      <c r="F261" s="79" t="s">
        <v>39</v>
      </c>
      <c r="G261" s="80">
        <v>9662.6299999999992</v>
      </c>
      <c r="H261" s="80">
        <v>8052.19</v>
      </c>
      <c r="I261" s="80">
        <f t="shared" si="22"/>
        <v>6184.0831999999991</v>
      </c>
      <c r="J261" s="80">
        <f t="shared" si="23"/>
        <v>7246.9724999999999</v>
      </c>
      <c r="K261" s="81">
        <f t="shared" si="24"/>
        <v>6184.0832</v>
      </c>
      <c r="L261" s="81">
        <f t="shared" si="25"/>
        <v>5153.4016000000001</v>
      </c>
      <c r="M261" s="80" t="s">
        <v>1130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956</v>
      </c>
      <c r="S261" s="83" t="s">
        <v>1003</v>
      </c>
      <c r="T261" s="83"/>
      <c r="U261" s="79" t="s">
        <v>40</v>
      </c>
      <c r="V261" s="79" t="s">
        <v>351</v>
      </c>
      <c r="W261" s="84"/>
      <c r="X261" s="85">
        <v>1.9330000000000001</v>
      </c>
      <c r="Y261" s="86">
        <v>7.7330000000000003E-3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1037</v>
      </c>
      <c r="D262" s="128"/>
      <c r="E262" s="78"/>
      <c r="F262" s="79" t="s">
        <v>39</v>
      </c>
      <c r="G262" s="80">
        <v>1286.25</v>
      </c>
      <c r="H262" s="80">
        <v>1071.8800000000001</v>
      </c>
      <c r="I262" s="80">
        <f t="shared" si="22"/>
        <v>823.2</v>
      </c>
      <c r="J262" s="80">
        <f t="shared" si="23"/>
        <v>964.6875</v>
      </c>
      <c r="K262" s="81">
        <f t="shared" si="24"/>
        <v>823.2</v>
      </c>
      <c r="L262" s="81">
        <f t="shared" si="25"/>
        <v>686.00320000000011</v>
      </c>
      <c r="M262" s="80" t="s">
        <v>1130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1035</v>
      </c>
      <c r="S262" s="83" t="s">
        <v>1036</v>
      </c>
      <c r="T262" s="83"/>
      <c r="U262" s="79" t="s">
        <v>40</v>
      </c>
      <c r="V262" s="79" t="s">
        <v>351</v>
      </c>
      <c r="W262" s="84"/>
      <c r="X262" s="85">
        <v>0.12</v>
      </c>
      <c r="Y262" s="86">
        <v>4.3199999999999998E-4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1038</v>
      </c>
      <c r="B263" s="77" t="s">
        <v>1039</v>
      </c>
      <c r="C263" s="129" t="s">
        <v>1040</v>
      </c>
      <c r="D263" s="128"/>
      <c r="E263" s="78"/>
      <c r="F263" s="79" t="s">
        <v>39</v>
      </c>
      <c r="G263" s="80">
        <v>678.33</v>
      </c>
      <c r="H263" s="80">
        <v>565.28</v>
      </c>
      <c r="I263" s="80">
        <f t="shared" si="22"/>
        <v>434.13120000000004</v>
      </c>
      <c r="J263" s="80">
        <f t="shared" si="23"/>
        <v>508.74750000000006</v>
      </c>
      <c r="K263" s="81">
        <f t="shared" si="24"/>
        <v>434.13120000000004</v>
      </c>
      <c r="L263" s="81">
        <f t="shared" si="25"/>
        <v>361.7792</v>
      </c>
      <c r="M263" s="80" t="s">
        <v>1130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1035</v>
      </c>
      <c r="S263" s="83" t="s">
        <v>1036</v>
      </c>
      <c r="T263" s="83"/>
      <c r="U263" s="79" t="s">
        <v>765</v>
      </c>
      <c r="V263" s="79" t="s">
        <v>351</v>
      </c>
      <c r="W263" s="84"/>
      <c r="X263" s="85">
        <v>0.34</v>
      </c>
      <c r="Y263" s="86">
        <v>9.3499999999999996E-4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1041</v>
      </c>
      <c r="B264" s="77" t="s">
        <v>1042</v>
      </c>
      <c r="C264" s="129" t="s">
        <v>1043</v>
      </c>
      <c r="D264" s="128"/>
      <c r="E264" s="78"/>
      <c r="F264" s="79" t="s">
        <v>39</v>
      </c>
      <c r="G264" s="80">
        <v>760.41</v>
      </c>
      <c r="H264" s="80">
        <v>633.67999999999995</v>
      </c>
      <c r="I264" s="80">
        <f t="shared" si="22"/>
        <v>486.66239999999999</v>
      </c>
      <c r="J264" s="80">
        <f t="shared" si="23"/>
        <v>570.3075</v>
      </c>
      <c r="K264" s="81">
        <f t="shared" si="24"/>
        <v>486.66239999999999</v>
      </c>
      <c r="L264" s="81">
        <f t="shared" si="25"/>
        <v>405.55519999999996</v>
      </c>
      <c r="M264" s="80" t="s">
        <v>1130</v>
      </c>
      <c r="N264" s="82">
        <v>1</v>
      </c>
      <c r="O264" s="82">
        <v>1</v>
      </c>
      <c r="P264" s="82">
        <v>100</v>
      </c>
      <c r="Q264" s="83" t="s">
        <v>348</v>
      </c>
      <c r="R264" s="83" t="s">
        <v>1035</v>
      </c>
      <c r="S264" s="83" t="s">
        <v>1036</v>
      </c>
      <c r="T264" s="83"/>
      <c r="U264" s="79" t="s">
        <v>765</v>
      </c>
      <c r="V264" s="79" t="s">
        <v>351</v>
      </c>
      <c r="W264" s="84"/>
      <c r="X264" s="85">
        <v>0.129</v>
      </c>
      <c r="Y264" s="86">
        <v>4.2188000000000002E-4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1044</v>
      </c>
      <c r="B265" s="77" t="s">
        <v>1045</v>
      </c>
      <c r="C265" s="129" t="s">
        <v>1046</v>
      </c>
      <c r="D265" s="128"/>
      <c r="E265" s="78"/>
      <c r="F265" s="79" t="s">
        <v>39</v>
      </c>
      <c r="G265" s="80">
        <v>1177.04</v>
      </c>
      <c r="H265" s="80">
        <v>980.87</v>
      </c>
      <c r="I265" s="80">
        <f t="shared" si="22"/>
        <v>753.30559999999991</v>
      </c>
      <c r="J265" s="80">
        <f t="shared" si="23"/>
        <v>882.78</v>
      </c>
      <c r="K265" s="81">
        <f t="shared" si="24"/>
        <v>753.30560000000003</v>
      </c>
      <c r="L265" s="81">
        <f t="shared" si="25"/>
        <v>627.7568</v>
      </c>
      <c r="M265" s="80" t="s">
        <v>1130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1035</v>
      </c>
      <c r="S265" s="83" t="s">
        <v>1036</v>
      </c>
      <c r="T265" s="83"/>
      <c r="U265" s="79" t="s">
        <v>40</v>
      </c>
      <c r="V265" s="79" t="s">
        <v>351</v>
      </c>
      <c r="W265" s="84"/>
      <c r="X265" s="85">
        <v>9.9000000000000005E-2</v>
      </c>
      <c r="Y265" s="86">
        <v>7.8600000000000002E-4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1047</v>
      </c>
      <c r="B266" s="77" t="s">
        <v>1048</v>
      </c>
      <c r="C266" s="129" t="s">
        <v>1049</v>
      </c>
      <c r="D266" s="128"/>
      <c r="E266" s="78"/>
      <c r="F266" s="79" t="s">
        <v>39</v>
      </c>
      <c r="G266" s="80">
        <v>1201.8499999999999</v>
      </c>
      <c r="H266" s="80">
        <v>1001.54</v>
      </c>
      <c r="I266" s="80">
        <f t="shared" si="22"/>
        <v>769.18399999999997</v>
      </c>
      <c r="J266" s="80">
        <f t="shared" si="23"/>
        <v>901.38749999999993</v>
      </c>
      <c r="K266" s="81">
        <f t="shared" si="24"/>
        <v>769.18399999999997</v>
      </c>
      <c r="L266" s="81">
        <f t="shared" si="25"/>
        <v>640.98559999999998</v>
      </c>
      <c r="M266" s="80" t="s">
        <v>1130</v>
      </c>
      <c r="N266" s="82">
        <v>1</v>
      </c>
      <c r="O266" s="82">
        <v>1</v>
      </c>
      <c r="P266" s="82">
        <v>100</v>
      </c>
      <c r="Q266" s="83" t="s">
        <v>348</v>
      </c>
      <c r="R266" s="83" t="s">
        <v>1035</v>
      </c>
      <c r="S266" s="83" t="s">
        <v>1036</v>
      </c>
      <c r="T266" s="83"/>
      <c r="U266" s="79" t="s">
        <v>40</v>
      </c>
      <c r="V266" s="79" t="s">
        <v>351</v>
      </c>
      <c r="W266" s="84"/>
      <c r="X266" s="85">
        <v>8.7999999999999995E-2</v>
      </c>
      <c r="Y266" s="86">
        <v>6.69E-4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1050</v>
      </c>
      <c r="B267" s="77" t="s">
        <v>1051</v>
      </c>
      <c r="C267" s="129" t="s">
        <v>1052</v>
      </c>
      <c r="D267" s="128"/>
      <c r="E267" s="78"/>
      <c r="F267" s="79" t="s">
        <v>39</v>
      </c>
      <c r="G267" s="80">
        <v>1201.31</v>
      </c>
      <c r="H267" s="80">
        <v>1001.09</v>
      </c>
      <c r="I267" s="80">
        <f t="shared" si="22"/>
        <v>768.83839999999998</v>
      </c>
      <c r="J267" s="80">
        <f t="shared" si="23"/>
        <v>900.98249999999996</v>
      </c>
      <c r="K267" s="81">
        <f t="shared" si="24"/>
        <v>768.83839999999998</v>
      </c>
      <c r="L267" s="81">
        <f t="shared" si="25"/>
        <v>640.69760000000008</v>
      </c>
      <c r="M267" s="80" t="s">
        <v>1130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1035</v>
      </c>
      <c r="S267" s="83" t="s">
        <v>1036</v>
      </c>
      <c r="T267" s="83"/>
      <c r="U267" s="79" t="s">
        <v>40</v>
      </c>
      <c r="V267" s="79" t="s">
        <v>351</v>
      </c>
      <c r="W267" s="84"/>
      <c r="X267" s="85">
        <v>6.7000000000000004E-2</v>
      </c>
      <c r="Y267" s="86">
        <v>3.88E-4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1053</v>
      </c>
      <c r="B268" s="77" t="s">
        <v>1054</v>
      </c>
      <c r="C268" s="129" t="s">
        <v>1055</v>
      </c>
      <c r="D268" s="128"/>
      <c r="E268" s="78"/>
      <c r="F268" s="79" t="s">
        <v>39</v>
      </c>
      <c r="G268" s="80">
        <v>1189.18</v>
      </c>
      <c r="H268" s="80">
        <v>990.98</v>
      </c>
      <c r="I268" s="80">
        <f t="shared" si="22"/>
        <v>761.0752</v>
      </c>
      <c r="J268" s="80">
        <f t="shared" si="23"/>
        <v>891.88499999999999</v>
      </c>
      <c r="K268" s="81">
        <f t="shared" si="24"/>
        <v>761.07520000000011</v>
      </c>
      <c r="L268" s="81">
        <f t="shared" si="25"/>
        <v>634.22720000000004</v>
      </c>
      <c r="M268" s="80" t="s">
        <v>1130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1035</v>
      </c>
      <c r="S268" s="83" t="s">
        <v>1036</v>
      </c>
      <c r="T268" s="83"/>
      <c r="U268" s="79" t="s">
        <v>40</v>
      </c>
      <c r="V268" s="79" t="s">
        <v>351</v>
      </c>
      <c r="W268" s="84"/>
      <c r="X268" s="85">
        <v>0.245</v>
      </c>
      <c r="Y268" s="86">
        <v>1.2080000000000001E-3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1056</v>
      </c>
      <c r="B269" s="77" t="s">
        <v>1057</v>
      </c>
      <c r="C269" s="129" t="s">
        <v>1058</v>
      </c>
      <c r="D269" s="128"/>
      <c r="E269" s="78"/>
      <c r="F269" s="79" t="s">
        <v>39</v>
      </c>
      <c r="G269" s="80">
        <v>1068.6199999999999</v>
      </c>
      <c r="H269" s="80">
        <v>890.52</v>
      </c>
      <c r="I269" s="80">
        <f t="shared" si="22"/>
        <v>683.91679999999997</v>
      </c>
      <c r="J269" s="80">
        <f t="shared" si="23"/>
        <v>801.46499999999992</v>
      </c>
      <c r="K269" s="81">
        <f t="shared" si="24"/>
        <v>683.91679999999997</v>
      </c>
      <c r="L269" s="81">
        <f t="shared" si="25"/>
        <v>569.93280000000004</v>
      </c>
      <c r="M269" s="80" t="s">
        <v>1130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1035</v>
      </c>
      <c r="S269" s="83" t="s">
        <v>1036</v>
      </c>
      <c r="T269" s="83"/>
      <c r="U269" s="79" t="s">
        <v>40</v>
      </c>
      <c r="V269" s="79" t="s">
        <v>351</v>
      </c>
      <c r="W269" s="84"/>
      <c r="X269" s="85">
        <v>0.3</v>
      </c>
      <c r="Y269" s="86">
        <v>1.4705899999999999E-3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1059</v>
      </c>
      <c r="B270" s="77" t="s">
        <v>1060</v>
      </c>
      <c r="C270" s="129" t="s">
        <v>1061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2" si="29">G270-(36 *G270/100)</f>
        <v>683.91679999999997</v>
      </c>
      <c r="J270" s="80">
        <f t="shared" ref="J270:J292" si="30">G270-(25 *G270/100)</f>
        <v>801.46499999999992</v>
      </c>
      <c r="K270" s="81">
        <f t="shared" ref="K270:K292" si="31">IF(G270="","",G270*(1-$G$4))</f>
        <v>683.91679999999997</v>
      </c>
      <c r="L270" s="81">
        <f t="shared" ref="L270:L292" si="32">IF(H270="","",H270*(1-$G$4))</f>
        <v>569.93280000000004</v>
      </c>
      <c r="M270" s="80" t="s">
        <v>1130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1035</v>
      </c>
      <c r="S270" s="83" t="s">
        <v>1036</v>
      </c>
      <c r="T270" s="83"/>
      <c r="U270" s="79" t="s">
        <v>40</v>
      </c>
      <c r="V270" s="79" t="s">
        <v>351</v>
      </c>
      <c r="W270" s="84"/>
      <c r="X270" s="85">
        <v>0.18</v>
      </c>
      <c r="Y270" s="86">
        <v>1.0690000000000001E-3</v>
      </c>
      <c r="Z270" s="80" t="str">
        <f t="shared" ref="Z270:Z292" si="33">IF(OR(E270="",K270=""),"",E270*K270)</f>
        <v/>
      </c>
      <c r="AA270" s="80" t="str">
        <f t="shared" ref="AA270:AA292" si="34">IF(OR(E270="",X270=""),"",X270*E270)</f>
        <v/>
      </c>
      <c r="AB270" s="87" t="str">
        <f t="shared" ref="AB270:AB292" si="35">IF(OR(E270="",Y270=""),"",E270*Y270)</f>
        <v/>
      </c>
    </row>
    <row r="271" spans="1:28" s="88" customFormat="1" ht="75" customHeight="1" x14ac:dyDescent="0.2">
      <c r="A271" s="76" t="s">
        <v>1062</v>
      </c>
      <c r="B271" s="77" t="s">
        <v>1063</v>
      </c>
      <c r="C271" s="129" t="s">
        <v>1064</v>
      </c>
      <c r="D271" s="128"/>
      <c r="E271" s="78"/>
      <c r="F271" s="79" t="s">
        <v>39</v>
      </c>
      <c r="G271" s="80">
        <v>1019.82</v>
      </c>
      <c r="H271" s="80">
        <v>849.85</v>
      </c>
      <c r="I271" s="80">
        <f t="shared" si="29"/>
        <v>652.6848</v>
      </c>
      <c r="J271" s="80">
        <f t="shared" si="30"/>
        <v>764.86500000000001</v>
      </c>
      <c r="K271" s="81">
        <f t="shared" si="31"/>
        <v>652.6848</v>
      </c>
      <c r="L271" s="81">
        <f t="shared" si="32"/>
        <v>543.904</v>
      </c>
      <c r="M271" s="80" t="s">
        <v>1130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1035</v>
      </c>
      <c r="S271" s="83" t="s">
        <v>1036</v>
      </c>
      <c r="T271" s="83"/>
      <c r="U271" s="79" t="s">
        <v>40</v>
      </c>
      <c r="V271" s="79" t="s">
        <v>351</v>
      </c>
      <c r="W271" s="84"/>
      <c r="X271" s="85">
        <v>0.222</v>
      </c>
      <c r="Y271" s="86">
        <v>7.0200000000000004E-4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1065</v>
      </c>
      <c r="B272" s="77" t="s">
        <v>1066</v>
      </c>
      <c r="C272" s="129" t="s">
        <v>1067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1130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1035</v>
      </c>
      <c r="S272" s="83" t="s">
        <v>1036</v>
      </c>
      <c r="T272" s="83"/>
      <c r="U272" s="79" t="s">
        <v>40</v>
      </c>
      <c r="V272" s="79" t="s">
        <v>351</v>
      </c>
      <c r="W272" s="84"/>
      <c r="X272" s="85">
        <v>0.14099999999999999</v>
      </c>
      <c r="Y272" s="86">
        <v>9.7400000000000004E-4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1068</v>
      </c>
      <c r="B273" s="77" t="s">
        <v>1069</v>
      </c>
      <c r="C273" s="129" t="s">
        <v>1070</v>
      </c>
      <c r="D273" s="128"/>
      <c r="E273" s="78"/>
      <c r="F273" s="79" t="s">
        <v>39</v>
      </c>
      <c r="G273" s="80">
        <v>1468.27</v>
      </c>
      <c r="H273" s="80">
        <v>1223.56</v>
      </c>
      <c r="I273" s="80">
        <f t="shared" si="29"/>
        <v>939.69279999999992</v>
      </c>
      <c r="J273" s="80">
        <f t="shared" si="30"/>
        <v>1101.2024999999999</v>
      </c>
      <c r="K273" s="81">
        <f t="shared" si="31"/>
        <v>939.69280000000003</v>
      </c>
      <c r="L273" s="81">
        <f t="shared" si="32"/>
        <v>783.07839999999999</v>
      </c>
      <c r="M273" s="80" t="s">
        <v>1130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1035</v>
      </c>
      <c r="S273" s="83" t="s">
        <v>1036</v>
      </c>
      <c r="T273" s="83"/>
      <c r="U273" s="79" t="s">
        <v>40</v>
      </c>
      <c r="V273" s="79" t="s">
        <v>351</v>
      </c>
      <c r="W273" s="84"/>
      <c r="X273" s="85">
        <v>0.17199999999999999</v>
      </c>
      <c r="Y273" s="86">
        <v>8.4199999999999998E-4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1071</v>
      </c>
      <c r="B274" s="77" t="s">
        <v>1072</v>
      </c>
      <c r="C274" s="129" t="s">
        <v>1073</v>
      </c>
      <c r="D274" s="128"/>
      <c r="E274" s="78"/>
      <c r="F274" s="79" t="s">
        <v>39</v>
      </c>
      <c r="G274" s="80">
        <v>1036.76</v>
      </c>
      <c r="H274" s="80">
        <v>863.97</v>
      </c>
      <c r="I274" s="80">
        <f t="shared" si="29"/>
        <v>663.52639999999997</v>
      </c>
      <c r="J274" s="80">
        <f t="shared" si="30"/>
        <v>777.56999999999994</v>
      </c>
      <c r="K274" s="81">
        <f t="shared" si="31"/>
        <v>663.52639999999997</v>
      </c>
      <c r="L274" s="81">
        <f t="shared" si="32"/>
        <v>552.94080000000008</v>
      </c>
      <c r="M274" s="80" t="s">
        <v>1130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1035</v>
      </c>
      <c r="S274" s="83" t="s">
        <v>1036</v>
      </c>
      <c r="T274" s="83"/>
      <c r="U274" s="79" t="s">
        <v>40</v>
      </c>
      <c r="V274" s="79" t="s">
        <v>351</v>
      </c>
      <c r="W274" s="84"/>
      <c r="X274" s="85">
        <v>0.11600000000000001</v>
      </c>
      <c r="Y274" s="86">
        <v>4.8099999999999998E-4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1074</v>
      </c>
      <c r="B275" s="77" t="s">
        <v>1075</v>
      </c>
      <c r="C275" s="129" t="s">
        <v>1076</v>
      </c>
      <c r="D275" s="128"/>
      <c r="E275" s="78"/>
      <c r="F275" s="79" t="s">
        <v>39</v>
      </c>
      <c r="G275" s="80">
        <v>1189.18</v>
      </c>
      <c r="H275" s="80">
        <v>990.98</v>
      </c>
      <c r="I275" s="80">
        <f t="shared" si="29"/>
        <v>761.0752</v>
      </c>
      <c r="J275" s="80">
        <f t="shared" si="30"/>
        <v>891.88499999999999</v>
      </c>
      <c r="K275" s="81">
        <f t="shared" si="31"/>
        <v>761.07520000000011</v>
      </c>
      <c r="L275" s="81">
        <f t="shared" si="32"/>
        <v>634.22720000000004</v>
      </c>
      <c r="M275" s="80" t="s">
        <v>1130</v>
      </c>
      <c r="N275" s="82">
        <v>1</v>
      </c>
      <c r="O275" s="82">
        <v>1</v>
      </c>
      <c r="P275" s="82">
        <v>50</v>
      </c>
      <c r="Q275" s="83" t="s">
        <v>348</v>
      </c>
      <c r="R275" s="83" t="s">
        <v>1035</v>
      </c>
      <c r="S275" s="83" t="s">
        <v>1036</v>
      </c>
      <c r="T275" s="83"/>
      <c r="U275" s="79" t="s">
        <v>40</v>
      </c>
      <c r="V275" s="79" t="s">
        <v>351</v>
      </c>
      <c r="W275" s="84"/>
      <c r="X275" s="85">
        <v>0.18</v>
      </c>
      <c r="Y275" s="86">
        <v>1.3420000000000001E-3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1077</v>
      </c>
      <c r="B276" s="77" t="s">
        <v>1078</v>
      </c>
      <c r="C276" s="129" t="s">
        <v>1079</v>
      </c>
      <c r="D276" s="128"/>
      <c r="E276" s="78"/>
      <c r="F276" s="79" t="s">
        <v>39</v>
      </c>
      <c r="G276" s="80">
        <v>1080.22</v>
      </c>
      <c r="H276" s="80">
        <v>900.18</v>
      </c>
      <c r="I276" s="80">
        <f t="shared" si="29"/>
        <v>691.34080000000006</v>
      </c>
      <c r="J276" s="80">
        <f t="shared" si="30"/>
        <v>810.16499999999996</v>
      </c>
      <c r="K276" s="81">
        <f t="shared" si="31"/>
        <v>691.34080000000006</v>
      </c>
      <c r="L276" s="81">
        <f t="shared" si="32"/>
        <v>576.11519999999996</v>
      </c>
      <c r="M276" s="80" t="s">
        <v>1130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1035</v>
      </c>
      <c r="S276" s="83" t="s">
        <v>1036</v>
      </c>
      <c r="T276" s="83"/>
      <c r="U276" s="79" t="s">
        <v>40</v>
      </c>
      <c r="V276" s="79" t="s">
        <v>351</v>
      </c>
      <c r="W276" s="84"/>
      <c r="X276" s="85">
        <v>0.161</v>
      </c>
      <c r="Y276" s="86">
        <v>1.3489999999999999E-3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1080</v>
      </c>
      <c r="B277" s="77" t="s">
        <v>1081</v>
      </c>
      <c r="C277" s="129" t="s">
        <v>1082</v>
      </c>
      <c r="D277" s="128"/>
      <c r="E277" s="78"/>
      <c r="F277" s="79" t="s">
        <v>39</v>
      </c>
      <c r="G277" s="80">
        <v>1395.46</v>
      </c>
      <c r="H277" s="80">
        <v>1162.8800000000001</v>
      </c>
      <c r="I277" s="80">
        <f t="shared" si="29"/>
        <v>893.09440000000006</v>
      </c>
      <c r="J277" s="80">
        <f t="shared" si="30"/>
        <v>1046.595</v>
      </c>
      <c r="K277" s="81">
        <f t="shared" si="31"/>
        <v>893.09440000000006</v>
      </c>
      <c r="L277" s="81">
        <f t="shared" si="32"/>
        <v>744.24320000000012</v>
      </c>
      <c r="M277" s="80" t="s">
        <v>1130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1035</v>
      </c>
      <c r="S277" s="83" t="s">
        <v>1036</v>
      </c>
      <c r="T277" s="83"/>
      <c r="U277" s="79" t="s">
        <v>40</v>
      </c>
      <c r="V277" s="79" t="s">
        <v>351</v>
      </c>
      <c r="W277" s="84"/>
      <c r="X277" s="85">
        <v>0.125</v>
      </c>
      <c r="Y277" s="86">
        <v>6.2100000000000002E-4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1083</v>
      </c>
      <c r="B278" s="77" t="s">
        <v>1084</v>
      </c>
      <c r="C278" s="129" t="s">
        <v>1085</v>
      </c>
      <c r="D278" s="128"/>
      <c r="E278" s="78"/>
      <c r="F278" s="79" t="s">
        <v>39</v>
      </c>
      <c r="G278" s="80">
        <v>1268.05</v>
      </c>
      <c r="H278" s="80">
        <v>1056.71</v>
      </c>
      <c r="I278" s="80">
        <f t="shared" si="29"/>
        <v>811.55200000000002</v>
      </c>
      <c r="J278" s="80">
        <f t="shared" si="30"/>
        <v>951.03749999999991</v>
      </c>
      <c r="K278" s="81">
        <f t="shared" si="31"/>
        <v>811.55200000000002</v>
      </c>
      <c r="L278" s="81">
        <f t="shared" si="32"/>
        <v>676.2944</v>
      </c>
      <c r="M278" s="80" t="s">
        <v>1130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1035</v>
      </c>
      <c r="S278" s="83" t="s">
        <v>1036</v>
      </c>
      <c r="T278" s="83"/>
      <c r="U278" s="79" t="s">
        <v>40</v>
      </c>
      <c r="V278" s="79" t="s">
        <v>351</v>
      </c>
      <c r="W278" s="84"/>
      <c r="X278" s="85">
        <v>0.126</v>
      </c>
      <c r="Y278" s="86">
        <v>6.1799999999999995E-4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1086</v>
      </c>
      <c r="B279" s="77" t="s">
        <v>1087</v>
      </c>
      <c r="C279" s="129" t="s">
        <v>1088</v>
      </c>
      <c r="D279" s="128"/>
      <c r="E279" s="78"/>
      <c r="F279" s="79" t="s">
        <v>39</v>
      </c>
      <c r="G279" s="80">
        <v>1454.31</v>
      </c>
      <c r="H279" s="80">
        <v>1211.93</v>
      </c>
      <c r="I279" s="80">
        <f t="shared" si="29"/>
        <v>930.75839999999994</v>
      </c>
      <c r="J279" s="80">
        <f t="shared" si="30"/>
        <v>1090.7325000000001</v>
      </c>
      <c r="K279" s="81">
        <f t="shared" si="31"/>
        <v>930.75839999999994</v>
      </c>
      <c r="L279" s="81">
        <f t="shared" si="32"/>
        <v>775.63520000000005</v>
      </c>
      <c r="M279" s="80" t="s">
        <v>1130</v>
      </c>
      <c r="N279" s="82">
        <v>1</v>
      </c>
      <c r="O279" s="82">
        <v>1</v>
      </c>
      <c r="P279" s="82">
        <v>36</v>
      </c>
      <c r="Q279" s="83" t="s">
        <v>348</v>
      </c>
      <c r="R279" s="83" t="s">
        <v>1035</v>
      </c>
      <c r="S279" s="83" t="s">
        <v>1036</v>
      </c>
      <c r="T279" s="83"/>
      <c r="U279" s="79" t="s">
        <v>40</v>
      </c>
      <c r="V279" s="79" t="s">
        <v>351</v>
      </c>
      <c r="W279" s="84"/>
      <c r="X279" s="85">
        <v>0.27200000000000002</v>
      </c>
      <c r="Y279" s="86">
        <v>2.2049999999999999E-3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1089</v>
      </c>
      <c r="B280" s="77" t="s">
        <v>1090</v>
      </c>
      <c r="C280" s="129" t="s">
        <v>1092</v>
      </c>
      <c r="D280" s="128"/>
      <c r="E280" s="78"/>
      <c r="F280" s="79" t="s">
        <v>39</v>
      </c>
      <c r="G280" s="80">
        <v>1856.57</v>
      </c>
      <c r="H280" s="80">
        <v>1547.14</v>
      </c>
      <c r="I280" s="80">
        <f t="shared" si="29"/>
        <v>1188.2048</v>
      </c>
      <c r="J280" s="80">
        <f t="shared" si="30"/>
        <v>1392.4275</v>
      </c>
      <c r="K280" s="81">
        <f t="shared" si="31"/>
        <v>1188.2048</v>
      </c>
      <c r="L280" s="81">
        <f t="shared" si="32"/>
        <v>990.16960000000006</v>
      </c>
      <c r="M280" s="80" t="s">
        <v>1130</v>
      </c>
      <c r="N280" s="82">
        <v>1</v>
      </c>
      <c r="O280" s="82">
        <v>1</v>
      </c>
      <c r="P280" s="82">
        <v>50</v>
      </c>
      <c r="Q280" s="83" t="s">
        <v>348</v>
      </c>
      <c r="R280" s="83" t="s">
        <v>1035</v>
      </c>
      <c r="S280" s="83" t="s">
        <v>1091</v>
      </c>
      <c r="T280" s="83"/>
      <c r="U280" s="79" t="s">
        <v>40</v>
      </c>
      <c r="V280" s="79" t="s">
        <v>351</v>
      </c>
      <c r="W280" s="84"/>
      <c r="X280" s="85">
        <v>0.17</v>
      </c>
      <c r="Y280" s="86">
        <v>1.0200000000000001E-3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1093</v>
      </c>
      <c r="B281" s="77" t="s">
        <v>1094</v>
      </c>
      <c r="C281" s="129" t="s">
        <v>1095</v>
      </c>
      <c r="D281" s="128"/>
      <c r="E281" s="78"/>
      <c r="F281" s="79" t="s">
        <v>39</v>
      </c>
      <c r="G281" s="80">
        <v>2147.81</v>
      </c>
      <c r="H281" s="80">
        <v>1789.84</v>
      </c>
      <c r="I281" s="80">
        <f t="shared" si="29"/>
        <v>1374.5983999999999</v>
      </c>
      <c r="J281" s="80">
        <f t="shared" si="30"/>
        <v>1610.8575000000001</v>
      </c>
      <c r="K281" s="81">
        <f t="shared" si="31"/>
        <v>1374.5984000000001</v>
      </c>
      <c r="L281" s="81">
        <f t="shared" si="32"/>
        <v>1145.4975999999999</v>
      </c>
      <c r="M281" s="80" t="s">
        <v>1130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1035</v>
      </c>
      <c r="S281" s="83" t="s">
        <v>1091</v>
      </c>
      <c r="T281" s="83"/>
      <c r="U281" s="79" t="s">
        <v>40</v>
      </c>
      <c r="V281" s="79" t="s">
        <v>351</v>
      </c>
      <c r="W281" s="84"/>
      <c r="X281" s="85">
        <v>0.184</v>
      </c>
      <c r="Y281" s="86">
        <v>7.3800000000000005E-4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1096</v>
      </c>
      <c r="B282" s="77" t="s">
        <v>1097</v>
      </c>
      <c r="C282" s="129" t="s">
        <v>1098</v>
      </c>
      <c r="D282" s="128"/>
      <c r="E282" s="78"/>
      <c r="F282" s="79" t="s">
        <v>39</v>
      </c>
      <c r="G282" s="80">
        <v>1492.55</v>
      </c>
      <c r="H282" s="80">
        <v>1243.79</v>
      </c>
      <c r="I282" s="80">
        <f t="shared" si="29"/>
        <v>955.23199999999997</v>
      </c>
      <c r="J282" s="80">
        <f t="shared" si="30"/>
        <v>1119.4124999999999</v>
      </c>
      <c r="K282" s="81">
        <f t="shared" si="31"/>
        <v>955.23199999999997</v>
      </c>
      <c r="L282" s="81">
        <f t="shared" si="32"/>
        <v>796.02559999999994</v>
      </c>
      <c r="M282" s="80" t="s">
        <v>1130</v>
      </c>
      <c r="N282" s="82">
        <v>1</v>
      </c>
      <c r="O282" s="82">
        <v>1</v>
      </c>
      <c r="P282" s="82">
        <v>100</v>
      </c>
      <c r="Q282" s="83" t="s">
        <v>348</v>
      </c>
      <c r="R282" s="83" t="s">
        <v>1035</v>
      </c>
      <c r="S282" s="83" t="s">
        <v>1091</v>
      </c>
      <c r="T282" s="83"/>
      <c r="U282" s="79" t="s">
        <v>40</v>
      </c>
      <c r="V282" s="79" t="s">
        <v>351</v>
      </c>
      <c r="W282" s="84"/>
      <c r="X282" s="85">
        <v>7.2999999999999995E-2</v>
      </c>
      <c r="Y282" s="86">
        <v>3.77E-4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1099</v>
      </c>
      <c r="B283" s="77" t="s">
        <v>1100</v>
      </c>
      <c r="C283" s="129" t="s">
        <v>1101</v>
      </c>
      <c r="D283" s="128"/>
      <c r="E283" s="78"/>
      <c r="F283" s="79" t="s">
        <v>39</v>
      </c>
      <c r="G283" s="80">
        <v>1844.44</v>
      </c>
      <c r="H283" s="80">
        <v>1537.03</v>
      </c>
      <c r="I283" s="80">
        <f t="shared" si="29"/>
        <v>1180.4416000000001</v>
      </c>
      <c r="J283" s="80">
        <f t="shared" si="30"/>
        <v>1383.33</v>
      </c>
      <c r="K283" s="81">
        <f t="shared" si="31"/>
        <v>1180.4416000000001</v>
      </c>
      <c r="L283" s="81">
        <f t="shared" si="32"/>
        <v>983.69920000000002</v>
      </c>
      <c r="M283" s="80" t="s">
        <v>1130</v>
      </c>
      <c r="N283" s="82">
        <v>1</v>
      </c>
      <c r="O283" s="82">
        <v>1</v>
      </c>
      <c r="P283" s="82">
        <v>50</v>
      </c>
      <c r="Q283" s="83" t="s">
        <v>348</v>
      </c>
      <c r="R283" s="83" t="s">
        <v>1035</v>
      </c>
      <c r="S283" s="83" t="s">
        <v>1091</v>
      </c>
      <c r="T283" s="83"/>
      <c r="U283" s="79" t="s">
        <v>40</v>
      </c>
      <c r="V283" s="79" t="s">
        <v>351</v>
      </c>
      <c r="W283" s="84"/>
      <c r="X283" s="85">
        <v>0.125</v>
      </c>
      <c r="Y283" s="86">
        <v>7.4100000000000001E-4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1102</v>
      </c>
      <c r="B284" s="77" t="s">
        <v>1103</v>
      </c>
      <c r="C284" s="129" t="s">
        <v>1104</v>
      </c>
      <c r="D284" s="128"/>
      <c r="E284" s="78"/>
      <c r="F284" s="79" t="s">
        <v>39</v>
      </c>
      <c r="G284" s="80">
        <v>2075</v>
      </c>
      <c r="H284" s="80">
        <v>1729.17</v>
      </c>
      <c r="I284" s="80">
        <f t="shared" si="29"/>
        <v>1328</v>
      </c>
      <c r="J284" s="80">
        <f t="shared" si="30"/>
        <v>1556.25</v>
      </c>
      <c r="K284" s="81">
        <f t="shared" si="31"/>
        <v>1328</v>
      </c>
      <c r="L284" s="81">
        <f t="shared" si="32"/>
        <v>1106.6688000000001</v>
      </c>
      <c r="M284" s="80" t="s">
        <v>1130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1035</v>
      </c>
      <c r="S284" s="83" t="s">
        <v>1091</v>
      </c>
      <c r="T284" s="83"/>
      <c r="U284" s="79" t="s">
        <v>40</v>
      </c>
      <c r="V284" s="79" t="s">
        <v>351</v>
      </c>
      <c r="W284" s="84"/>
      <c r="X284" s="85">
        <v>0.122</v>
      </c>
      <c r="Y284" s="86">
        <v>8.8900000000000003E-4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1105</v>
      </c>
      <c r="B285" s="77" t="s">
        <v>1106</v>
      </c>
      <c r="C285" s="129" t="s">
        <v>1107</v>
      </c>
      <c r="D285" s="128"/>
      <c r="E285" s="78"/>
      <c r="F285" s="79" t="s">
        <v>39</v>
      </c>
      <c r="G285" s="80">
        <v>2087.12</v>
      </c>
      <c r="H285" s="80">
        <v>1739.27</v>
      </c>
      <c r="I285" s="80">
        <f t="shared" si="29"/>
        <v>1335.7568000000001</v>
      </c>
      <c r="J285" s="80">
        <f t="shared" si="30"/>
        <v>1565.34</v>
      </c>
      <c r="K285" s="81">
        <f t="shared" si="31"/>
        <v>1335.7567999999999</v>
      </c>
      <c r="L285" s="81">
        <f t="shared" si="32"/>
        <v>1113.1328000000001</v>
      </c>
      <c r="M285" s="80" t="s">
        <v>1130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1035</v>
      </c>
      <c r="S285" s="83" t="s">
        <v>1091</v>
      </c>
      <c r="T285" s="83"/>
      <c r="U285" s="79" t="s">
        <v>40</v>
      </c>
      <c r="V285" s="79" t="s">
        <v>351</v>
      </c>
      <c r="W285" s="84"/>
      <c r="X285" s="85">
        <v>0.13700000000000001</v>
      </c>
      <c r="Y285" s="86">
        <v>6.3900000000000003E-4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1108</v>
      </c>
      <c r="B286" s="77" t="s">
        <v>1109</v>
      </c>
      <c r="C286" s="129" t="s">
        <v>1110</v>
      </c>
      <c r="D286" s="128"/>
      <c r="E286" s="78"/>
      <c r="F286" s="79" t="s">
        <v>39</v>
      </c>
      <c r="G286" s="80">
        <v>5143.42</v>
      </c>
      <c r="H286" s="80">
        <v>4286.18</v>
      </c>
      <c r="I286" s="80">
        <f t="shared" si="29"/>
        <v>3291.7888000000003</v>
      </c>
      <c r="J286" s="80">
        <f t="shared" si="30"/>
        <v>3857.5650000000001</v>
      </c>
      <c r="K286" s="81">
        <f t="shared" si="31"/>
        <v>3291.7888000000003</v>
      </c>
      <c r="L286" s="81">
        <f t="shared" si="32"/>
        <v>2743.1552000000001</v>
      </c>
      <c r="M286" s="80" t="s">
        <v>1130</v>
      </c>
      <c r="N286" s="82">
        <v>1</v>
      </c>
      <c r="O286" s="82">
        <v>1</v>
      </c>
      <c r="P286" s="82">
        <v>40</v>
      </c>
      <c r="Q286" s="83" t="s">
        <v>348</v>
      </c>
      <c r="R286" s="83" t="s">
        <v>1035</v>
      </c>
      <c r="S286" s="83" t="s">
        <v>1091</v>
      </c>
      <c r="T286" s="83"/>
      <c r="U286" s="79" t="s">
        <v>40</v>
      </c>
      <c r="V286" s="79" t="s">
        <v>351</v>
      </c>
      <c r="W286" s="84"/>
      <c r="X286" s="85">
        <v>0.35099999999999998</v>
      </c>
      <c r="Y286" s="86">
        <v>1.751E-3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1111</v>
      </c>
      <c r="B287" s="77" t="s">
        <v>1112</v>
      </c>
      <c r="C287" s="129" t="s">
        <v>1113</v>
      </c>
      <c r="D287" s="128"/>
      <c r="E287" s="78"/>
      <c r="F287" s="79" t="s">
        <v>39</v>
      </c>
      <c r="G287" s="80">
        <v>1868.7</v>
      </c>
      <c r="H287" s="80">
        <v>1557.25</v>
      </c>
      <c r="I287" s="80">
        <f t="shared" si="29"/>
        <v>1195.9680000000001</v>
      </c>
      <c r="J287" s="80">
        <f t="shared" si="30"/>
        <v>1401.5250000000001</v>
      </c>
      <c r="K287" s="81">
        <f t="shared" si="31"/>
        <v>1195.9680000000001</v>
      </c>
      <c r="L287" s="81">
        <f t="shared" si="32"/>
        <v>996.64</v>
      </c>
      <c r="M287" s="80" t="s">
        <v>1130</v>
      </c>
      <c r="N287" s="82">
        <v>1</v>
      </c>
      <c r="O287" s="82">
        <v>1</v>
      </c>
      <c r="P287" s="82">
        <v>100</v>
      </c>
      <c r="Q287" s="83" t="s">
        <v>348</v>
      </c>
      <c r="R287" s="83" t="s">
        <v>1035</v>
      </c>
      <c r="S287" s="83" t="s">
        <v>1091</v>
      </c>
      <c r="T287" s="83"/>
      <c r="U287" s="79" t="s">
        <v>40</v>
      </c>
      <c r="V287" s="79" t="s">
        <v>351</v>
      </c>
      <c r="W287" s="84"/>
      <c r="X287" s="85">
        <v>6.3E-2</v>
      </c>
      <c r="Y287" s="86">
        <v>3.59E-4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1114</v>
      </c>
      <c r="B288" s="77" t="s">
        <v>1115</v>
      </c>
      <c r="C288" s="129" t="s">
        <v>1117</v>
      </c>
      <c r="D288" s="128"/>
      <c r="E288" s="78"/>
      <c r="F288" s="79" t="s">
        <v>39</v>
      </c>
      <c r="G288" s="80">
        <v>388.3</v>
      </c>
      <c r="H288" s="80">
        <v>323.58</v>
      </c>
      <c r="I288" s="80">
        <f t="shared" si="29"/>
        <v>248.512</v>
      </c>
      <c r="J288" s="80">
        <f t="shared" si="30"/>
        <v>291.22500000000002</v>
      </c>
      <c r="K288" s="81">
        <f t="shared" si="31"/>
        <v>248.512</v>
      </c>
      <c r="L288" s="81">
        <f t="shared" si="32"/>
        <v>207.09119999999999</v>
      </c>
      <c r="M288" s="80" t="s">
        <v>1130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1035</v>
      </c>
      <c r="S288" s="83" t="s">
        <v>1116</v>
      </c>
      <c r="T288" s="83"/>
      <c r="U288" s="79" t="s">
        <v>40</v>
      </c>
      <c r="V288" s="79" t="s">
        <v>351</v>
      </c>
      <c r="W288" s="84"/>
      <c r="X288" s="85">
        <v>7.1999999999999995E-2</v>
      </c>
      <c r="Y288" s="86">
        <v>4.0700000000000003E-4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1118</v>
      </c>
      <c r="B289" s="77" t="s">
        <v>1119</v>
      </c>
      <c r="C289" s="129" t="s">
        <v>1120</v>
      </c>
      <c r="D289" s="128"/>
      <c r="E289" s="78"/>
      <c r="F289" s="79" t="s">
        <v>39</v>
      </c>
      <c r="G289" s="80">
        <v>521.79</v>
      </c>
      <c r="H289" s="80">
        <v>434.83</v>
      </c>
      <c r="I289" s="80">
        <f t="shared" si="29"/>
        <v>333.94560000000001</v>
      </c>
      <c r="J289" s="80">
        <f t="shared" si="30"/>
        <v>391.34249999999997</v>
      </c>
      <c r="K289" s="81">
        <f t="shared" si="31"/>
        <v>333.94559999999996</v>
      </c>
      <c r="L289" s="81">
        <f t="shared" si="32"/>
        <v>278.2912</v>
      </c>
      <c r="M289" s="80" t="s">
        <v>1130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1035</v>
      </c>
      <c r="S289" s="83" t="s">
        <v>1116</v>
      </c>
      <c r="T289" s="83"/>
      <c r="U289" s="79" t="s">
        <v>40</v>
      </c>
      <c r="V289" s="79" t="s">
        <v>351</v>
      </c>
      <c r="W289" s="84"/>
      <c r="X289" s="85">
        <v>0.123</v>
      </c>
      <c r="Y289" s="86">
        <v>7.5100000000000004E-4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1121</v>
      </c>
      <c r="B290" s="77" t="s">
        <v>1122</v>
      </c>
      <c r="C290" s="129" t="s">
        <v>1123</v>
      </c>
      <c r="D290" s="128"/>
      <c r="E290" s="78"/>
      <c r="F290" s="79" t="s">
        <v>39</v>
      </c>
      <c r="G290" s="80">
        <v>825.14</v>
      </c>
      <c r="H290" s="80">
        <v>687.62</v>
      </c>
      <c r="I290" s="80">
        <f t="shared" si="29"/>
        <v>528.08960000000002</v>
      </c>
      <c r="J290" s="80">
        <f t="shared" si="30"/>
        <v>618.85500000000002</v>
      </c>
      <c r="K290" s="81">
        <f t="shared" si="31"/>
        <v>528.08960000000002</v>
      </c>
      <c r="L290" s="81">
        <f t="shared" si="32"/>
        <v>440.07679999999999</v>
      </c>
      <c r="M290" s="80" t="s">
        <v>1130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1035</v>
      </c>
      <c r="S290" s="83" t="s">
        <v>1116</v>
      </c>
      <c r="T290" s="83"/>
      <c r="U290" s="79" t="s">
        <v>40</v>
      </c>
      <c r="V290" s="79" t="s">
        <v>351</v>
      </c>
      <c r="W290" s="84"/>
      <c r="X290" s="85">
        <v>0.16200000000000001</v>
      </c>
      <c r="Y290" s="86">
        <v>9.7499999999999996E-4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1124</v>
      </c>
      <c r="B291" s="77" t="s">
        <v>1125</v>
      </c>
      <c r="C291" s="129" t="s">
        <v>1126</v>
      </c>
      <c r="D291" s="128"/>
      <c r="E291" s="78"/>
      <c r="F291" s="79" t="s">
        <v>39</v>
      </c>
      <c r="G291" s="80">
        <v>1092.0999999999999</v>
      </c>
      <c r="H291" s="80">
        <v>910.08</v>
      </c>
      <c r="I291" s="80">
        <f t="shared" si="29"/>
        <v>698.94399999999996</v>
      </c>
      <c r="J291" s="80">
        <f t="shared" si="30"/>
        <v>819.07499999999993</v>
      </c>
      <c r="K291" s="81">
        <f t="shared" si="31"/>
        <v>698.94399999999996</v>
      </c>
      <c r="L291" s="81">
        <f t="shared" si="32"/>
        <v>582.45120000000009</v>
      </c>
      <c r="M291" s="80" t="s">
        <v>1130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1035</v>
      </c>
      <c r="S291" s="83" t="s">
        <v>1116</v>
      </c>
      <c r="T291" s="83"/>
      <c r="U291" s="79" t="s">
        <v>40</v>
      </c>
      <c r="V291" s="79" t="s">
        <v>351</v>
      </c>
      <c r="W291" s="84"/>
      <c r="X291" s="85">
        <v>0.13200000000000001</v>
      </c>
      <c r="Y291" s="86">
        <v>8.8400000000000002E-4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1127</v>
      </c>
      <c r="B292" s="77" t="s">
        <v>1128</v>
      </c>
      <c r="C292" s="129" t="s">
        <v>1129</v>
      </c>
      <c r="D292" s="128"/>
      <c r="E292" s="78"/>
      <c r="F292" s="79" t="s">
        <v>39</v>
      </c>
      <c r="G292" s="80">
        <v>1213.44</v>
      </c>
      <c r="H292" s="80">
        <v>1011.2</v>
      </c>
      <c r="I292" s="80">
        <f t="shared" si="29"/>
        <v>776.60159999999996</v>
      </c>
      <c r="J292" s="80">
        <f t="shared" si="30"/>
        <v>910.08</v>
      </c>
      <c r="K292" s="81">
        <f t="shared" si="31"/>
        <v>776.60160000000008</v>
      </c>
      <c r="L292" s="81">
        <f t="shared" si="32"/>
        <v>647.16800000000001</v>
      </c>
      <c r="M292" s="80" t="s">
        <v>1130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1035</v>
      </c>
      <c r="S292" s="83" t="s">
        <v>1116</v>
      </c>
      <c r="T292" s="83"/>
      <c r="U292" s="79" t="s">
        <v>40</v>
      </c>
      <c r="V292" s="79" t="s">
        <v>351</v>
      </c>
      <c r="W292" s="84"/>
      <c r="X292" s="85">
        <v>0.13900000000000001</v>
      </c>
      <c r="Y292" s="86">
        <v>8.9999999999999998E-4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2025-06-03T09:20:00Z</dcterms:modified>
</cp:coreProperties>
</file>