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PycharmProjects\pricelist\export\"/>
    </mc:Choice>
  </mc:AlternateContent>
  <xr:revisionPtr revIDLastSave="0" documentId="8_{E4E3B0B8-C3A1-4950-A899-834EBFB1209D}" xr6:coauthVersionLast="47" xr6:coauthVersionMax="47" xr10:uidLastSave="{00000000-0000-0000-0000-000000000000}"/>
  <bookViews>
    <workbookView xWindow="2205" yWindow="735" windowWidth="42225" windowHeight="1314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Z125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Z137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Z149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Z161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Z173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Z185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Z197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Z203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Z209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Z215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Z221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Z227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Z233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Z239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Z245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Z251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Z257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Z263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Z269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Z275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Z281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Z287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<sst xmlns="http://schemas.openxmlformats.org/spreadsheetml/2006/main" count="3331" uniqueCount="1132">
  <si>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</si>
  <si>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</si>
  <si>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</si>
  <si>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</si>
  <si>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</si>
  <si>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</si>
  <si>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</si>
  <si>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</si>
  <si>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</si>
  <si>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</si>
  <si>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</si>
  <si>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</si>
  <si>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</si>
  <si>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</si>
  <si>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</si>
  <si>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</si>
  <si>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</si>
  <si>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</si>
  <si>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</si>
  <si>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</si>
  <si>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</si>
  <si>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</si>
  <si>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</si>
  <si>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</si>
  <si>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</si>
  <si>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</si>
  <si>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</si>
  <si>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</si>
  <si>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</si>
  <si>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</si>
  <si>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</si>
  <si>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</si>
  <si>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</si>
  <si>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</si>
  <si>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</si>
  <si>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</si>
  <si>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</si>
  <si>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</si>
  <si>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</si>
  <si>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</si>
  <si>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</si>
  <si>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</si>
  <si>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</si>
  <si>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</si>
  <si>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</si>
  <si>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</si>
  <si>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</si>
  <si>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</si>
  <si>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</si>
  <si>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</si>
  <si>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</si>
  <si>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</si>
  <si>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</si>
  <si>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</si>
  <si>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</si>
  <si>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</si>
  <si>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</si>
  <si>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</si>
  <si>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</si>
  <si>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</si>
  <si>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</si>
  <si>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</si>
  <si>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</si>
  <si>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</si>
  <si>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</si>
  <si>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</si>
  <si>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</si>
  <si>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</si>
  <si>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</si>
  <si>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</si>
  <si>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</si>
  <si>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</si>
  <si>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</si>
  <si>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</si>
  <si>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</si>
  <si>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</si>
  <si>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</si>
  <si>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</si>
  <si>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</si>
  <si>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</si>
  <si>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</si>
  <si>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</si>
  <si>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</si>
  <si>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</si>
  <si>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</si>
  <si>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</si>
  <si>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</si>
  <si>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</si>
  <si>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</si>
  <si>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</si>
  <si>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</si>
  <si>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</si>
  <si>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</si>
  <si>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</si>
  <si>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</si>
  <si>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</si>
  <si>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</si>
  <si>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</si>
  <si>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</si>
  <si>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</si>
  <si>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</si>
  <si>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</si>
  <si>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</si>
  <si>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</si>
  <si>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</si>
  <si>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</si>
  <si>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</si>
  <si>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</si>
  <si>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</si>
  <si>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</si>
  <si>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</si>
  <si>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</si>
  <si>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</si>
  <si>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</si>
  <si>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</si>
  <si>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</si>
  <si>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</si>
  <si>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</si>
  <si>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</si>
  <si>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</si>
  <si>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</si>
  <si>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</si>
  <si>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</si>
  <si>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</si>
  <si>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</si>
  <si>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</si>
  <si>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</si>
  <si>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</si>
  <si>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</si>
  <si>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</si>
  <si>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</si>
  <si>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</si>
  <si>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</si>
  <si>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</si>
  <si>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</si>
  <si>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</si>
  <si>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</si>
  <si>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</si>
  <si>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</si>
  <si>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</si>
  <si>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</si>
  <si>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</si>
  <si>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</si>
  <si>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</si>
  <si>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</si>
  <si>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</si>
  <si>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</si>
  <si>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</si>
  <si>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</si>
  <si>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</si>
  <si>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</si>
  <si>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</si>
  <si>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</si>
  <si>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</si>
  <si>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</si>
  <si>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</si>
  <si>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</si>
  <si>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</si>
  <si>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</si>
  <si>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</si>
  <si>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</si>
  <si>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</si>
  <si>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</si>
  <si>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</si>
  <si>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</si>
  <si>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</si>
  <si>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</si>
  <si>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</si>
  <si>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</si>
  <si>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</si>
  <si>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</si>
  <si>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</si>
  <si>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</si>
  <si>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</si>
  <si>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</si>
  <si>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</si>
  <si>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</si>
  <si>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</si>
  <si>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</si>
  <si>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</si>
  <si>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</si>
  <si>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</si>
  <si>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</si>
  <si>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</si>
  <si>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</si>
  <si>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</si>
  <si>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</si>
  <si>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</si>
  <si>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</si>
  <si>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</si>
  <si>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</si>
  <si>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</si>
  <si>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</si>
  <si>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</si>
  <si>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</si>
  <si>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</si>
  <si>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</si>
  <si>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</si>
  <si>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</si>
  <si>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</si>
  <si>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</si>
  <si>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</si>
  <si>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</si>
  <si>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</si>
  <si>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</si>
  <si>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</si>
  <si>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</si>
  <si>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</si>
  <si>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</si>
  <si>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</si>
  <si>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</si>
  <si>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</si>
  <si>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</si>
  <si>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</si>
  <si>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</si>
  <si>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</si>
  <si>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</si>
  <si>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</si>
  <si>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</si>
  <si>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</si>
  <si>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</si>
  <si>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</si>
  <si>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</si>
  <si>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</si>
  <si>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</si>
  <si>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</si>
  <si>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</si>
  <si>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</si>
  <si>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</si>
  <si>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</si>
  <si>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</si>
  <si>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</si>
  <si>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</si>
  <si>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</si>
  <si>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</si>
  <si>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</si>
  <si>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</si>
  <si>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</si>
  <si>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</si>
  <si>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</si>
  <si>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</si>
  <si>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</si>
  <si>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</si>
  <si>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</si>
  <si>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</si>
  <si>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</si>
  <si>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</si>
  <si>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</si>
  <si>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</si>
  <si>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</si>
  <si>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</si>
  <si>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</si>
  <si>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</si>
  <si>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</si>
  <si>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</si>
  <si>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</si>
  <si>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</si>
  <si>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</si>
  <si>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</si>
  <si>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</si>
  <si>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</si>
  <si>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</si>
  <si>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</si>
  <si>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</si>
  <si>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</si>
  <si>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</si>
  <si>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</si>
  <si>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</si>
  <si>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</si>
  <si>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</si>
  <si>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</si>
  <si>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</si>
  <si>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</si>
  <si>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</si>
  <si>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</si>
  <si>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</si>
  <si>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</si>
  <si>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</si>
  <si>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</si>
  <si>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</si>
  <si>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</si>
  <si>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</si>
  <si>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</si>
  <si>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</si>
  <si>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</si>
  <si>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</si>
  <si>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</si>
  <si>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</si>
  <si>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</si>
  <si>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</si>
  <si>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</si>
  <si>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</si>
  <si>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</si>
  <si>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</si>
  <si>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</si>
  <si>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</si>
  <si>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</si>
  <si>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</si>
  <si>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</si>
  <si>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</si>
  <si>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</si>
  <si>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</si>
  <si>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</si>
  <si>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</si>
  <si>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</si>
  <si>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</si>
  <si>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</si>
  <si>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</si>
  <si>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</si>
  <si>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</si>
  <si>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</si>
  <si>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</si>
  <si>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</si>
  <si>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</si>
  <si>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</si>
  <si>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</si>
  <si>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</si>
  <si>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</si>
  <si>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</si>
  <si>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</si>
  <si>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</si>
  <si>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</si>
  <si>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</si>
  <si>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</si>
  <si>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</si>
  <si>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</si>
  <si>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</si>
  <si>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</si>
  <si>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</si>
  <si>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</si>
  <si>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</si>
  <si>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</si>
  <si>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</si>
  <si>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</si>
  <si>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</si>
  <si>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</si>
  <si>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</si>
  <si>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</si>
  <si>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</si>
  <si>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</si>
  <si>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</si>
  <si>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</si>
  <si>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</si>
  <si>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</si>
  <si>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</si>
  <si>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</si>
  <si>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</si>
  <si>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</si>
  <si>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</si>
  <si>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</si>
  <si>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</si>
  <si>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</si>
  <si>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</si>
  <si>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</si>
  <si>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</si>
  <si>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</si>
  <si>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</si>
  <si>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</si>
  <si>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</si>
  <si>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</si>
  <si>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</si>
  <si>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</si>
  <si>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</si>
  <si>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</si>
  <si>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</si>
  <si>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</si>
  <si>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</si>
  <si>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</si>
  <si>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</si>
  <si>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</si>
  <si>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</si>
  <si>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</si>
  <si>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</si>
  <si>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</si>
  <si>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</si>
  <si>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</si>
  <si>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</si>
  <si>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</si>
  <si>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</si>
  <si>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</si>
  <si>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</si>
  <si>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</si>
  <si>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</si>
  <si>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</si>
  <si>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</si>
  <si>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</si>
  <si>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</si>
  <si>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</si>
  <si>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</si>
  <si>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</si>
  <si>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</si>
  <si>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</si>
  <si>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</si>
  <si>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</si>
  <si>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</si>
  <si>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</si>
  <si>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</si>
  <si>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</si>
  <si>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</si>
  <si>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</si>
  <si>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</si>
  <si>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</si>
  <si>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</si>
  <si>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</si>
  <si>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</si>
  <si>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</si>
  <si>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</si>
  <si>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</si>
  <si>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</si>
  <si>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</si>
  <si>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</si>
  <si>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</si>
  <si>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</si>
  <si>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</si>
  <si>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</si>
  <si>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</si>
  <si>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</si>
  <si>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</si>
  <si>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</si>
  <si>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</si>
  <si>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</si>
  <si>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</si>
  <si>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</si>
  <si>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</si>
  <si>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</si>
  <si>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</si>
  <si>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</si>
  <si>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</si>
  <si>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</si>
  <si>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</si>
  <si>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</si>
  <si>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</si>
  <si>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</si>
  <si>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</si>
  <si>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</si>
  <si>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</si>
  <si>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</si>
  <si>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</si>
  <si>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</si>
  <si>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</si>
  <si>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</si>
  <si>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</si>
  <si>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</si>
  <si>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</si>
  <si>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</si>
  <si>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</si>
  <si>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</si>
  <si>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</si>
  <si>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</si>
  <si>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</si>
  <si>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</si>
  <si>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</si>
  <si>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</si>
  <si>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</si>
  <si>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</si>
  <si>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</si>
  <si>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</si>
  <si>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</si>
  <si>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</si>
  <si>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</si>
  <si>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</si>
  <si>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</si>
  <si>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</si>
  <si>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</si>
  <si>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</si>
  <si>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</si>
  <si>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</si>
  <si>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</si>
  <si>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</si>
  <si>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</si>
  <si>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</si>
  <si>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</si>
  <si>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</si>
  <si>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</si>
  <si>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</si>
  <si>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</si>
  <si>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</si>
  <si>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</si>
  <si>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</si>
  <si>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</si>
  <si>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</si>
  <si>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</si>
  <si>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</si>
  <si>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</si>
  <si>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</si>
  <si>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</si>
  <si>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</si>
  <si>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</si>
  <si>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</si>
  <si>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</si>
  <si>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</si>
  <si>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</si>
  <si>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</si>
  <si>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</si>
  <si>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</si>
  <si>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</si>
  <si>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</si>
  <si>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</si>
  <si>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</si>
  <si>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</si>
  <si>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</si>
  <si>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</si>
  <si>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</si>
  <si>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</si>
  <si>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</si>
  <si>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</si>
  <si>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</si>
  <si>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</si>
  <si>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</si>
  <si>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</si>
  <si>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</si>
  <si>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</si>
  <si>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</si>
  <si>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</si>
  <si>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</si>
  <si>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</si>
  <si>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</si>
  <si>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</si>
  <si>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</si>
  <si>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</si>
  <si>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</si>
  <si>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</si>
  <si>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</si>
  <si>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</si>
  <si>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</si>
  <si>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</si>
  <si>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</si>
  <si>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</si>
  <si>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</si>
  <si>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</si>
  <si>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</si>
  <si>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</si>
  <si>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</si>
  <si>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</si>
  <si>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</si>
  <si>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</si>
  <si>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</si>
  <si>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</si>
  <si>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</si>
  <si>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</si>
  <si>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</si>
  <si>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</si>
  <si>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</si>
  <si>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</si>
  <si>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</si>
  <si>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</si>
  <si>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</si>
  <si>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</si>
  <si>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</si>
  <si>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</si>
  <si>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</si>
  <si>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</si>
  <si>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</si>
  <si>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</si>
  <si>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</si>
  <si>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</si>
  <si>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</si>
  <si>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</si>
  <si>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</si>
  <si>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</si>
  <si>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</si>
  <si>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</si>
  <si>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</si>
  <si>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</si>
  <si>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</si>
  <si>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</si>
  <si>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</si>
  <si>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</si>
  <si>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</si>
  <si>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</si>
  <si>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</si>
  <si>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</si>
  <si>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</si>
  <si>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</si>
  <si>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</si>
  <si>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</si>
  <si>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</si>
  <si>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</si>
  <si>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</si>
  <si>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</si>
  <si>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</si>
  <si>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</si>
  <si>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</si>
  <si>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</si>
  <si>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</si>
  <si>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</si>
  <si>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</si>
  <si>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</si>
  <si>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</si>
  <si>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</si>
  <si>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</si>
  <si>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</si>
  <si>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</si>
  <si>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</si>
  <si>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</si>
  <si>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</si>
  <si>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</si>
  <si>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</si>
  <si>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</si>
  <si>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</si>
  <si>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</si>
  <si>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</si>
  <si>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595х595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</si>
  <si>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</si>
  <si>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</si>
  <si>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595х595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</si>
  <si>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</si>
  <si>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</si>
  <si>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595х595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</si>
  <si>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</si>
  <si>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</si>
  <si>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595х595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</si>
  <si>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</si>
  <si>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</si>
  <si>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595х595 LUMA EKF</t>
  </si>
  <si>
    <t>35.03.02 Светодиодные панели ДУО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</si>
  <si>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</si>
  <si>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</si>
  <si>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595х595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</si>
  <si>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</si>
  <si>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</si>
  <si>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595х595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</si>
  <si>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</si>
  <si>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</si>
  <si>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595х595 EKF Basic</t>
  </si>
  <si>
    <t>LPL-4101-Z-36-4000</t>
  </si>
  <si>
    <t>Панель светодиодная ДВО-4101-Z 36Вт 4000К призма 595х595 EKF</t>
  </si>
  <si>
    <t>35.03.03 Светодиодные панели ДУО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</si>
  <si>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</si>
  <si>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</si>
  <si>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595х595 EKF</t>
  </si>
  <si>
    <t>LPL-4103-L-36-4000</t>
  </si>
  <si>
    <t>Панель светодиодная ДВО-4103-L 36Вт 4000К опал 595х595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</si>
  <si>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</si>
  <si>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</si>
  <si>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595х595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</si>
  <si>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</si>
  <si>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</si>
  <si>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1195х180х19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</si>
  <si>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</si>
  <si>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</si>
  <si>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1195х180х19 опал EKF</t>
  </si>
  <si>
    <t>LPL-4113-Z-36-6500</t>
  </si>
  <si>
    <t>Светильник светодиодный ДВО 4113-Z 36Вт 6500К 1195х180х19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</si>
  <si>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</si>
  <si>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</si>
  <si>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1195х180х19 опал EKF</t>
  </si>
  <si>
    <t>LPL-1001-O-30-4000-40</t>
  </si>
  <si>
    <t>Панель светодиодная ДВО-1001 Опал 30Вт 4000К 595х595х40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</si>
  <si>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</si>
  <si>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</si>
  <si>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</si>
  <si>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595х595х40 IP40 с БАП EKF</t>
  </si>
  <si>
    <t>Заказная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</si>
  <si>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</si>
  <si>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</si>
  <si>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595х595х55 IP54 EKF</t>
  </si>
  <si>
    <t>LPL-1001-O-30-4000-54-A</t>
  </si>
  <si>
    <t>Панель светодиодная ДВО-1001 Опал 30Вт 4000К 595х595х55 IP54 с БАП EKF</t>
  </si>
  <si>
    <t>LPL-1001-O-30-6500-40</t>
  </si>
  <si>
    <t>Панель светодиодная ДВО-1001 Опал 30Вт 6500К 595х595х40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</si>
  <si>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</si>
  <si>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</si>
  <si>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595х595х50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</si>
  <si>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</si>
  <si>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</si>
  <si>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595х595х50 IP40 с БАП LUMA EKF</t>
  </si>
  <si>
    <t>LPL-1001-Z-30-4000-40</t>
  </si>
  <si>
    <t>Панель светодиодная ДВО-1001 Призма 30Вт 4000К 595х595х40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</si>
  <si>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</si>
  <si>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</si>
  <si>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595х595х40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</si>
  <si>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</si>
  <si>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</si>
  <si>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</si>
  <si>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</si>
  <si>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LPL-1002-O-36-4000-54-A</t>
  </si>
  <si>
    <t>Панель светодиодная ДВО-1002 Опал 36Вт 4000К 595x595x55 IP54 с БАП EKF</t>
  </si>
  <si>
    <t>LPL-1002-O-36-4000-40</t>
  </si>
  <si>
    <t>Панель светодиодная ДВО-1002 Опал 36Вт 4000К 595х595х40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</si>
  <si>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</si>
  <si>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</si>
  <si>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595х595х40 IP40 с БАП EKF</t>
  </si>
  <si>
    <t>LPL-1002-O-36-4000-54</t>
  </si>
  <si>
    <t>Панель светодиодная ДВО-1002 Опал 36Вт 4000К 595х595х55 IP54 EKF</t>
  </si>
  <si>
    <t>https://cdn.ekfgroup.com/unsafe/fit-in/102x102/center/filters:format(png)/products/807AF44578E384F78BB4B2A3DAC71D3C.jpg</t>
  </si>
  <si>
    <t>LPL-1002-O-36-6500-40</t>
  </si>
  <si>
    <t>Панель светодиодная ДВО-1002 Опал 36Вт 6500К 595х595х40 IP40 EKF</t>
  </si>
  <si>
    <t>LPL-1002-O-36-6500-40-A</t>
  </si>
  <si>
    <t>Панель светодиодная ДВО-1002 Опал 36Вт 6500К 595х595х40 IP40 с БАП EKF</t>
  </si>
  <si>
    <t>LPL-1002-O-36-6500-54</t>
  </si>
  <si>
    <t>Панель светодиодная ДВО-1002 Опал 36Вт 6500К 595х595х55 IP54 EKF</t>
  </si>
  <si>
    <t>LPL-1002-OP-36-4000-40</t>
  </si>
  <si>
    <t>Панель светодиодная ДВО-1002 Опал равномерн. 36Вт 4000К 595х595х50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</si>
  <si>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</si>
  <si>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</si>
  <si>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595х595х50 IP40 с БАП EKF</t>
  </si>
  <si>
    <t>LPL-1002-OP-36-4000-54</t>
  </si>
  <si>
    <t>Панель светодиодная ДВО-1002 Опал равномерн. 36Вт 4000К 595х595х55 IP54 EKF</t>
  </si>
  <si>
    <t>LPL-1002-Z-36-4000-40</t>
  </si>
  <si>
    <t>Панель светодиодная ДВО-1002 Призма 36Вт 4000К 595х595х40 IP40 EKF</t>
  </si>
  <si>
    <t>LPL-1002-Z-36-6500-40</t>
  </si>
  <si>
    <t>Панель светодиодная ДВО-1002 Призма 36Вт 6500К 595х595х40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</si>
  <si>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</si>
  <si>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</si>
  <si>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</si>
  <si>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595х595х40 IP40 EKF</t>
  </si>
  <si>
    <t>LPL-1003-O-45-6500-40</t>
  </si>
  <si>
    <t>Панель светодиодная ДВО-1003 Опал 45Вт 6500К 595х595х40 IP40 EKF</t>
  </si>
  <si>
    <t>LPL-1003-Z-45-4000-40</t>
  </si>
  <si>
    <t>Панель светодиодная ДВО-1003 Призма 45Вт 4000К 595х595х40 IP40 EKF</t>
  </si>
  <si>
    <t>LPL-1003-Z-45-6500-40</t>
  </si>
  <si>
    <t>Панель светодиодная ДВО-1003 Призма 45Вт 6500К 595х595х40 IP40 EKF</t>
  </si>
  <si>
    <t>LPL-1004-O-36-4000-40</t>
  </si>
  <si>
    <t>Панель светодиодная ДВО-1004 Опал 36Вт 4000К 590х590х40 Грильято IP40 EKF</t>
  </si>
  <si>
    <t>LPL-1004-O-36-6500-40</t>
  </si>
  <si>
    <t>Панель светодиодная ДВО-1004 Опал 36Вт 6500К 590х590х40 Грильято IP40 EKF</t>
  </si>
  <si>
    <t>LPL-1004-Z-36-4000-40</t>
  </si>
  <si>
    <t>Панель светодиодная ДВО-1004 Призма 36Вт 4000К 590х590х40 Грильято IP40 EKF</t>
  </si>
  <si>
    <t>LPL-1004-Z-36-6500-40</t>
  </si>
  <si>
    <t>Панель светодиодная ДВО-1004 Призма 36Вт 6500К 590х590х40 Грильято IP40 EKF</t>
  </si>
  <si>
    <t>LPL-1005-O-36-4000-40</t>
  </si>
  <si>
    <t>Панель светодиодная ДВО-1005 Опал 36Вт 4000К 1195х180х40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</si>
  <si>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</si>
  <si>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</si>
  <si>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1195х180х40 IP40 с БАП EKF</t>
  </si>
  <si>
    <t>https://cdn.ekfgroup.com/unsafe/fit-in/102x102/center/filters:format(png)/products/00EBE6749F839496D421593D39976A14.jpg</t>
  </si>
  <si>
    <t>LPL-1005-O-36-6500-40</t>
  </si>
  <si>
    <t>Панель светодиодная ДВО-1005 Опал 36Вт 6500К 1195х180х40 IP40 EKF</t>
  </si>
  <si>
    <t>LPL-1006-O-18-4000-40</t>
  </si>
  <si>
    <t>Панель светодиодная ДВО-1006 Опал 18Вт 4000К 595х180х40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</si>
  <si>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</si>
  <si>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</si>
  <si>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595х180х40 IP40 EKF</t>
  </si>
  <si>
    <t>LPL-1007-O-36-4000-40</t>
  </si>
  <si>
    <t>Панель светодиодная ДВО-1007 Опал 36Вт 4000К 595х595х20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</si>
  <si>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</si>
  <si>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</si>
  <si>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600х600х55 CLIP-IN IP54 EKF</t>
  </si>
  <si>
    <t>LPL-1007-O-45-4000-54-CI</t>
  </si>
  <si>
    <t>Панель светодиодная ДВО-1007 Опал 45Вт 4000К 600х600х55 CLIP-IN IP54 EKF</t>
  </si>
  <si>
    <t>LPL-1007-OP-36-4000-40-GIPS</t>
  </si>
  <si>
    <t>Панель светодиодная ДВО-1007 Опал равном. 36Вт 4000К 600х600х40 GIPS IP40 LUMA EKF</t>
  </si>
  <si>
    <t>TBL-1000-O-36-4000-40</t>
  </si>
  <si>
    <t>Светильник для школьной доски ДБО-1000 Опал 4000К 1100х120х70 IP40 EKF</t>
  </si>
  <si>
    <t>https://cdn.ekfgroup.com/unsafe/fit-in/102x102/center/filters:format(png)/products/C1870BF7B853EEBC3533943384E00E45.png</t>
  </si>
  <si>
    <t>PG-2</t>
  </si>
  <si>
    <t>Защитная решетка для панелей 1195х180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</si>
  <si>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</si>
  <si>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</si>
  <si>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</si>
  <si>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595х595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</si>
  <si>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</si>
  <si>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</si>
  <si>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</si>
  <si>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</si>
  <si>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</si>
  <si>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</si>
  <si>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LPL-1003-O-45-4000-40-A</t>
  </si>
  <si>
    <t>Панель светодиодная ДВО-1003 Опал 45Вт 4000К 595х595х40 IP40 с БАП EKF</t>
  </si>
  <si>
    <t>Проекты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</si>
  <si>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</si>
  <si>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</si>
  <si>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</si>
  <si>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</si>
  <si>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</si>
  <si>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</si>
  <si>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</si>
  <si>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</si>
  <si>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</si>
  <si>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</si>
  <si>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</si>
  <si>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</si>
  <si>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</si>
  <si>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</si>
  <si>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</si>
  <si>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</si>
  <si>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</si>
  <si>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</si>
  <si>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</si>
  <si>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</si>
  <si>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</si>
  <si>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</si>
  <si>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</si>
  <si>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</si>
  <si>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</si>
  <si>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</si>
  <si>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</si>
  <si>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</si>
  <si>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</si>
  <si>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</si>
  <si>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</si>
  <si>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</si>
  <si>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</si>
  <si>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</si>
  <si>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</si>
  <si>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</si>
  <si>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</si>
  <si>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</si>
  <si>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</si>
  <si>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</si>
  <si>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TBL-1101-O-27-4K-40</t>
  </si>
  <si>
    <t>Светильник светодиодный линейный ДБО 1101-0600 Опал 27Вт 4000К 600х60х55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</si>
  <si>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</si>
  <si>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</si>
  <si>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TBL-1101-O-27-4K-40-A</t>
  </si>
  <si>
    <t>Светильник светодиодный линейный ДБО 1101-0600 Опал 27Вт 4000К 600х60х55 IP40 с БАП LUMA EKF</t>
  </si>
  <si>
    <t>https://cdn.ekfgroup.com/unsafe/fit-in/102x102/center/filters:format(png)/products/D6C3C7BFA37510D5F5E26DE74B934AF7.png</t>
  </si>
  <si>
    <t>TBL-1101-O-27-B-4K-40</t>
  </si>
  <si>
    <t>Светильник светодиодный линейный ДБО 1101 Опал 27Вт черный 4000К 600х60х55 IP40 LUMA EKF</t>
  </si>
  <si>
    <t>https://cdn.ekfgroup.com/unsafe/fit-in/102x102/center/filters:format(png)/products/4DC484C3864118C796CE106E46350E78.png</t>
  </si>
  <si>
    <t>TBL-1101-O-27-B-4K-40-A</t>
  </si>
  <si>
    <t>Светильник светодиодный линейный ДБО 1101 Опал 27Вт черный 4000К 600х60х55 IP40 с БАП LUMA EKF</t>
  </si>
  <si>
    <t>TBL-1102-O-36-4K-40</t>
  </si>
  <si>
    <t>Светильник светодиодный линейный ДБО 1102-1200 Опал 36Вт 4000К 1100х60х55 IP40 LUMA EKF</t>
  </si>
  <si>
    <t>https://cdn.ekfgroup.com/unsafe/fit-in/102x102/center/filters:format(png)/products/A766B2603B4B8B147EE78ECC11CE0B25.jpg</t>
  </si>
  <si>
    <t>TBL-1102-O-36-4K-40-A</t>
  </si>
  <si>
    <t>Светильник светодиодный линейный ДБО 1102-1200 Опал 36Вт 4000К 1100х60х55 IP40 с БАП LUMA EKF</t>
  </si>
  <si>
    <t>https://cdn.ekfgroup.com/unsafe/fit-in/102x102/center/filters:format(png)/products/EC059DC3DB6104523D2856489CF13506.png</t>
  </si>
  <si>
    <t>TBL-1102-O-36-B-4K-40</t>
  </si>
  <si>
    <t>Светильник светодиодный линейный ДБО 1102 Опал 36Вт черный 4000К 1100х60х55 IP40 EKF</t>
  </si>
  <si>
    <t>TBL-1102-O-36-B-4K-40-A</t>
  </si>
  <si>
    <t>Светильник светодиодный линейный ДБО 1102 Опал 36Вт черный 4000К 1100х60х55 IP40 с БАП EKF</t>
  </si>
  <si>
    <t>TBL-1103-O-54-4K-40</t>
  </si>
  <si>
    <t>Светильник светодиодный линейный ДБО 1103-1500 Опал 54Вт 4000К 1590х60х55 IP40 LUMA EKF</t>
  </si>
  <si>
    <t>TBL-1103-O-54-B-4K-40</t>
  </si>
  <si>
    <t>Светильник светодиодный линейный ДБО 1103 Опал 54Вт черный 4000К 1590х60х55 IP40 LUMA EKF</t>
  </si>
  <si>
    <t>TBL-1103-O-54-B-4K-40-A</t>
  </si>
  <si>
    <t>Светильник светодиодный линейный ДБО 1103 Опал 54Вт черный 4000К 1590х60х55 IP40 с БАП LUMA EKF</t>
  </si>
  <si>
    <t>TBL-1103-O-54-4K-40-A</t>
  </si>
  <si>
    <t>Светильник светодиодный линейный ДВО 1103-1500 Опал 54Вт 4000К 1590х60х55 IP40 EKF с БАП LUMA EKF</t>
  </si>
  <si>
    <t>LPL-3001-54-3K-40</t>
  </si>
  <si>
    <t>Светильник светодиодный ДВО-3001 Опал 54Вт 3000К 90х90х40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</si>
  <si>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</si>
  <si>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</si>
  <si>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</si>
  <si>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90х90х40 гр. комплект 6 шт + драйвер IP40 с БАП LUMA EKF</t>
  </si>
  <si>
    <t>LPL-3001-54-4K-40</t>
  </si>
  <si>
    <t>Светильник светодиодный ДВО-3001 Опал 54Вт 4000К 90х90х40 гр. комплект 6 шт + драйвер IP40 LUMA EKF</t>
  </si>
  <si>
    <t>LPL-3001-54-4K-40-A</t>
  </si>
  <si>
    <t>Светильник светодиодный ДВО-3001 Опал 54Вт 4000К 90х90х40 гр. комплект 6 шт + драйвер IP40 с БАП LUMA EKF</t>
  </si>
  <si>
    <t>LPL-3003-108-3K-40-A</t>
  </si>
  <si>
    <t>Светильник светодиодный ДВО-3002 Опал 108Вт 3000К 140х140х40 гр. комплект 6 шт + драйвер IP40 с БАП LUMA EKF</t>
  </si>
  <si>
    <t>LPL-3002-72-3K-40</t>
  </si>
  <si>
    <t>Светильник светодиодный ДВО-3002 Опал 72Вт 3000К 140х140х40 гр. комплект 4 шт + драйвер IP40 LUMA EKF</t>
  </si>
  <si>
    <t>LPL-3002-72-3K-40-A</t>
  </si>
  <si>
    <t>Светильник светодиодный ДВО-3002 Опал 72Вт 3000К 140х140х40 гр. комплект 4 шт + драйвер IP40 с БАП LUMA EKF</t>
  </si>
  <si>
    <t>LPL-3002-72-4K-40</t>
  </si>
  <si>
    <t>Светильник светодиодный ДВО-3002 Опал 72Вт 4000К 140х140х40 гр. комплект 4 шт + драйвер IP40 LUMA EKF</t>
  </si>
  <si>
    <t>LPL-3002-72-4K-40-A</t>
  </si>
  <si>
    <t>Светильник светодиодный ДВО-3002 Опал 72Вт 4000К 140х140х40 гр. комплект 4 шт + драйвер IP40 с БАП LUMA EKF</t>
  </si>
  <si>
    <t>LPL-3003-108-3K-40</t>
  </si>
  <si>
    <t>Светильник светодиодный ДВО-3003 Опал 108Вт 3000К 140х140х40 гр. комплект 6 шт + драйвер IP40 LUMA EKF</t>
  </si>
  <si>
    <t>LPL-3003-108-4K-40</t>
  </si>
  <si>
    <t>Светильник светодиодный ДВО-3003 Опал 108Вт 4000К 140х140х40 гр. комплект 6 шт + драйвер IP40 LUMA EKF</t>
  </si>
  <si>
    <t>LPL-3003-108-4K-40-A</t>
  </si>
  <si>
    <t>Светильник светодиодный ДВО-3003 Опал 108Вт 4000К 140х140х40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</si>
  <si>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</si>
  <si>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</si>
  <si>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</si>
  <si>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</si>
  <si>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</si>
  <si>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</si>
  <si>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</si>
  <si>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</si>
  <si>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</si>
  <si>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</si>
  <si>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</si>
  <si>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</si>
  <si>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</si>
  <si>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</si>
  <si>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</si>
  <si>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</si>
  <si>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</si>
  <si>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</si>
  <si>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</si>
  <si>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</si>
  <si>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</si>
  <si>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</si>
  <si>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</si>
  <si>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</si>
  <si>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</si>
  <si>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</si>
  <si>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</si>
  <si>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</si>
  <si>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</si>
  <si>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</si>
  <si>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</si>
  <si>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</si>
  <si>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</si>
  <si>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</si>
  <si>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</si>
  <si>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</si>
  <si>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</si>
  <si>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240х95мм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</si>
  <si>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</si>
  <si>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</si>
  <si>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</si>
  <si>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320х120мм (для EXIT, SAFEWAY-40) EKF</t>
  </si>
  <si>
    <t>pkal-03-05</t>
  </si>
  <si>
    <t>Пиктограмма "Выезд налево" 240х95мм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</si>
  <si>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</si>
  <si>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</si>
  <si>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320х120мм (для EXIT, SAFEWAY-40) EKF</t>
  </si>
  <si>
    <t>pkal-03-03</t>
  </si>
  <si>
    <t>Пиктограмма "Выезд направо" 240х95мм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</si>
  <si>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</si>
  <si>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</si>
  <si>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320х120мм (для EXIT, SAFEWAY-40) EKF</t>
  </si>
  <si>
    <t>pkal-02-01</t>
  </si>
  <si>
    <t>Пиктограмма "Выход" 240х95мм (для SAFEWAY-10) EKF</t>
  </si>
  <si>
    <t>https://cdn.ekfgroup.com/unsafe/fit-in/102x102/center/filters:format(png)/products/BA6836C9B3BAF311DBE96198A0E1A5F2.jpg</t>
  </si>
  <si>
    <t>pkal-01-01</t>
  </si>
  <si>
    <t>Пиктограмма "Выход" 320х120мм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</si>
  <si>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</si>
  <si>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</si>
  <si>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240х95мм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</si>
  <si>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</si>
  <si>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</si>
  <si>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320х120мм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</si>
  <si>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</si>
  <si>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</si>
  <si>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240х95мм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</si>
  <si>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</si>
  <si>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</si>
  <si>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320х120мм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</si>
  <si>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</si>
  <si>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</si>
  <si>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240х95мм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</si>
  <si>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</si>
  <si>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</si>
  <si>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320х120мм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</si>
  <si>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</si>
  <si>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</si>
  <si>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240х95мм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</si>
  <si>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</si>
  <si>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</si>
  <si>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320х120мм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</si>
  <si>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</si>
  <si>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</si>
  <si>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240х95мм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</si>
  <si>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</si>
  <si>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</si>
  <si>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320х120мм (для EXIT, SAFEWAY-40) EKF</t>
  </si>
  <si>
    <t>pkal-02-07</t>
  </si>
  <si>
    <t>Пиктограмма "Пожарный кран" 240х95мм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</si>
  <si>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</si>
  <si>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</si>
  <si>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кран"320х120мм (для EXIT, SAFEWAY-40) EKF</t>
  </si>
  <si>
    <t>pkal-04-01</t>
  </si>
  <si>
    <t>Пиктограмма "Стрелка" 240х95мм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</si>
  <si>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</si>
  <si>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</si>
  <si>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320х120мм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</si>
  <si>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</si>
  <si>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</si>
  <si>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</si>
  <si>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</si>
  <si>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</si>
  <si>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</si>
  <si>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</si>
  <si>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</si>
  <si>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</si>
  <si>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</si>
  <si>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</si>
  <si>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</si>
  <si>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</si>
  <si>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</si>
  <si>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</si>
  <si>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</si>
  <si>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</si>
  <si>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</si>
  <si>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</si>
  <si>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</si>
  <si>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</si>
  <si>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</si>
  <si>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</si>
  <si>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</si>
  <si>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</si>
  <si>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</si>
  <si>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</si>
  <si>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</si>
  <si>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</si>
  <si>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</si>
  <si>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</si>
  <si>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</si>
  <si>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</si>
  <si>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</si>
  <si>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</si>
  <si>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</si>
  <si>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</si>
  <si>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</si>
  <si>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</si>
  <si>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</si>
  <si>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</si>
  <si>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</si>
  <si>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</si>
  <si>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</si>
  <si>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</si>
  <si>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</si>
  <si>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</si>
  <si>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</si>
  <si>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</si>
  <si>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</si>
  <si>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</si>
  <si>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</si>
  <si>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</si>
  <si>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</si>
  <si>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</si>
  <si>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</si>
  <si>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</si>
  <si>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</si>
  <si>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</si>
  <si>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</si>
  <si>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</si>
  <si>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</si>
  <si>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</si>
  <si>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</si>
  <si>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</si>
  <si>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</si>
  <si>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</si>
  <si>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</si>
  <si>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</si>
  <si>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</si>
  <si>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</si>
  <si>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</si>
  <si>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</si>
  <si>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</si>
  <si>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</si>
  <si>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</si>
  <si>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</si>
  <si>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</si>
  <si>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</si>
  <si>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</si>
  <si>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</si>
  <si>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</si>
  <si>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</si>
  <si>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</si>
  <si>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</si>
  <si>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</si>
  <si>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</si>
  <si>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dd-ms-21B</t>
  </si>
  <si>
    <t>ИК датчик движения встраив. 1200Вт 140гр. до 9м IP20 MS-21B EKF PROxima</t>
  </si>
  <si>
    <t>https://cdn.ekfgroup.com/unsafe/fit-in/102x102/center/filters:format(png)/products/CFAF0B59A8C3D4A66E6117DB46674BFF.jpg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</si>
  <si>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</si>
  <si>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</si>
  <si>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</si>
  <si>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</si>
  <si>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</si>
  <si>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</si>
  <si>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</si>
  <si>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</si>
  <si>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</si>
  <si>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</si>
  <si>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</si>
  <si>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</si>
  <si>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</si>
  <si>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</si>
  <si>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https://cdn.ekfgroup.com/unsafe/fit-in/102x102/center/filters:format(png)/products/49AD33033F342229EFEBC025064BF66E.jpg</t>
  </si>
  <si>
    <t>dd-ms-16C</t>
  </si>
  <si>
    <t>ИК датчик движения наст. 1200Вт 180гр. до 12м IP44 MS-16C EKF PROxima</t>
  </si>
  <si>
    <t>https://cdn.ekfgroup.com/unsafe/fit-in/102x102/center/filters:format(png)/products/8A45296D3B4267AE5463DAAEB7C99670.jpg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</si>
  <si>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</si>
  <si>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</si>
  <si>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</si>
  <si>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</si>
  <si>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</si>
  <si>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</si>
  <si>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</si>
  <si>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</si>
  <si>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</si>
  <si>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</si>
  <si>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</si>
  <si>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</si>
  <si>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</si>
  <si>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</si>
  <si>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</si>
  <si>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</si>
  <si>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</si>
  <si>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</si>
  <si>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</si>
  <si>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</si>
  <si>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</si>
  <si>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</si>
  <si>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</si>
  <si>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</si>
  <si>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</si>
  <si>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</si>
  <si>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</si>
  <si>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</si>
  <si>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</si>
  <si>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</si>
  <si>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</si>
  <si>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</si>
  <si>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</si>
  <si>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</si>
  <si>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</si>
  <si>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</si>
  <si>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</si>
  <si>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</si>
  <si>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</si>
  <si>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</si>
  <si>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</si>
  <si>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</si>
  <si>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</si>
  <si>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</si>
  <si>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</si>
  <si>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</si>
  <si>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</si>
  <si>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</si>
  <si>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</si>
  <si>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</si>
  <si>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</si>
  <si>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</si>
  <si>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</si>
  <si>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</si>
  <si>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</si>
  <si>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</si>
  <si>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</si>
  <si>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</si>
  <si>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</si>
  <si>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</si>
  <si>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</si>
  <si>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</si>
  <si>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</si>
  <si>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</si>
  <si>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</si>
  <si>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</si>
  <si>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</si>
  <si>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</si>
  <si>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Нет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</si>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</sst>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20" fillId="0" borderId="0" xfId="0" applyFont="1" applyAlignment="1">
      <alignment horizontal="left" vertical="center" indent="3"/>
    </xf>
    <xf numFmtId="0" fontId="1" fillId="0" borderId="0" xfId="6" applyFont="1"/>
    <xf numFmtId="0" fontId="1" fillId="0" borderId="0" xfId="6" applyFont="1" applyAlignment="1">
      <alignment horizontal="center"/>
    </xf>
    <xf numFmtId="0" fontId="21" fillId="0" borderId="0" xfId="6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69DECB087C8C6AB0E6897D5184379ED8.pn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3DA6BE42EBBAA708C97C1C70ACEB12FC.jpg" TargetMode="External"/><Relationship Id="rId159" Type="http://schemas.openxmlformats.org/officeDocument/2006/relationships/image" Target="https://cdn.ekfgroup.com/unsafe/fit-in/102x102/center/filters:format(png)/products/D24EA3270771BBDC36E35F487CA1BAC0.jpg" TargetMode="External"/><Relationship Id="rId170" Type="http://schemas.openxmlformats.org/officeDocument/2006/relationships/image" Target="https://cdn.ekfgroup.com/unsafe/fit-in/102x102/center/filters:format(png)/products/30FF0527C513DD05DD64988A3828D39B.jpg" TargetMode="External"/><Relationship Id="rId107" Type="http://schemas.openxmlformats.org/officeDocument/2006/relationships/image" Target="https://cdn.ekfgroup.com/unsafe/fit-in/102x102/center/filters:format(png)/products/6485CAF7B8CD4D15532EA9BDA96E89E8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66A4EC5AB4CB2E7BC3A510F65E0A50EE.jpg" TargetMode="External"/><Relationship Id="rId149" Type="http://schemas.openxmlformats.org/officeDocument/2006/relationships/image" Target="https://cdn.ekfgroup.com/unsafe/fit-in/102x102/center/filters:format(png)/products/87DEF4BC3BB105F19B8CB61A0EF15CC9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CFAF0B59A8C3D4A66E6117DB46674BFF.jpg" TargetMode="External"/><Relationship Id="rId181" Type="http://schemas.openxmlformats.org/officeDocument/2006/relationships/image" Target="https://cdn.ekfgroup.com/unsafe/fit-in/102x102/center/filters:format(png)/products/243C8977BDDAA481ADC80BD01BE2E03C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C85F2225FD4F60B0110B8DA03D39D3FF.jpg" TargetMode="External"/><Relationship Id="rId139" Type="http://schemas.openxmlformats.org/officeDocument/2006/relationships/image" Target="https://cdn.ekfgroup.com/unsafe/fit-in/102x102/center/filters:format(png)/products/D2BCB6750921B299B34C559EF3D41978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C6159ED79A7E114F25E300FF587B0E36.jpg" TargetMode="External"/><Relationship Id="rId171" Type="http://schemas.openxmlformats.org/officeDocument/2006/relationships/image" Target="https://cdn.ekfgroup.com/unsafe/fit-in/102x102/center/filters:format(png)/products/E7ED10BAAEFF8FF91536E054E4969982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94CF9FEC9A84D02FFA6D2449AE437017.jpg" TargetMode="External"/><Relationship Id="rId129" Type="http://schemas.openxmlformats.org/officeDocument/2006/relationships/image" Target="https://cdn.ekfgroup.com/unsafe/fit-in/102x102/center/filters:format(png)/products/213E6DAAEED500D8993D36D22598ED87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3945D507D08775558353732E0F9F72DF.jpg" TargetMode="External"/><Relationship Id="rId161" Type="http://schemas.openxmlformats.org/officeDocument/2006/relationships/image" Target="https://cdn.ekfgroup.com/unsafe/fit-in/102x102/center/filters:format(png)/products/F335BBDF65655CECB7D2ED79578DC99C.jpg" TargetMode="External"/><Relationship Id="rId182" Type="http://schemas.openxmlformats.org/officeDocument/2006/relationships/image" Target="https://cdn.ekfgroup.com/unsafe/fit-in/102x102/center/filters:format(png)/products/AFC50A5A557FBFE481F6886F50D1B27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8EF6A33E3361BDD96AB997B6D7047C9F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9A5CFEB578557DFC4BF596F4E1F5FDCD.jpg" TargetMode="External"/><Relationship Id="rId151" Type="http://schemas.openxmlformats.org/officeDocument/2006/relationships/image" Target="https://cdn.ekfgroup.com/unsafe/fit-in/102x102/center/filters:format(png)/products/840990E7B955F7D67B788B05FC5B627E.jpg" TargetMode="External"/><Relationship Id="rId172" Type="http://schemas.openxmlformats.org/officeDocument/2006/relationships/image" Target="https://cdn.ekfgroup.com/unsafe/fit-in/102x102/center/filters:format(png)/products/1A7441097A7CB53385A1228564131CB5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109" Type="http://schemas.openxmlformats.org/officeDocument/2006/relationships/image" Target="https://cdn.ekfgroup.com/unsafe/fit-in/102x102/center/filters:format(png)/products/428D614042401F4C9FA0F802D8D3D6A3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04" Type="http://schemas.openxmlformats.org/officeDocument/2006/relationships/image" Target="https://cdn.ekfgroup.com/unsafe/fit-in/102x102/center/filters:format(png)/products/4DC484C3864118C796CE106E46350E78.png" TargetMode="External"/><Relationship Id="rId120" Type="http://schemas.openxmlformats.org/officeDocument/2006/relationships/image" Target="https://cdn.ekfgroup.com/unsafe/fit-in/102x102/center/filters:format(png)/products/6F38170F9118ACD59B1081065A26F752.jpg" TargetMode="External"/><Relationship Id="rId125" Type="http://schemas.openxmlformats.org/officeDocument/2006/relationships/image" Target="https://cdn.ekfgroup.com/unsafe/fit-in/102x102/center/filters:format(png)/products/158A168204B7B3968A51943D99CC1B5A.jpg" TargetMode="External"/><Relationship Id="rId141" Type="http://schemas.openxmlformats.org/officeDocument/2006/relationships/image" Target="https://cdn.ekfgroup.com/unsafe/fit-in/102x102/center/filters:format(png)/products/72F83C76052DA6CA1E2FA41F34C6281A.jpg" TargetMode="External"/><Relationship Id="rId146" Type="http://schemas.openxmlformats.org/officeDocument/2006/relationships/image" Target="https://cdn.ekfgroup.com/unsafe/fit-in/102x102/center/filters:format(png)/products/AF4D9C525E36D10730C07583B09F6AE8.jpg" TargetMode="External"/><Relationship Id="rId167" Type="http://schemas.openxmlformats.org/officeDocument/2006/relationships/image" Target="https://cdn.ekfgroup.com/unsafe/fit-in/102x102/center/filters:format(png)/products/9DDF5637A83408F70312E31868E10657.jpg" TargetMode="External"/><Relationship Id="rId188" Type="http://schemas.openxmlformats.org/officeDocument/2006/relationships/image" Target="https://cdn.ekfgroup.com/unsafe/fit-in/102x102/center/filters:format(png)/products/912628BF897100316D1248EE8261E1D4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Relationship Id="rId162" Type="http://schemas.openxmlformats.org/officeDocument/2006/relationships/image" Target="https://cdn.ekfgroup.com/unsafe/fit-in/102x102/center/filters:format(png)/products/AB00481C371D6E45A843102AE7BBAE4C.jpg" TargetMode="External"/><Relationship Id="rId183" Type="http://schemas.openxmlformats.org/officeDocument/2006/relationships/image" Target="https://cdn.ekfgroup.com/unsafe/fit-in/102x102/center/filters:format(png)/products/5008C9ED432197D0B465D8ADDE712A20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6040DF36B022091521AF296EC40D970D.jpg" TargetMode="External"/><Relationship Id="rId115" Type="http://schemas.openxmlformats.org/officeDocument/2006/relationships/image" Target="https://cdn.ekfgroup.com/unsafe/fit-in/102x102/center/filters:format(png)/products/B0B5A9D07932DC0486EAD66CE71BB638.jpg" TargetMode="External"/><Relationship Id="rId131" Type="http://schemas.openxmlformats.org/officeDocument/2006/relationships/image" Target="https://cdn.ekfgroup.com/unsafe/fit-in/102x102/center/filters:format(png)/products/9D598FAB643037DBD89B77CE2803DAFB.jpg" TargetMode="External"/><Relationship Id="rId136" Type="http://schemas.openxmlformats.org/officeDocument/2006/relationships/image" Target="https://cdn.ekfgroup.com/unsafe/fit-in/102x102/center/filters:format(png)/products/54A95A6C96064145886409006989756B.jpg" TargetMode="External"/><Relationship Id="rId157" Type="http://schemas.openxmlformats.org/officeDocument/2006/relationships/image" Target="https://cdn.ekfgroup.com/unsafe/fit-in/102x102/center/filters:format(png)/products/549A92F18FC874B505BB1E2EBD356F59.jpg" TargetMode="External"/><Relationship Id="rId178" Type="http://schemas.openxmlformats.org/officeDocument/2006/relationships/image" Target="https://cdn.ekfgroup.com/unsafe/fit-in/102x102/center/filters:format(png)/products/C87CF964F9916C9F6EA9C601ABCD05F6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E0D5AB9A1A139D4D7AF15A63A97440EA.jpg" TargetMode="External"/><Relationship Id="rId173" Type="http://schemas.openxmlformats.org/officeDocument/2006/relationships/image" Target="https://cdn.ekfgroup.com/unsafe/fit-in/102x102/center/filters:format(png)/products/07DEB2A8399BDF3CEB186A73F6D0A4F5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A766B2603B4B8B147EE78ECC11CE0B25.jpg" TargetMode="External"/><Relationship Id="rId126" Type="http://schemas.openxmlformats.org/officeDocument/2006/relationships/image" Target="https://cdn.ekfgroup.com/unsafe/fit-in/102x102/center/filters:format(png)/products/F36A9D8F58C6A1107115585F2BFCAD22.jpg" TargetMode="External"/><Relationship Id="rId147" Type="http://schemas.openxmlformats.org/officeDocument/2006/relationships/image" Target="https://cdn.ekfgroup.com/unsafe/fit-in/102x102/center/filters:format(png)/products/69DA12273C14018CA91B8B9CB65E0177.jpg" TargetMode="External"/><Relationship Id="rId168" Type="http://schemas.openxmlformats.org/officeDocument/2006/relationships/image" Target="https://cdn.ekfgroup.com/unsafe/fit-in/102x102/center/filters:format(png)/products/3ED804F859B78CBBE5E63931C383C810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BA6836C9B3BAF311DBE96198A0E1A5F2.jpg" TargetMode="External"/><Relationship Id="rId142" Type="http://schemas.openxmlformats.org/officeDocument/2006/relationships/image" Target="https://cdn.ekfgroup.com/unsafe/fit-in/102x102/center/filters:format(png)/products/9D7AB7322AF5A369877A2701777D600A.jpg" TargetMode="External"/><Relationship Id="rId163" Type="http://schemas.openxmlformats.org/officeDocument/2006/relationships/image" Target="https://cdn.ekfgroup.com/unsafe/fit-in/102x102/center/filters:format(png)/products/B93B52AB933BA17429AAAFF6905EE356.jpg" TargetMode="External"/><Relationship Id="rId184" Type="http://schemas.openxmlformats.org/officeDocument/2006/relationships/image" Target="https://cdn.ekfgroup.com/unsafe/fit-in/102x102/center/filters:format(png)/products/90062A83E0BD603FE269D4E41DF1F668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22E5988B8F473D5231D81663A731E6FD.jpg" TargetMode="External"/><Relationship Id="rId137" Type="http://schemas.openxmlformats.org/officeDocument/2006/relationships/image" Target="https://cdn.ekfgroup.com/unsafe/fit-in/102x102/center/filters:format(png)/products/23397B737F62450D0C68D83752E3252B.jpg" TargetMode="External"/><Relationship Id="rId158" Type="http://schemas.openxmlformats.org/officeDocument/2006/relationships/image" Target="https://cdn.ekfgroup.com/unsafe/fit-in/102x102/center/filters:format(png)/products/37ACB61C5D7A5EF6127AD4374AF8B139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78A760ECCD0266CC54C5B005B80ED529.jpg" TargetMode="External"/><Relationship Id="rId132" Type="http://schemas.openxmlformats.org/officeDocument/2006/relationships/image" Target="https://cdn.ekfgroup.com/unsafe/fit-in/102x102/center/filters:format(png)/products/0EF72C94446EB558AB8BFD767B0DCC5E.jpg" TargetMode="External"/><Relationship Id="rId153" Type="http://schemas.openxmlformats.org/officeDocument/2006/relationships/image" Target="https://cdn.ekfgroup.com/unsafe/fit-in/102x102/center/filters:format(png)/products/D4E3D1F0B77C0161A4C7A75F53AB6CE5.jpg" TargetMode="External"/><Relationship Id="rId174" Type="http://schemas.openxmlformats.org/officeDocument/2006/relationships/image" Target="https://cdn.ekfgroup.com/unsafe/fit-in/102x102/center/filters:format(png)/products/5033A252BDFF06B4C06468E7CD41DC0C.jpg" TargetMode="External"/><Relationship Id="rId179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EC059DC3DB6104523D2856489CF13506.png" TargetMode="External"/><Relationship Id="rId127" Type="http://schemas.openxmlformats.org/officeDocument/2006/relationships/image" Target="https://cdn.ekfgroup.com/unsafe/fit-in/102x102/center/filters:format(png)/products/B5B0705B5C2DBB5962DA3CB7B72E970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F848A3F25A2D9B7561A533B30AA40E1A.jpg" TargetMode="External"/><Relationship Id="rId143" Type="http://schemas.openxmlformats.org/officeDocument/2006/relationships/image" Target="https://cdn.ekfgroup.com/unsafe/fit-in/102x102/center/filters:format(png)/products/349210C849A0C4A27944EED887FB5370.jpg" TargetMode="External"/><Relationship Id="rId148" Type="http://schemas.openxmlformats.org/officeDocument/2006/relationships/image" Target="https://cdn.ekfgroup.com/unsafe/fit-in/102x102/center/filters:format(png)/products/A2AE08B3AA5F0068C1889E7D58B977F0.jpg" TargetMode="External"/><Relationship Id="rId164" Type="http://schemas.openxmlformats.org/officeDocument/2006/relationships/image" Target="https://cdn.ekfgroup.com/unsafe/fit-in/102x102/center/filters:format(png)/products/863306769317B73EEB06F8E6A83B3F3A.jpg" TargetMode="External"/><Relationship Id="rId169" Type="http://schemas.openxmlformats.org/officeDocument/2006/relationships/image" Target="https://cdn.ekfgroup.com/unsafe/fit-in/102x102/center/filters:format(png)/products/FBF0A24EDC465024076C9CC55281675B.jpg" TargetMode="External"/><Relationship Id="rId185" Type="http://schemas.openxmlformats.org/officeDocument/2006/relationships/image" Target="https://cdn.ekfgroup.com/unsafe/fit-in/102x102/center/filters:format(png)/products/2FBF9D8175CB517AE8430EDDB4377948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D305D804A8D1494E2328B3B5A3F08AF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13A73BC3DA4F395D3E07A6D7A7658E94.jpg" TargetMode="External"/><Relationship Id="rId133" Type="http://schemas.openxmlformats.org/officeDocument/2006/relationships/image" Target="https://cdn.ekfgroup.com/unsafe/fit-in/102x102/center/filters:format(png)/products/2D0AC3AC4A3021CB22B03EE1F3049636.jpg" TargetMode="External"/><Relationship Id="rId154" Type="http://schemas.openxmlformats.org/officeDocument/2006/relationships/image" Target="https://cdn.ekfgroup.com/unsafe/fit-in/102x102/center/filters:format(png)/products/54C6BD2A85348CA4F0FF06AE62634416.jpg" TargetMode="External"/><Relationship Id="rId175" Type="http://schemas.openxmlformats.org/officeDocument/2006/relationships/image" Target="https://cdn.ekfgroup.com/unsafe/fit-in/102x102/center/filters:format(png)/products/BAC0A4E3DAD84FB0EC4E95782434E1FB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13F7E488C931AC3B1CAD10C02F7EC11F.jpg" TargetMode="External"/><Relationship Id="rId123" Type="http://schemas.openxmlformats.org/officeDocument/2006/relationships/image" Target="https://cdn.ekfgroup.com/unsafe/fit-in/102x102/center/filters:format(png)/products/7EBC54BB45DE3E5DB39E38175A9B473C.jpg" TargetMode="External"/><Relationship Id="rId144" Type="http://schemas.openxmlformats.org/officeDocument/2006/relationships/image" Target="https://cdn.ekfgroup.com/unsafe/fit-in/102x102/center/filters:format(png)/products/E5A6C734D3AAA41517C1B33045B9D696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49AD33033F342229EFEBC025064BF66E.jpg" TargetMode="External"/><Relationship Id="rId186" Type="http://schemas.openxmlformats.org/officeDocument/2006/relationships/image" Target="https://cdn.ekfgroup.com/unsafe/fit-in/102x102/center/filters:format(png)/products/7C69F939683BE197B74BD6CB22B6F1DF.pn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75E0663E250152ABA4A736F9965A8E5B.jpg" TargetMode="External"/><Relationship Id="rId134" Type="http://schemas.openxmlformats.org/officeDocument/2006/relationships/image" Target="https://cdn.ekfgroup.com/unsafe/fit-in/102x102/center/filters:format(png)/products/FB989C814371FA2A18A624C9F8069725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D41666C826D46113D8D5E41444850584.jpg" TargetMode="External"/><Relationship Id="rId176" Type="http://schemas.openxmlformats.org/officeDocument/2006/relationships/image" Target="https://cdn.ekfgroup.com/unsafe/fit-in/102x102/center/filters:format(png)/products/294CB177BBE5387542F9F41A7371EED7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D6C3C7BFA37510D5F5E26DE74B934AF7.png" TargetMode="External"/><Relationship Id="rId124" Type="http://schemas.openxmlformats.org/officeDocument/2006/relationships/image" Target="https://cdn.ekfgroup.com/unsafe/fit-in/102x102/center/filters:format(png)/products/FBDFAE1601C17415200EE5A2B87B0483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E9F0479BEEF7336C044150FB6FF1CA28.jpg" TargetMode="External"/><Relationship Id="rId166" Type="http://schemas.openxmlformats.org/officeDocument/2006/relationships/image" Target="https://cdn.ekfgroup.com/unsafe/fit-in/102x102/center/filters:format(png)/products/8A45296D3B4267AE5463DAAEB7C99670.jpg" TargetMode="External"/><Relationship Id="rId187" Type="http://schemas.openxmlformats.org/officeDocument/2006/relationships/image" Target="https://cdn.ekfgroup.com/unsafe/fit-in/102x102/center/filters:format(png)/products/C93EEC3CE42C30EF279D36FEB9394276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E906FBA20AFCF6B0B20B909E5FE3FD98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92EB48CE1D3EC1F55172DB38C4B695F1.jpg" TargetMode="External"/><Relationship Id="rId156" Type="http://schemas.openxmlformats.org/officeDocument/2006/relationships/image" Target="https://cdn.ekfgroup.com/unsafe/fit-in/102x102/center/filters:format(png)/products/C30827E8A4F170D3FA5A958E252F3CC5.jpg" TargetMode="External"/><Relationship Id="rId177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7E45F4B-B012-49E1-A427-C0AED2AF9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15B270E-CDEE-479B-8E2B-EC2011931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6B3F663-C46C-4628-85BF-0E6D41E0A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7628CBD-C84A-470A-9CBB-94F20F14C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CEC7965-22AB-4B29-A5F8-288CC7254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8F0B174-7529-45EB-8A86-F87CA8E0B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77132CD-3E5E-4B16-BD29-DC0298F06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C54F4B8-10FD-4085-B9EE-E0205756B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D6D9204-77DA-4CB1-BCEF-D32027946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C59E252-42FD-4581-9770-BF5B55677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1B3BBDB-C202-4BC0-8D2B-CD06BADA5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9EB3183-2955-49B2-80D6-A5DAD921E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23E64AE-AA22-4B79-AF2B-7916626F5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AF7CC8B-D1DD-49A3-80D3-014A9CE39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37C1D2D-1848-4B60-8841-2F7242A25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7BAB6A24-9C56-4937-999F-B42A9E972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54535FF-7394-4D7D-82BE-5EFDB71F8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5F1372F-5FE5-412A-A26E-7E8B6914C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5B0EDA6-1A89-4B4D-AAFA-BFEB09758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5838D03-FBC1-4231-91AE-1725C3975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840AF6-152D-4F22-8341-B6BFA6119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41F4164-7B40-43E1-AA56-EB96142D7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1DC7587-BA3C-4138-9914-B8D25C30C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DE75AF0-38A3-434E-933C-A6391DFD6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ECE7AEE-9D1D-4277-AD82-5BC22AB53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9E9CB0F-74DE-4700-B26C-979C5DC60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79FD612-C2A2-4DEF-A466-DCFB89F01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8E5191A-BAE2-4859-AF61-544C250B8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1A2E8AA-4F2C-4DF0-A795-6A66C850C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2FAC851-7F25-430E-90BD-76E5804ED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985EE4F-2EF5-46A5-9BE9-3DDEEEC8D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025C00D-F0A3-4779-BE5A-0B0BB715E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D8779A4-EA64-4DBA-9808-8FCABE328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19FEF797-93BA-4D1E-AA39-5E5113547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BD1ACD7-090B-4A53-8EF5-1F1871DE3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11A9F0C-AD2C-4230-BAE0-51499A047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0EBAFF6-26A7-409C-BAC9-A4D0CA2B0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764D283-2692-499C-BEFF-B490741EB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E2CA01D0-4E26-4213-A7A3-0BE39198B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22BC547-4AEB-4FE5-A613-5C24A7BD2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3C8A90B-736C-4892-B606-4C96ED029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D399368-1D54-480E-B33E-0237A15F1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A78074D-663B-4324-AE84-1F6C964A9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9C2DECAD-8BAA-47F3-924E-B682B2183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E1A211FE-A360-49CC-B257-D2AE3E8DC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75A0664-D1DE-4AF0-824E-91D4276C9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0E35765-363A-4889-8B62-DC7385581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58FD51E-3353-4FA3-9C3F-283707792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FDE9BD7-371D-4C0C-A916-05BE5DF1C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11AB030-B09D-43FE-BB49-A109B9197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4256FB4-896B-48AA-9DEC-EC03BA8E6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783DC48-0A59-4E20-9FEF-D45FA0AC6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3C9B17C-17B0-4460-8019-A7B2A4029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530D86C-3451-436A-88AB-AE60DA793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7A6C7E23-3B31-4F6C-A464-EFF669BCA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586BAE0C-9CAB-4794-B0E6-9F4C1B1D5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34B88BBD-294F-44A2-9461-364C6BA68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BA26439-C1E7-4CF9-8589-CC5D7F2A7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93CB196-04DE-4031-AE01-FF527AE0E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73F348F3-F192-44B8-A819-B526EB47C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A09B570-E0F1-4355-A351-A20949028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71F3A0DA-693D-4569-A8D2-48CABDEE3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981264F-5CE0-442B-BBFC-5B0F54B8C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4A9F0513-48BE-4874-B913-A42FCDBBF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C72FF2F-4E37-49CA-B0C4-DCC16855B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1C9B258-9A51-49AA-89E8-954D8BBDA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4CC0B48-DD6C-499C-9644-C5FBC086E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F7118AFA-64DE-4C28-AC45-0FFC6C9DB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4E8C654F-9E90-4F1D-B682-39CB8C7B4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CCFEF61-D9A4-4197-BDA2-83D77BD80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6D441F0-DA1A-44A1-AA6B-8EF3B2E50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57AE9C5-FCA7-4122-9E74-5741EAC1B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B6C5912-5FF1-47E7-A970-5992FDCA6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F534D09-FA8A-4D50-85C9-A1A56C9F0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98C4292-4574-4631-8687-309E27F99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480C8BF-3DB0-4D9D-B67F-F23604CA9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A34394F-408D-425C-8543-DA7A018BF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B705596A-DBAE-4D02-B2E2-0AA07E56C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B76BAC6-5DD2-4B91-A3DA-EA8D35D66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ECF8E47-9BA1-478B-A02E-18336210F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4ECA9F2-8D71-4D47-A713-EC375A059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1622300-3A9D-4349-97A9-A986FAA26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A4246886-4003-4308-83C5-1FA90C869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C79B8D0-2D0C-4F4E-89A2-A7F406F58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3C24F67-6217-4D81-AB08-2E52C8CEE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7D6BBEE-EAC4-4BEA-97A9-B6E4453DD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9155B48-6F83-4B8C-BA5E-05A9EC920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A6B47834-4986-45ED-B45A-196F1264A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1750EE-9571-4197-80FA-D974672B1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8BEC7025-48DE-4446-BF9F-19B85BC15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A86C6867-0733-41C8-8102-6CBDE8D73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B0F9405-4FD1-4FBC-92E6-45B331508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C217C24-5F5C-4553-8F4B-5D5BF3C91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0F8F778-C27D-4F4F-8BE0-56D0C3750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4F179CC-66A5-4597-8184-E9F32B121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17A83DD-A10C-47D1-BB61-93AAE040E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55B8A8B-F8C2-40E3-B40D-48BB5BE86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A10DE9CE-18D3-4AD9-953C-CCA57BF15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840E30E-C6AA-4EC3-AD0F-00AB2A3CF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47C0AAA-F1D5-4F55-BD49-0298D29B3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4CF9E60-E731-42C7-B020-171627677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ACF2D46C-452A-4428-AD07-F9C6750E1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7CD7026-F6A4-4DB0-9D7D-DD7A41384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C568A26-61D2-4057-B9F1-6C9E8D00C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363A0DE9-4B1E-49D8-B22E-1DAD3A89D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ABB57F23-A5B5-4CDA-9D86-C5FC4A7A2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2E17CAF6-CDFC-4F7F-8646-7964CBEFB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E8A4E58-BA86-4194-85A3-07F67345B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C78E1DD-AD43-4350-9518-F182AF861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1FF0D9B6-44E8-42BC-B090-950E3DF1A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0C5582A-BD9D-40DD-8D5E-77C92CE4E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41BEABF-0014-48E8-AA04-396343FE3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5B0889BE-BE29-4999-A154-C9CF63D70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C8FC754-12EA-4F65-9A52-8085B88BB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E7366425-5D3D-4B53-ADF3-59782CF03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2CCD46F5-C8BD-4DF1-A963-32730B567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AB4876D-8DCD-4146-8E2A-AEF8B8219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C889FF3-FDE1-453B-98CF-3FF781848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AF08EEE0-1575-4CB0-BF75-0C08CDEE9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E3D5776-4299-4AB7-AF51-320B27406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74AF655D-EB4E-4BD2-A5FA-D21E08C96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54BEBA77-3ECB-4D37-B8E0-C1251AD7A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B2E45BA0-0990-4747-AA8C-D0A00D1E0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1F7DD8B-637C-498A-8181-64E5825AF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A1FCF11F-C436-41F4-9A15-2B9A63F4D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8C7DF17D-7763-4748-B264-55775697A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0E72B8B-D79C-4E04-9F95-87B638121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ADEB9BF3-A2C3-4B72-9F80-90B9A4512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84499B9-8750-4B1B-8D31-E9E5929C1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D405E08F-AEB7-40FB-AF1D-CDB715770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028A1C9-B840-4941-B755-C9F8818C1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7517E346-EA2B-490E-9577-8B6424752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0279339-DBBB-424D-964B-3755C3F17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6A2F18D-5E66-4E46-80F0-F0C7644DE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5A985E0B-6397-465E-8DCB-E8C0D8EAD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4AA585C1-D825-4F4A-A71E-58FFB5100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4A18713-D14C-4FA1-8BA6-13B3937D1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9A8C380-CF96-44F0-9E96-5816DD47F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60CE1BD-5E73-480C-8F9D-5B65699BA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BCB1400-018D-409A-9C67-6BD641C81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D5C8D90-C0CD-425E-9000-AB849EFBB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00EA2C9-4896-40F5-83BC-FD00AE4D4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C9B07D33-E7EB-477D-A068-92DC1C3BC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97EF27A-7F3B-4A68-B55C-F42143AE0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1B7D043-8D30-4CB3-84C9-B2067A57D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20C0A22-68DF-4318-87BE-329862D51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C63EA45-E4F1-4CF3-8120-22923A39A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FE791F9-0B7B-4A4D-8572-9460F5116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1063883C-B914-4E28-AD00-8A2F8EA2C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C86AF70-7162-4834-8223-A3602C92D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1C781691-AA6B-417D-B4C2-4E26D4349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6244A64-5ED5-4250-A279-2E51B40E1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F17E0D6-740D-4CB0-9C08-EEE6CCA1C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49CD1B6C-C9F5-47B8-9AA2-13C0E730B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F81B8684-BC6D-4330-9F9A-E64A7CE79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520DDB4-FCEE-4652-91C5-D43BF7F82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DC6371A4-76CB-4FFD-B7B1-86E9BA87F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8480C01-D461-470D-994B-466A943AF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51D7656C-631C-4238-AB47-11919378B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1C24EA1-B035-4C7C-8E5E-6E5F36878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13C00D2E-FA15-4B7A-BF9E-E3967B745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44E5FD13-204A-49A6-AADF-31AF8D922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40B4588-8A08-4A99-99D1-BBFBD9EC8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889B2D16-9CDD-47D8-B1E0-258A468E1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7EDD3C21-5205-4B2C-8A12-09BF90B9F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684C0755-6581-4C8D-A07B-AA3193313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3CDA811-E373-4302-B5A7-0A5DCD5AC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A31F53D-BC7E-4EC6-88FB-AE0184D2B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C58FF3C7-FA7B-4E91-A386-FA1D58585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6D3FC43A-E2B3-46AF-9D79-031897757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24C665E-218C-452F-95D1-BDD65307B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063002D-CBE2-42C7-BC29-A47076B92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DD7056CE-E662-4487-8D14-99916300C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9611836-539B-4A1B-BBA6-E26CF5A5B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0C47753-3F51-4116-9DE4-CADB2875F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58A1C83-7303-4978-8CAF-0EB9A2D5D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18E78C7E-A653-495F-95FE-C0EAA12D3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6C6B2F8-AD09-4EB8-928C-6508E64A3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167CD92-723E-4189-A503-2AFB80516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9B0AF7C-11BE-4A86-AA9A-744C3013E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9606330E-FBCD-4D9F-9C94-56895FA8C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41BAA987-C2BE-4BC9-9B55-59CB7E98F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1295B2B-CD58-4C07-BED3-F505D00F0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D01AB1B-17EE-447C-A4D7-C4AE04368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DAEF5CA1-BD5F-4A16-B042-4FFD1474E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3C13CCB-56D0-496F-865D-F8A857FA5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FFC6E54B-C738-461B-988C-470EF0E6A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08D0A65-9F6E-46DA-A3E2-82EF2A6C6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BA982EC4-3283-4E70-944F-3A112CE57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B31E11E2-C036-4DC0-878A-A15021B13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AFC98C95-363D-4A19-9E74-01705B1D4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F645177-0BD2-4152-A7B8-ECB78A75D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CF0C67FF-7276-4EBA-902E-C978A929F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3C8D5E39-3627-413D-8118-EE517B94B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4D80BCB-A0C5-47D1-BD23-10D88AE3A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86272A1-0ACB-4E39-B703-5F691E2D3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9E9E8CA-F321-4200-B5B3-B12BBF496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50D03FE1-DDF3-45A4-A1DC-9E77917ED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1CB52C06-B416-444E-ABA6-25DA82311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1D6507BF-39BE-4486-B832-B89A55794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17A69C00-FED9-4E05-98F6-2F6292370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A1BC72B1-B63C-47CE-9344-51A25F1F9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DD163A4-F1AC-4176-AD67-3B17C962F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F5DCDF39-E4D4-45E3-B12B-90EACA55C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4598B95-9C22-4A9D-B4FE-56DA5A86B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0BBDE3C-252E-439E-AF74-46C8BD03F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1720C66-382E-446E-89A4-4AB6686D5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1A6EB92D-7C65-4CDA-9748-13F2F299E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F6D40D96-E375-4B90-8480-F09544F90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7CCD0F5-5FDE-4C86-85A6-84F23F98B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A019454-C840-4087-B0BD-38844B22C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99315E4-4863-4383-809C-E7F5F81BE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E3ED9E7-A9B6-4D2C-80FB-6923DC1E7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B20C73E3-0B2A-45CE-A944-CBD0B7901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526E1955-F16F-46AA-8989-FF56F181F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FA5A5294-9EEB-48A7-BB49-3D00B3CC8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B771C4D-70DC-411E-BAF9-934973372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A1A8D919-78F5-4770-AFA2-E81AD756F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7A4CD6A5-4C9C-4204-9A16-3AD94AEC4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D9CF3E7-8DD7-42A6-A8EA-296F04917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504B669-7886-4439-A308-B8125D186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D7B19E40-7559-4FF6-B247-060C6473A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1EF1B15-FB93-4032-9BE2-EB07A98D9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6CADD0B2-3993-4E11-8D5D-1C4A7DEDF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3293FDE4-1A03-42B1-B228-A4A7EF4B2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4344C9A-3F3E-4913-8D08-6E2B1F63F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B5341F7C-8D3E-412A-81E8-109408F81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F7ABDE7-A16E-445A-AC37-8C6E21C60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3AD493DB-DEC7-464B-8593-7C4A2F2E9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65EEEE6-3879-43AA-8DE1-9C0F25AFB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1B0E12B4-2373-40F7-AD7E-89CF9FC41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32D05AC-9503-448B-882F-7B3944AC3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6A48E01-69D2-406C-8E9D-79631F4AD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FDCCEF4-A0FF-4C02-8058-D8B6DE00B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71BC8EC-9921-4B02-8322-CF39AD6C4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6CD6152-DAC7-4359-9AEE-44183DB61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74DDC6E4-9A51-4B9D-9D25-68F5FEA73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2BF3671-BDF2-4BA0-845C-04A914B12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79D37191-4D0C-4460-9345-D5E462BE8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18E5AE0B-DAFB-40BC-95D8-06166A6CE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89B117D-D357-4D8B-AD84-A7591CCB3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60C34935-01FB-4253-AF05-546084705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3233BC2-798B-43FF-B468-42F6A87B1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E7B5A2E1-FA95-4D32-9028-1015D1477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468E99B-4A99-4EDF-8CD7-2F9F5A24C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CBFB1E1-E28E-4C4E-881B-4C0DB5732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76A9F239-8289-4436-A17B-3DE3E58B1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0BB5D92-780A-4008-B053-CD38C3F76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8F5EB8BA-5556-454E-AC70-AFACD3721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34144A2C-1D23-4189-A7C8-77BFD9FF2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C62A0F9-9103-41D4-9000-4469C8FA7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C2A2A7B-715A-47D9-85DC-C47B9BE4E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D199C4E-419D-44C1-BB25-67A8235FF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689EDD57-0AC8-4020-9EA0-FDCB02F70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1F0F6003-8F49-49AA-B6C4-3687D6D4C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3C7A53C6-39FE-4C2C-8CA6-75E76DF98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6692BB0-642B-45A4-B59F-DFF310FCD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21E9C10-B1BD-447B-B03E-15E903A6F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1FEC73F-2C2A-442A-AD4C-17BC30A37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B96B86A-47F9-4051-A3EC-9D61A12F4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A34D45F-6F56-40A6-B2AB-2206F620A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0A1260D2-0C65-480F-81F5-FC78FFF81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EBB89C59-909A-4E71-AF1B-6D3A05FFA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D66351E2-879F-4BD0-993E-53969FE74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118CE60F-D7EF-4B29-8B51-0E7DF8D10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3F2E538-855E-4A0B-BD16-7F17FBF2A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A2E32E42-5C4C-4D8A-97B3-4A63E53DA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E9B06778-2ABD-437E-8A2A-7BD756C65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5979B3B-FAFC-4068-A411-7683539CA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F5B4B0BC-43C6-4226-B912-2E93EF3CC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4EFC673-0526-42C6-AC26-138CE9CC1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035909F-0251-4733-876F-492385547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88E2F22A-F3BE-468A-BEF7-0D2392BB3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2B5703C0-7F0B-4814-B0F0-7A8084473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11A32E6-2F58-4F48-B1E9-3DE7DB210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B017A60-57FC-4057-B76A-D09EF0973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ADA4990E-D0C5-4F71-A8EA-83FB2F852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5E669A4-FD15-46F0-8475-60BE27C2D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FE723C8-2FFF-48CE-9B4E-200008D6A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A205560-B023-47BE-B195-0EB919CBF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29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95"/>
      <c r="E1" s="96"/>
      <c r="F1" s="96"/>
      <c r="G1" s="97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45803</v>
      </c>
      <c r="D2" s="106" t="s">
        <v>1</v>
      </c>
      <c r="E2" s="107"/>
      <c r="F2" s="108"/>
      <c r="G2" s="109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8"/>
      <c r="E3" s="99"/>
      <c r="F3" s="99"/>
      <c r="G3" s="100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10" t="s">
        <v>4</v>
      </c>
      <c r="E4" s="111"/>
      <c r="F4" s="112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01" t="s">
        <v>8</v>
      </c>
      <c r="B8" s="10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103" t="s">
        <v>10</v>
      </c>
      <c r="Y9" s="104"/>
      <c r="Z9" s="105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SUM(Z13:Z302)</f>
        <v>0</v>
      </c>
      <c r="AA10" s="73">
        <f t="shared" ref="AA10:AB10" si="0">SUM(AA13:AA302)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1130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1130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1613.59</v>
      </c>
      <c r="H15" s="80">
        <v>1344.66</v>
      </c>
      <c r="I15" s="80">
        <f t="shared" si="1"/>
        <v>1032.6976</v>
      </c>
      <c r="J15" s="80">
        <f t="shared" si="2"/>
        <v>1210.1924999999999</v>
      </c>
      <c r="K15" s="81">
        <f t="shared" si="3"/>
        <v>1032.6976</v>
      </c>
      <c r="L15" s="81">
        <f t="shared" si="4"/>
        <v>860.58240000000012</v>
      </c>
      <c r="M15" s="80" t="s">
        <v>1130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1595.56</v>
      </c>
      <c r="H16" s="80">
        <v>1329.63</v>
      </c>
      <c r="I16" s="80">
        <f t="shared" si="1"/>
        <v>1021.1584</v>
      </c>
      <c r="J16" s="80">
        <f t="shared" si="2"/>
        <v>1196.67</v>
      </c>
      <c r="K16" s="81">
        <f t="shared" si="3"/>
        <v>1021.1584</v>
      </c>
      <c r="L16" s="81">
        <f t="shared" si="4"/>
        <v>850.96320000000014</v>
      </c>
      <c r="M16" s="80" t="s">
        <v>1130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1161.95</v>
      </c>
      <c r="H17" s="80">
        <v>968.29</v>
      </c>
      <c r="I17" s="80">
        <f t="shared" si="1"/>
        <v>743.64800000000002</v>
      </c>
      <c r="J17" s="80">
        <f t="shared" si="2"/>
        <v>871.46250000000009</v>
      </c>
      <c r="K17" s="81">
        <f t="shared" si="3"/>
        <v>743.64800000000002</v>
      </c>
      <c r="L17" s="81">
        <f t="shared" si="4"/>
        <v>619.7056</v>
      </c>
      <c r="M17" s="80" t="s">
        <v>1130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1161.95</v>
      </c>
      <c r="H18" s="80">
        <v>968.29</v>
      </c>
      <c r="I18" s="80">
        <f t="shared" si="1"/>
        <v>743.64800000000002</v>
      </c>
      <c r="J18" s="80">
        <f t="shared" si="2"/>
        <v>871.46250000000009</v>
      </c>
      <c r="K18" s="81">
        <f t="shared" si="3"/>
        <v>743.64800000000002</v>
      </c>
      <c r="L18" s="81">
        <f t="shared" si="4"/>
        <v>619.7056</v>
      </c>
      <c r="M18" s="80" t="s">
        <v>1130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1658.05</v>
      </c>
      <c r="H19" s="80">
        <v>1381.71</v>
      </c>
      <c r="I19" s="80">
        <f t="shared" si="1"/>
        <v>1061.152</v>
      </c>
      <c r="J19" s="80">
        <f t="shared" si="2"/>
        <v>1243.5374999999999</v>
      </c>
      <c r="K19" s="81">
        <f t="shared" si="3"/>
        <v>1061.152</v>
      </c>
      <c r="L19" s="81">
        <f t="shared" si="4"/>
        <v>884.2944</v>
      </c>
      <c r="M19" s="80" t="s">
        <v>1130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1658.05</v>
      </c>
      <c r="H20" s="80">
        <v>1381.71</v>
      </c>
      <c r="I20" s="80">
        <f t="shared" si="1"/>
        <v>1061.152</v>
      </c>
      <c r="J20" s="80">
        <f t="shared" si="2"/>
        <v>1243.5374999999999</v>
      </c>
      <c r="K20" s="81">
        <f t="shared" si="3"/>
        <v>1061.152</v>
      </c>
      <c r="L20" s="81">
        <f t="shared" si="4"/>
        <v>884.2944</v>
      </c>
      <c r="M20" s="80" t="s">
        <v>1130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2088.88</v>
      </c>
      <c r="H21" s="80">
        <v>1740.73</v>
      </c>
      <c r="I21" s="80">
        <f t="shared" si="1"/>
        <v>1336.8832</v>
      </c>
      <c r="J21" s="80">
        <f t="shared" si="2"/>
        <v>1566.66</v>
      </c>
      <c r="K21" s="81">
        <f t="shared" si="3"/>
        <v>1336.8832</v>
      </c>
      <c r="L21" s="81">
        <f t="shared" si="4"/>
        <v>1114.0672</v>
      </c>
      <c r="M21" s="80" t="s">
        <v>1130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2088.88</v>
      </c>
      <c r="H22" s="80">
        <v>1740.73</v>
      </c>
      <c r="I22" s="80">
        <f t="shared" si="1"/>
        <v>1336.8832</v>
      </c>
      <c r="J22" s="80">
        <f t="shared" si="2"/>
        <v>1566.66</v>
      </c>
      <c r="K22" s="81">
        <f t="shared" si="3"/>
        <v>1336.8832</v>
      </c>
      <c r="L22" s="81">
        <f t="shared" si="4"/>
        <v>1114.0672</v>
      </c>
      <c r="M22" s="80" t="s">
        <v>1130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1997.48</v>
      </c>
      <c r="H23" s="80">
        <v>1664.57</v>
      </c>
      <c r="I23" s="80">
        <f t="shared" si="1"/>
        <v>1278.3872000000001</v>
      </c>
      <c r="J23" s="80">
        <f t="shared" si="2"/>
        <v>1498.1100000000001</v>
      </c>
      <c r="K23" s="81">
        <f t="shared" si="3"/>
        <v>1278.3872000000001</v>
      </c>
      <c r="L23" s="81">
        <f t="shared" si="4"/>
        <v>1065.3247999999999</v>
      </c>
      <c r="M23" s="80" t="s">
        <v>1130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1997.48</v>
      </c>
      <c r="H24" s="80">
        <v>1664.57</v>
      </c>
      <c r="I24" s="80">
        <f t="shared" si="1"/>
        <v>1278.3872000000001</v>
      </c>
      <c r="J24" s="80">
        <f t="shared" si="2"/>
        <v>1498.1100000000001</v>
      </c>
      <c r="K24" s="81">
        <f t="shared" si="3"/>
        <v>1278.3872000000001</v>
      </c>
      <c r="L24" s="81">
        <f t="shared" si="4"/>
        <v>1065.3247999999999</v>
      </c>
      <c r="M24" s="80" t="s">
        <v>1130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3019.78</v>
      </c>
      <c r="H25" s="80">
        <v>2516.48</v>
      </c>
      <c r="I25" s="80">
        <f t="shared" si="1"/>
        <v>1932.6592000000003</v>
      </c>
      <c r="J25" s="80">
        <f t="shared" si="2"/>
        <v>2264.835</v>
      </c>
      <c r="K25" s="81">
        <f t="shared" si="3"/>
        <v>1932.6592000000001</v>
      </c>
      <c r="L25" s="81">
        <f t="shared" si="4"/>
        <v>1610.5472</v>
      </c>
      <c r="M25" s="80" t="s">
        <v>1130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3019.78</v>
      </c>
      <c r="H26" s="80">
        <v>2516.48</v>
      </c>
      <c r="I26" s="80">
        <f t="shared" si="1"/>
        <v>1932.6592000000003</v>
      </c>
      <c r="J26" s="80">
        <f t="shared" si="2"/>
        <v>2264.835</v>
      </c>
      <c r="K26" s="81">
        <f t="shared" si="3"/>
        <v>1932.6592000000001</v>
      </c>
      <c r="L26" s="81">
        <f t="shared" si="4"/>
        <v>1610.5472</v>
      </c>
      <c r="M26" s="80" t="s">
        <v>1130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3371.46</v>
      </c>
      <c r="H27" s="80">
        <v>2809.55</v>
      </c>
      <c r="I27" s="80">
        <f t="shared" si="1"/>
        <v>2157.7344000000003</v>
      </c>
      <c r="J27" s="80">
        <f t="shared" si="2"/>
        <v>2528.5950000000003</v>
      </c>
      <c r="K27" s="81">
        <f t="shared" si="3"/>
        <v>2157.7344000000003</v>
      </c>
      <c r="L27" s="81">
        <f t="shared" si="4"/>
        <v>1798.1120000000001</v>
      </c>
      <c r="M27" s="80" t="s">
        <v>1130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3371.46</v>
      </c>
      <c r="H28" s="80">
        <v>2809.55</v>
      </c>
      <c r="I28" s="80">
        <f t="shared" si="1"/>
        <v>2157.7344000000003</v>
      </c>
      <c r="J28" s="80">
        <f t="shared" si="2"/>
        <v>2528.5950000000003</v>
      </c>
      <c r="K28" s="81">
        <f t="shared" si="3"/>
        <v>2157.7344000000003</v>
      </c>
      <c r="L28" s="81">
        <f t="shared" si="4"/>
        <v>1798.1120000000001</v>
      </c>
      <c r="M28" s="80" t="s">
        <v>1130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10583.17</v>
      </c>
      <c r="H29" s="80">
        <v>8819.31</v>
      </c>
      <c r="I29" s="80">
        <f t="shared" si="1"/>
        <v>6773.2288000000008</v>
      </c>
      <c r="J29" s="80">
        <f t="shared" si="2"/>
        <v>7937.3775000000005</v>
      </c>
      <c r="K29" s="81">
        <f t="shared" si="3"/>
        <v>6773.2287999999999</v>
      </c>
      <c r="L29" s="81">
        <f t="shared" si="4"/>
        <v>5644.3584000000001</v>
      </c>
      <c r="M29" s="80" t="s">
        <v>1130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10583.17</v>
      </c>
      <c r="H30" s="80">
        <v>8819.31</v>
      </c>
      <c r="I30" s="80">
        <f t="shared" si="1"/>
        <v>6773.2288000000008</v>
      </c>
      <c r="J30" s="80">
        <f t="shared" si="2"/>
        <v>7937.3775000000005</v>
      </c>
      <c r="K30" s="81">
        <f t="shared" si="3"/>
        <v>6773.2287999999999</v>
      </c>
      <c r="L30" s="81">
        <f t="shared" si="4"/>
        <v>5644.3584000000001</v>
      </c>
      <c r="M30" s="80" t="s">
        <v>1130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3880.58</v>
      </c>
      <c r="H31" s="80">
        <v>3233.82</v>
      </c>
      <c r="I31" s="80">
        <f t="shared" si="1"/>
        <v>2483.5711999999999</v>
      </c>
      <c r="J31" s="80">
        <f t="shared" si="2"/>
        <v>2910.4349999999999</v>
      </c>
      <c r="K31" s="81">
        <f t="shared" si="3"/>
        <v>2483.5711999999999</v>
      </c>
      <c r="L31" s="81">
        <f t="shared" si="4"/>
        <v>2069.6448</v>
      </c>
      <c r="M31" s="80" t="s">
        <v>1130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3880.58</v>
      </c>
      <c r="H32" s="80">
        <v>3233.82</v>
      </c>
      <c r="I32" s="80">
        <f t="shared" si="1"/>
        <v>2483.5711999999999</v>
      </c>
      <c r="J32" s="80">
        <f t="shared" si="2"/>
        <v>2910.4349999999999</v>
      </c>
      <c r="K32" s="81">
        <f t="shared" si="3"/>
        <v>2483.5711999999999</v>
      </c>
      <c r="L32" s="81">
        <f t="shared" si="4"/>
        <v>2069.6448</v>
      </c>
      <c r="M32" s="80" t="s">
        <v>1130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5997.26</v>
      </c>
      <c r="H33" s="80">
        <v>4997.72</v>
      </c>
      <c r="I33" s="80">
        <f t="shared" si="1"/>
        <v>3838.2464</v>
      </c>
      <c r="J33" s="80">
        <f t="shared" si="2"/>
        <v>4497.9449999999997</v>
      </c>
      <c r="K33" s="81">
        <f t="shared" si="3"/>
        <v>3838.2464</v>
      </c>
      <c r="L33" s="81">
        <f t="shared" si="4"/>
        <v>3198.5408000000002</v>
      </c>
      <c r="M33" s="80" t="s">
        <v>1130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5997.26</v>
      </c>
      <c r="H34" s="80">
        <v>4997.72</v>
      </c>
      <c r="I34" s="80">
        <f t="shared" si="1"/>
        <v>3838.2464</v>
      </c>
      <c r="J34" s="80">
        <f t="shared" si="2"/>
        <v>4497.9449999999997</v>
      </c>
      <c r="K34" s="81">
        <f t="shared" si="3"/>
        <v>3838.2464</v>
      </c>
      <c r="L34" s="81">
        <f t="shared" si="4"/>
        <v>3198.5408000000002</v>
      </c>
      <c r="M34" s="80" t="s">
        <v>1130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1130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7408.38</v>
      </c>
      <c r="H36" s="80">
        <v>6173.65</v>
      </c>
      <c r="I36" s="80">
        <f t="shared" si="1"/>
        <v>4741.3631999999998</v>
      </c>
      <c r="J36" s="80">
        <f t="shared" si="2"/>
        <v>5556.2849999999999</v>
      </c>
      <c r="K36" s="81">
        <f t="shared" si="3"/>
        <v>4741.3631999999998</v>
      </c>
      <c r="L36" s="81">
        <f t="shared" si="4"/>
        <v>3951.136</v>
      </c>
      <c r="M36" s="80" t="s">
        <v>1130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1130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16064.07</v>
      </c>
      <c r="H38" s="80">
        <v>13386.73</v>
      </c>
      <c r="I38" s="80">
        <f t="shared" si="1"/>
        <v>10281.004799999999</v>
      </c>
      <c r="J38" s="80">
        <f t="shared" si="2"/>
        <v>12048.0525</v>
      </c>
      <c r="K38" s="81">
        <f t="shared" si="3"/>
        <v>10281.004800000001</v>
      </c>
      <c r="L38" s="81">
        <f t="shared" si="4"/>
        <v>8567.5072</v>
      </c>
      <c r="M38" s="80" t="s">
        <v>1130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4203.78</v>
      </c>
      <c r="H39" s="80">
        <v>3503.15</v>
      </c>
      <c r="I39" s="80">
        <f t="shared" si="1"/>
        <v>2690.4191999999998</v>
      </c>
      <c r="J39" s="80">
        <f t="shared" si="2"/>
        <v>3152.835</v>
      </c>
      <c r="K39" s="81">
        <f t="shared" si="3"/>
        <v>2690.4191999999998</v>
      </c>
      <c r="L39" s="81">
        <f t="shared" si="4"/>
        <v>2242.0160000000001</v>
      </c>
      <c r="M39" s="80" t="s">
        <v>1130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6038.65</v>
      </c>
      <c r="H40" s="80">
        <v>5032.21</v>
      </c>
      <c r="I40" s="80">
        <f t="shared" si="1"/>
        <v>3864.7359999999999</v>
      </c>
      <c r="J40" s="80">
        <f t="shared" si="2"/>
        <v>4528.9874999999993</v>
      </c>
      <c r="K40" s="81">
        <f t="shared" si="3"/>
        <v>3864.7359999999999</v>
      </c>
      <c r="L40" s="81">
        <f t="shared" si="4"/>
        <v>3220.6143999999999</v>
      </c>
      <c r="M40" s="80" t="s">
        <v>1130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7868.61</v>
      </c>
      <c r="H41" s="80">
        <v>6557.18</v>
      </c>
      <c r="I41" s="80">
        <f t="shared" si="1"/>
        <v>5035.9104000000007</v>
      </c>
      <c r="J41" s="80">
        <f t="shared" si="2"/>
        <v>5901.4574999999995</v>
      </c>
      <c r="K41" s="81">
        <f t="shared" si="3"/>
        <v>5035.9103999999998</v>
      </c>
      <c r="L41" s="81">
        <f t="shared" si="4"/>
        <v>4196.5952000000007</v>
      </c>
      <c r="M41" s="80" t="s">
        <v>1130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15427.85</v>
      </c>
      <c r="H42" s="80">
        <v>12856.54</v>
      </c>
      <c r="I42" s="80">
        <f t="shared" si="1"/>
        <v>9873.8240000000005</v>
      </c>
      <c r="J42" s="80">
        <f t="shared" si="2"/>
        <v>11570.887500000001</v>
      </c>
      <c r="K42" s="81">
        <f t="shared" si="3"/>
        <v>9873.8240000000005</v>
      </c>
      <c r="L42" s="81">
        <f t="shared" si="4"/>
        <v>8228.1856000000007</v>
      </c>
      <c r="M42" s="80" t="s">
        <v>1130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15427.85</v>
      </c>
      <c r="H43" s="80">
        <v>12856.54</v>
      </c>
      <c r="I43" s="80">
        <f t="shared" si="1"/>
        <v>9873.8240000000005</v>
      </c>
      <c r="J43" s="80">
        <f t="shared" si="2"/>
        <v>11570.887500000001</v>
      </c>
      <c r="K43" s="81">
        <f t="shared" si="3"/>
        <v>9873.8240000000005</v>
      </c>
      <c r="L43" s="81">
        <f t="shared" si="4"/>
        <v>8228.1856000000007</v>
      </c>
      <c r="M43" s="80" t="s">
        <v>1130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17742.03</v>
      </c>
      <c r="H44" s="80">
        <v>14785.03</v>
      </c>
      <c r="I44" s="80">
        <f t="shared" si="1"/>
        <v>11354.8992</v>
      </c>
      <c r="J44" s="80">
        <f t="shared" si="2"/>
        <v>13306.522499999999</v>
      </c>
      <c r="K44" s="81">
        <f t="shared" si="3"/>
        <v>11354.8992</v>
      </c>
      <c r="L44" s="81">
        <f t="shared" si="4"/>
        <v>9462.4192000000003</v>
      </c>
      <c r="M44" s="80" t="s">
        <v>1130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17742.03</v>
      </c>
      <c r="H45" s="80">
        <v>14785.03</v>
      </c>
      <c r="I45" s="80">
        <f t="shared" si="1"/>
        <v>11354.8992</v>
      </c>
      <c r="J45" s="80">
        <f t="shared" si="2"/>
        <v>13306.522499999999</v>
      </c>
      <c r="K45" s="81">
        <f t="shared" si="3"/>
        <v>11354.8992</v>
      </c>
      <c r="L45" s="81">
        <f t="shared" si="4"/>
        <v>9462.4192000000003</v>
      </c>
      <c r="M45" s="80" t="s">
        <v>1130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21599.01</v>
      </c>
      <c r="H46" s="80">
        <v>17999.18</v>
      </c>
      <c r="I46" s="80">
        <f t="shared" si="1"/>
        <v>13823.366399999999</v>
      </c>
      <c r="J46" s="80">
        <f t="shared" si="2"/>
        <v>16199.2575</v>
      </c>
      <c r="K46" s="81">
        <f t="shared" si="3"/>
        <v>13823.366399999999</v>
      </c>
      <c r="L46" s="81">
        <f t="shared" si="4"/>
        <v>11519.475200000001</v>
      </c>
      <c r="M46" s="80" t="s">
        <v>1130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1130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359.04</v>
      </c>
      <c r="H48" s="80">
        <v>299.2</v>
      </c>
      <c r="I48" s="80">
        <f t="shared" si="1"/>
        <v>229.78560000000002</v>
      </c>
      <c r="J48" s="80">
        <f t="shared" si="2"/>
        <v>269.28000000000003</v>
      </c>
      <c r="K48" s="81">
        <f t="shared" si="3"/>
        <v>229.78560000000002</v>
      </c>
      <c r="L48" s="81">
        <f t="shared" si="4"/>
        <v>191.488</v>
      </c>
      <c r="M48" s="80" t="s">
        <v>1130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1130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1130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1131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569.5</v>
      </c>
      <c r="H52" s="80">
        <v>474.58</v>
      </c>
      <c r="I52" s="80">
        <f t="shared" si="1"/>
        <v>364.48</v>
      </c>
      <c r="J52" s="80">
        <f t="shared" si="2"/>
        <v>427.125</v>
      </c>
      <c r="K52" s="81">
        <f t="shared" si="3"/>
        <v>364.48</v>
      </c>
      <c r="L52" s="81">
        <f t="shared" si="4"/>
        <v>303.7312</v>
      </c>
      <c r="M52" s="80" t="s">
        <v>1130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1130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693.31</v>
      </c>
      <c r="H54" s="80">
        <v>577.76</v>
      </c>
      <c r="I54" s="80">
        <f t="shared" si="1"/>
        <v>443.71839999999997</v>
      </c>
      <c r="J54" s="80">
        <f t="shared" si="2"/>
        <v>519.98249999999996</v>
      </c>
      <c r="K54" s="81">
        <f t="shared" si="3"/>
        <v>443.71839999999997</v>
      </c>
      <c r="L54" s="81">
        <f t="shared" si="4"/>
        <v>369.76639999999998</v>
      </c>
      <c r="M54" s="80" t="s">
        <v>1130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495.22</v>
      </c>
      <c r="H55" s="80">
        <v>412.68</v>
      </c>
      <c r="I55" s="80">
        <f t="shared" si="1"/>
        <v>316.94079999999997</v>
      </c>
      <c r="J55" s="80">
        <f t="shared" si="2"/>
        <v>371.41500000000002</v>
      </c>
      <c r="K55" s="81">
        <f t="shared" si="3"/>
        <v>316.94080000000002</v>
      </c>
      <c r="L55" s="81">
        <f t="shared" si="4"/>
        <v>264.11520000000002</v>
      </c>
      <c r="M55" s="80" t="s">
        <v>1130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643.79999999999995</v>
      </c>
      <c r="H56" s="80">
        <v>536.5</v>
      </c>
      <c r="I56" s="80">
        <f t="shared" si="1"/>
        <v>412.03199999999993</v>
      </c>
      <c r="J56" s="80">
        <f t="shared" si="2"/>
        <v>482.84999999999997</v>
      </c>
      <c r="K56" s="81">
        <f t="shared" si="3"/>
        <v>412.03199999999998</v>
      </c>
      <c r="L56" s="81">
        <f t="shared" si="4"/>
        <v>343.36</v>
      </c>
      <c r="M56" s="80" t="s">
        <v>1130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643.79999999999995</v>
      </c>
      <c r="H57" s="80">
        <v>536.5</v>
      </c>
      <c r="I57" s="80">
        <f t="shared" si="1"/>
        <v>412.03199999999993</v>
      </c>
      <c r="J57" s="80">
        <f t="shared" si="2"/>
        <v>482.84999999999997</v>
      </c>
      <c r="K57" s="81">
        <f t="shared" si="3"/>
        <v>412.03199999999998</v>
      </c>
      <c r="L57" s="81">
        <f t="shared" si="4"/>
        <v>343.36</v>
      </c>
      <c r="M57" s="80" t="s">
        <v>1130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7.8000000000000005E-7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1130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779.98</v>
      </c>
      <c r="H59" s="80">
        <v>649.98</v>
      </c>
      <c r="I59" s="80">
        <f t="shared" si="1"/>
        <v>499.18720000000002</v>
      </c>
      <c r="J59" s="80">
        <f t="shared" si="2"/>
        <v>584.98500000000001</v>
      </c>
      <c r="K59" s="81">
        <f t="shared" si="3"/>
        <v>499.18720000000002</v>
      </c>
      <c r="L59" s="81">
        <f t="shared" si="4"/>
        <v>415.98720000000003</v>
      </c>
      <c r="M59" s="80" t="s">
        <v>1130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1130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667.49</v>
      </c>
      <c r="H61" s="80">
        <v>556.24</v>
      </c>
      <c r="I61" s="80">
        <f t="shared" si="1"/>
        <v>427.1936</v>
      </c>
      <c r="J61" s="80">
        <f t="shared" si="2"/>
        <v>500.61750000000001</v>
      </c>
      <c r="K61" s="81">
        <f t="shared" si="3"/>
        <v>427.1936</v>
      </c>
      <c r="L61" s="81">
        <f t="shared" si="4"/>
        <v>355.99360000000001</v>
      </c>
      <c r="M61" s="80" t="s">
        <v>1130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971.88</v>
      </c>
      <c r="H62" s="80">
        <v>809.9</v>
      </c>
      <c r="I62" s="80">
        <f t="shared" si="1"/>
        <v>622.00319999999999</v>
      </c>
      <c r="J62" s="80">
        <f t="shared" si="2"/>
        <v>728.91</v>
      </c>
      <c r="K62" s="81">
        <f t="shared" si="3"/>
        <v>622.00319999999999</v>
      </c>
      <c r="L62" s="81">
        <f t="shared" si="4"/>
        <v>518.33600000000001</v>
      </c>
      <c r="M62" s="80" t="s">
        <v>1130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1182.3499999999999</v>
      </c>
      <c r="H63" s="80">
        <v>985.29</v>
      </c>
      <c r="I63" s="80">
        <f t="shared" si="1"/>
        <v>756.70399999999995</v>
      </c>
      <c r="J63" s="80">
        <f t="shared" si="2"/>
        <v>886.76249999999993</v>
      </c>
      <c r="K63" s="81">
        <f t="shared" si="3"/>
        <v>756.70399999999995</v>
      </c>
      <c r="L63" s="81">
        <f t="shared" si="4"/>
        <v>630.5856</v>
      </c>
      <c r="M63" s="80" t="s">
        <v>1130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1448.52</v>
      </c>
      <c r="H64" s="80">
        <v>1207.0999999999999</v>
      </c>
      <c r="I64" s="80">
        <f t="shared" si="1"/>
        <v>927.05279999999993</v>
      </c>
      <c r="J64" s="80">
        <f t="shared" si="2"/>
        <v>1086.3899999999999</v>
      </c>
      <c r="K64" s="81">
        <f t="shared" si="3"/>
        <v>927.05280000000005</v>
      </c>
      <c r="L64" s="81">
        <f t="shared" si="4"/>
        <v>772.54399999999998</v>
      </c>
      <c r="M64" s="80" t="s">
        <v>1130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1621.86</v>
      </c>
      <c r="H65" s="80">
        <v>1351.55</v>
      </c>
      <c r="I65" s="80">
        <f t="shared" si="1"/>
        <v>1037.9903999999999</v>
      </c>
      <c r="J65" s="80">
        <f t="shared" si="2"/>
        <v>1216.395</v>
      </c>
      <c r="K65" s="81">
        <f t="shared" si="3"/>
        <v>1037.9903999999999</v>
      </c>
      <c r="L65" s="81">
        <f t="shared" si="4"/>
        <v>864.99199999999996</v>
      </c>
      <c r="M65" s="80" t="s">
        <v>1130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667.49</v>
      </c>
      <c r="H66" s="80">
        <v>556.24</v>
      </c>
      <c r="I66" s="80">
        <f t="shared" si="1"/>
        <v>427.1936</v>
      </c>
      <c r="J66" s="80">
        <f t="shared" si="2"/>
        <v>500.61750000000001</v>
      </c>
      <c r="K66" s="81">
        <f t="shared" si="3"/>
        <v>427.1936</v>
      </c>
      <c r="L66" s="81">
        <f t="shared" si="4"/>
        <v>355.99360000000001</v>
      </c>
      <c r="M66" s="80" t="s">
        <v>1130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1130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1182.3499999999999</v>
      </c>
      <c r="H68" s="80">
        <v>985.29</v>
      </c>
      <c r="I68" s="80">
        <f t="shared" si="1"/>
        <v>756.70399999999995</v>
      </c>
      <c r="J68" s="80">
        <f t="shared" si="2"/>
        <v>886.76249999999993</v>
      </c>
      <c r="K68" s="81">
        <f t="shared" si="3"/>
        <v>756.70399999999995</v>
      </c>
      <c r="L68" s="81">
        <f t="shared" si="4"/>
        <v>630.5856</v>
      </c>
      <c r="M68" s="80" t="s">
        <v>1130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1448.52</v>
      </c>
      <c r="H69" s="80">
        <v>1207.0999999999999</v>
      </c>
      <c r="I69" s="80">
        <f t="shared" si="1"/>
        <v>927.05279999999993</v>
      </c>
      <c r="J69" s="80">
        <f t="shared" si="2"/>
        <v>1086.3899999999999</v>
      </c>
      <c r="K69" s="81">
        <f t="shared" si="3"/>
        <v>927.05280000000005</v>
      </c>
      <c r="L69" s="81">
        <f t="shared" si="4"/>
        <v>772.54399999999998</v>
      </c>
      <c r="M69" s="80" t="s">
        <v>1130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1688.05</v>
      </c>
      <c r="H70" s="80">
        <v>1406.71</v>
      </c>
      <c r="I70" s="80">
        <f t="shared" si="1"/>
        <v>1080.3519999999999</v>
      </c>
      <c r="J70" s="80">
        <f t="shared" si="2"/>
        <v>1266.0374999999999</v>
      </c>
      <c r="K70" s="81">
        <f t="shared" si="3"/>
        <v>1080.3520000000001</v>
      </c>
      <c r="L70" s="81">
        <f t="shared" si="4"/>
        <v>900.2944</v>
      </c>
      <c r="M70" s="80" t="s">
        <v>1130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1426.02</v>
      </c>
      <c r="H71" s="80">
        <v>1188.3499999999999</v>
      </c>
      <c r="I71" s="80">
        <f t="shared" si="1"/>
        <v>912.65279999999996</v>
      </c>
      <c r="J71" s="80">
        <f t="shared" si="2"/>
        <v>1069.5149999999999</v>
      </c>
      <c r="K71" s="81">
        <f t="shared" si="3"/>
        <v>912.65279999999996</v>
      </c>
      <c r="L71" s="81">
        <f t="shared" si="4"/>
        <v>760.54399999999998</v>
      </c>
      <c r="M71" s="80" t="s">
        <v>1130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1426.02</v>
      </c>
      <c r="H72" s="80">
        <v>1188.3499999999999</v>
      </c>
      <c r="I72" s="80">
        <f t="shared" si="1"/>
        <v>912.65279999999996</v>
      </c>
      <c r="J72" s="80">
        <f t="shared" si="2"/>
        <v>1069.5149999999999</v>
      </c>
      <c r="K72" s="81">
        <f t="shared" si="3"/>
        <v>912.65279999999996</v>
      </c>
      <c r="L72" s="81">
        <f t="shared" si="4"/>
        <v>760.54399999999998</v>
      </c>
      <c r="M72" s="80" t="s">
        <v>1130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1744.59</v>
      </c>
      <c r="H73" s="80">
        <v>1453.83</v>
      </c>
      <c r="I73" s="80">
        <f t="shared" si="1"/>
        <v>1116.5375999999999</v>
      </c>
      <c r="J73" s="80">
        <f t="shared" si="2"/>
        <v>1308.4424999999999</v>
      </c>
      <c r="K73" s="81">
        <f t="shared" si="3"/>
        <v>1116.5375999999999</v>
      </c>
      <c r="L73" s="81">
        <f t="shared" si="4"/>
        <v>930.45119999999997</v>
      </c>
      <c r="M73" s="80" t="s">
        <v>1130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1720.91</v>
      </c>
      <c r="H74" s="80">
        <v>1434.09</v>
      </c>
      <c r="I74" s="80">
        <f t="shared" si="1"/>
        <v>1101.3824</v>
      </c>
      <c r="J74" s="80">
        <f t="shared" si="2"/>
        <v>1290.6825000000001</v>
      </c>
      <c r="K74" s="81">
        <f t="shared" si="3"/>
        <v>1101.3824000000002</v>
      </c>
      <c r="L74" s="81">
        <f t="shared" si="4"/>
        <v>917.81759999999997</v>
      </c>
      <c r="M74" s="80" t="s">
        <v>1130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1130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2030.42</v>
      </c>
      <c r="H76" s="80">
        <v>1692.02</v>
      </c>
      <c r="I76" s="80">
        <f t="shared" si="1"/>
        <v>1299.4688000000001</v>
      </c>
      <c r="J76" s="80">
        <f t="shared" si="2"/>
        <v>1522.8150000000001</v>
      </c>
      <c r="K76" s="81">
        <f t="shared" si="3"/>
        <v>1299.4688000000001</v>
      </c>
      <c r="L76" s="81">
        <f t="shared" si="4"/>
        <v>1082.8928000000001</v>
      </c>
      <c r="M76" s="80" t="s">
        <v>1130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1130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1130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1993.28</v>
      </c>
      <c r="H79" s="80">
        <v>1661.07</v>
      </c>
      <c r="I79" s="80">
        <f t="shared" si="8"/>
        <v>1275.6992</v>
      </c>
      <c r="J79" s="80">
        <f t="shared" si="9"/>
        <v>1494.96</v>
      </c>
      <c r="K79" s="81">
        <f t="shared" si="10"/>
        <v>1275.6992</v>
      </c>
      <c r="L79" s="81">
        <f t="shared" si="11"/>
        <v>1063.0848000000001</v>
      </c>
      <c r="M79" s="80" t="s">
        <v>1130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340.47</v>
      </c>
      <c r="H80" s="80">
        <v>283.73</v>
      </c>
      <c r="I80" s="80">
        <f t="shared" si="8"/>
        <v>217.9008</v>
      </c>
      <c r="J80" s="80">
        <f t="shared" si="9"/>
        <v>255.35250000000002</v>
      </c>
      <c r="K80" s="81">
        <f t="shared" si="10"/>
        <v>217.90080000000003</v>
      </c>
      <c r="L80" s="81">
        <f t="shared" si="11"/>
        <v>181.58720000000002</v>
      </c>
      <c r="M80" s="80" t="s">
        <v>1130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1130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637.59</v>
      </c>
      <c r="H82" s="80">
        <v>531.33000000000004</v>
      </c>
      <c r="I82" s="80">
        <f t="shared" si="8"/>
        <v>408.05759999999998</v>
      </c>
      <c r="J82" s="80">
        <f t="shared" si="9"/>
        <v>478.1925</v>
      </c>
      <c r="K82" s="81">
        <f t="shared" si="10"/>
        <v>408.05760000000004</v>
      </c>
      <c r="L82" s="81">
        <f t="shared" si="11"/>
        <v>340.05120000000005</v>
      </c>
      <c r="M82" s="80" t="s">
        <v>1130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897.59</v>
      </c>
      <c r="H83" s="80">
        <v>747.99</v>
      </c>
      <c r="I83" s="80">
        <f t="shared" si="8"/>
        <v>574.45759999999996</v>
      </c>
      <c r="J83" s="80">
        <f t="shared" si="9"/>
        <v>673.1925</v>
      </c>
      <c r="K83" s="81">
        <f t="shared" si="10"/>
        <v>574.45760000000007</v>
      </c>
      <c r="L83" s="81">
        <f t="shared" si="11"/>
        <v>478.71360000000004</v>
      </c>
      <c r="M83" s="80" t="s">
        <v>1130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1130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1130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1130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1130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1130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754.81</v>
      </c>
      <c r="H89" s="80">
        <v>629.01</v>
      </c>
      <c r="I89" s="80">
        <f t="shared" si="8"/>
        <v>483.07839999999999</v>
      </c>
      <c r="J89" s="80">
        <f t="shared" si="9"/>
        <v>566.10749999999996</v>
      </c>
      <c r="K89" s="81">
        <f t="shared" si="10"/>
        <v>483.07839999999999</v>
      </c>
      <c r="L89" s="81">
        <f t="shared" si="11"/>
        <v>402.56639999999999</v>
      </c>
      <c r="M89" s="80" t="s">
        <v>1130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1133.56</v>
      </c>
      <c r="H90" s="80">
        <v>944.63</v>
      </c>
      <c r="I90" s="80">
        <f t="shared" si="8"/>
        <v>725.47839999999997</v>
      </c>
      <c r="J90" s="80">
        <f t="shared" si="9"/>
        <v>850.17</v>
      </c>
      <c r="K90" s="81">
        <f t="shared" si="10"/>
        <v>725.47839999999997</v>
      </c>
      <c r="L90" s="81">
        <f t="shared" si="11"/>
        <v>604.56320000000005</v>
      </c>
      <c r="M90" s="80" t="s">
        <v>1130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1133.56</v>
      </c>
      <c r="H91" s="80">
        <v>944.63</v>
      </c>
      <c r="I91" s="80">
        <f t="shared" si="8"/>
        <v>725.47839999999997</v>
      </c>
      <c r="J91" s="80">
        <f t="shared" si="9"/>
        <v>850.17</v>
      </c>
      <c r="K91" s="81">
        <f t="shared" si="10"/>
        <v>725.47839999999997</v>
      </c>
      <c r="L91" s="81">
        <f t="shared" si="11"/>
        <v>604.56320000000005</v>
      </c>
      <c r="M91" s="80" t="s">
        <v>1130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1130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1130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1130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1130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1130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1130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586</v>
      </c>
      <c r="D98" s="128"/>
      <c r="E98" s="78"/>
      <c r="F98" s="79" t="s">
        <v>39</v>
      </c>
      <c r="G98" s="80">
        <v>586.32000000000005</v>
      </c>
      <c r="H98" s="80">
        <v>488.6</v>
      </c>
      <c r="I98" s="80">
        <f t="shared" si="8"/>
        <v>375.24480000000005</v>
      </c>
      <c r="J98" s="80">
        <f t="shared" si="9"/>
        <v>439.74</v>
      </c>
      <c r="K98" s="81">
        <f t="shared" si="10"/>
        <v>375.24480000000005</v>
      </c>
      <c r="L98" s="81">
        <f t="shared" si="11"/>
        <v>312.70400000000001</v>
      </c>
      <c r="M98" s="80" t="s">
        <v>1130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587</v>
      </c>
      <c r="B99" s="77" t="s">
        <v>588</v>
      </c>
      <c r="C99" s="129" t="s">
        <v>589</v>
      </c>
      <c r="D99" s="128"/>
      <c r="E99" s="78"/>
      <c r="F99" s="79" t="s">
        <v>39</v>
      </c>
      <c r="G99" s="80">
        <v>706.29</v>
      </c>
      <c r="H99" s="80">
        <v>588.58000000000004</v>
      </c>
      <c r="I99" s="80">
        <f t="shared" si="8"/>
        <v>452.02559999999994</v>
      </c>
      <c r="J99" s="80">
        <f t="shared" si="9"/>
        <v>529.71749999999997</v>
      </c>
      <c r="K99" s="81">
        <f t="shared" si="10"/>
        <v>452.0256</v>
      </c>
      <c r="L99" s="81">
        <f t="shared" si="11"/>
        <v>376.69120000000004</v>
      </c>
      <c r="M99" s="80" t="s">
        <v>1130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590</v>
      </c>
      <c r="B100" s="77" t="s">
        <v>591</v>
      </c>
      <c r="C100" s="129" t="s">
        <v>592</v>
      </c>
      <c r="D100" s="128"/>
      <c r="E100" s="78"/>
      <c r="F100" s="79" t="s">
        <v>39</v>
      </c>
      <c r="G100" s="80">
        <v>778.09</v>
      </c>
      <c r="H100" s="80">
        <v>648.41</v>
      </c>
      <c r="I100" s="80">
        <f t="shared" si="8"/>
        <v>497.9776</v>
      </c>
      <c r="J100" s="80">
        <f t="shared" si="9"/>
        <v>583.5675</v>
      </c>
      <c r="K100" s="81">
        <f t="shared" si="10"/>
        <v>497.97760000000005</v>
      </c>
      <c r="L100" s="81">
        <f t="shared" si="11"/>
        <v>414.98239999999998</v>
      </c>
      <c r="M100" s="80" t="s">
        <v>1130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593</v>
      </c>
      <c r="B101" s="77" t="s">
        <v>594</v>
      </c>
      <c r="C101" s="129" t="s">
        <v>595</v>
      </c>
      <c r="D101" s="128"/>
      <c r="E101" s="78"/>
      <c r="F101" s="79" t="s">
        <v>39</v>
      </c>
      <c r="G101" s="80">
        <v>890.54</v>
      </c>
      <c r="H101" s="80">
        <v>742.12</v>
      </c>
      <c r="I101" s="80">
        <f t="shared" si="8"/>
        <v>569.94560000000001</v>
      </c>
      <c r="J101" s="80">
        <f t="shared" si="9"/>
        <v>667.90499999999997</v>
      </c>
      <c r="K101" s="81">
        <f t="shared" si="10"/>
        <v>569.94560000000001</v>
      </c>
      <c r="L101" s="81">
        <f t="shared" si="11"/>
        <v>474.95679999999999</v>
      </c>
      <c r="M101" s="80" t="s">
        <v>1130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596</v>
      </c>
      <c r="B102" s="77" t="s">
        <v>597</v>
      </c>
      <c r="C102" s="129" t="s">
        <v>600</v>
      </c>
      <c r="D102" s="128"/>
      <c r="E102" s="78"/>
      <c r="F102" s="79" t="s">
        <v>39</v>
      </c>
      <c r="G102" s="80">
        <v>700</v>
      </c>
      <c r="H102" s="80">
        <v>583.33000000000004</v>
      </c>
      <c r="I102" s="80">
        <f t="shared" si="8"/>
        <v>448</v>
      </c>
      <c r="J102" s="80">
        <f t="shared" si="9"/>
        <v>525</v>
      </c>
      <c r="K102" s="81">
        <f t="shared" si="10"/>
        <v>448</v>
      </c>
      <c r="L102" s="81">
        <f t="shared" si="11"/>
        <v>373.33120000000002</v>
      </c>
      <c r="M102" s="80" t="s">
        <v>1130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598</v>
      </c>
      <c r="S102" s="83" t="s">
        <v>599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601</v>
      </c>
      <c r="B103" s="77" t="s">
        <v>602</v>
      </c>
      <c r="C103" s="129" t="s">
        <v>603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1130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598</v>
      </c>
      <c r="S103" s="83" t="s">
        <v>599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604</v>
      </c>
      <c r="B104" s="77" t="s">
        <v>605</v>
      </c>
      <c r="C104" s="129" t="s">
        <v>606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1130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598</v>
      </c>
      <c r="S104" s="83" t="s">
        <v>599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607</v>
      </c>
      <c r="B105" s="77" t="s">
        <v>608</v>
      </c>
      <c r="C105" s="129" t="s">
        <v>609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1130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598</v>
      </c>
      <c r="S105" s="83" t="s">
        <v>599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610</v>
      </c>
      <c r="B106" s="77" t="s">
        <v>611</v>
      </c>
      <c r="C106" s="129" t="s">
        <v>612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1130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598</v>
      </c>
      <c r="S106" s="83" t="s">
        <v>599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613</v>
      </c>
      <c r="B107" s="77" t="s">
        <v>614</v>
      </c>
      <c r="C107" s="129" t="s">
        <v>616</v>
      </c>
      <c r="D107" s="128"/>
      <c r="E107" s="78"/>
      <c r="F107" s="79" t="s">
        <v>39</v>
      </c>
      <c r="G107" s="80">
        <v>2400</v>
      </c>
      <c r="H107" s="80">
        <v>2000</v>
      </c>
      <c r="I107" s="80">
        <f t="shared" si="8"/>
        <v>1536</v>
      </c>
      <c r="J107" s="80">
        <f t="shared" si="9"/>
        <v>1800</v>
      </c>
      <c r="K107" s="81">
        <f t="shared" si="10"/>
        <v>1536</v>
      </c>
      <c r="L107" s="81">
        <f t="shared" si="11"/>
        <v>1280</v>
      </c>
      <c r="M107" s="80" t="s">
        <v>1130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598</v>
      </c>
      <c r="S107" s="83" t="s">
        <v>615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8.8509999999999995E-3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619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1130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598</v>
      </c>
      <c r="S108" s="83" t="s">
        <v>615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622</v>
      </c>
      <c r="D109" s="128"/>
      <c r="E109" s="78"/>
      <c r="F109" s="79" t="s">
        <v>39</v>
      </c>
      <c r="G109" s="80">
        <v>2350</v>
      </c>
      <c r="H109" s="80">
        <v>1958.33</v>
      </c>
      <c r="I109" s="80">
        <f t="shared" si="8"/>
        <v>1504</v>
      </c>
      <c r="J109" s="80">
        <f t="shared" si="9"/>
        <v>1762.5</v>
      </c>
      <c r="K109" s="81">
        <f t="shared" si="10"/>
        <v>1504</v>
      </c>
      <c r="L109" s="81">
        <f t="shared" si="11"/>
        <v>1253.3312000000001</v>
      </c>
      <c r="M109" s="80" t="s">
        <v>1130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598</v>
      </c>
      <c r="S109" s="83" t="s">
        <v>615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8.7025000000000002E-3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623</v>
      </c>
      <c r="B110" s="77" t="s">
        <v>624</v>
      </c>
      <c r="C110" s="129" t="s">
        <v>622</v>
      </c>
      <c r="D110" s="128"/>
      <c r="E110" s="78"/>
      <c r="F110" s="79" t="s">
        <v>39</v>
      </c>
      <c r="G110" s="80">
        <v>2350</v>
      </c>
      <c r="H110" s="80">
        <v>1958.33</v>
      </c>
      <c r="I110" s="80">
        <f t="shared" si="8"/>
        <v>1504</v>
      </c>
      <c r="J110" s="80">
        <f t="shared" si="9"/>
        <v>1762.5</v>
      </c>
      <c r="K110" s="81">
        <f t="shared" si="10"/>
        <v>1504</v>
      </c>
      <c r="L110" s="81">
        <f t="shared" si="11"/>
        <v>1253.3312000000001</v>
      </c>
      <c r="M110" s="80" t="s">
        <v>1130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598</v>
      </c>
      <c r="S110" s="83" t="s">
        <v>615</v>
      </c>
      <c r="T110" s="83"/>
      <c r="U110" s="79" t="s">
        <v>40</v>
      </c>
      <c r="V110" s="79" t="s">
        <v>351</v>
      </c>
      <c r="W110" s="84"/>
      <c r="X110" s="85">
        <v>1.216</v>
      </c>
      <c r="Y110" s="86">
        <v>9.7040000000000008E-3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625</v>
      </c>
      <c r="B111" s="77" t="s">
        <v>626</v>
      </c>
      <c r="C111" s="129" t="s">
        <v>628</v>
      </c>
      <c r="D111" s="128"/>
      <c r="E111" s="78"/>
      <c r="F111" s="79" t="s">
        <v>39</v>
      </c>
      <c r="G111" s="80">
        <v>1633</v>
      </c>
      <c r="H111" s="80">
        <v>1360.83</v>
      </c>
      <c r="I111" s="80">
        <f t="shared" si="8"/>
        <v>1045.1199999999999</v>
      </c>
      <c r="J111" s="80">
        <f t="shared" si="9"/>
        <v>1224.75</v>
      </c>
      <c r="K111" s="81">
        <f t="shared" si="10"/>
        <v>1045.1200000000001</v>
      </c>
      <c r="L111" s="81">
        <f t="shared" si="11"/>
        <v>870.93119999999999</v>
      </c>
      <c r="M111" s="80" t="s">
        <v>1130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598</v>
      </c>
      <c r="S111" s="83" t="s">
        <v>627</v>
      </c>
      <c r="T111" s="83"/>
      <c r="U111" s="79" t="s">
        <v>40</v>
      </c>
      <c r="V111" s="79" t="s">
        <v>351</v>
      </c>
      <c r="W111" s="84"/>
      <c r="X111" s="85">
        <v>0.96599999999999997</v>
      </c>
      <c r="Y111" s="86">
        <v>7.0920000000000002E-3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1633</v>
      </c>
      <c r="H112" s="80">
        <v>1360.83</v>
      </c>
      <c r="I112" s="80">
        <f t="shared" si="8"/>
        <v>1045.1199999999999</v>
      </c>
      <c r="J112" s="80">
        <f t="shared" si="9"/>
        <v>1224.75</v>
      </c>
      <c r="K112" s="81">
        <f t="shared" si="10"/>
        <v>1045.1200000000001</v>
      </c>
      <c r="L112" s="81">
        <f t="shared" si="11"/>
        <v>870.93119999999999</v>
      </c>
      <c r="M112" s="80" t="s">
        <v>1130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598</v>
      </c>
      <c r="S112" s="83" t="s">
        <v>627</v>
      </c>
      <c r="T112" s="83"/>
      <c r="U112" s="79" t="s">
        <v>40</v>
      </c>
      <c r="V112" s="79" t="s">
        <v>351</v>
      </c>
      <c r="W112" s="84"/>
      <c r="X112" s="85">
        <v>0.96199999999999997</v>
      </c>
      <c r="Y112" s="86">
        <v>6.4799999999999996E-3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633</v>
      </c>
      <c r="D113" s="128"/>
      <c r="E113" s="78"/>
      <c r="F113" s="79" t="s">
        <v>39</v>
      </c>
      <c r="G113" s="80">
        <v>1825.05</v>
      </c>
      <c r="H113" s="80">
        <v>1520.88</v>
      </c>
      <c r="I113" s="80">
        <f t="shared" si="8"/>
        <v>1168.0319999999999</v>
      </c>
      <c r="J113" s="80">
        <f t="shared" si="9"/>
        <v>1368.7874999999999</v>
      </c>
      <c r="K113" s="81">
        <f t="shared" si="10"/>
        <v>1168.0319999999999</v>
      </c>
      <c r="L113" s="81">
        <f t="shared" si="11"/>
        <v>973.36320000000012</v>
      </c>
      <c r="M113" s="80" t="s">
        <v>1130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598</v>
      </c>
      <c r="S113" s="83" t="s">
        <v>627</v>
      </c>
      <c r="T113" s="83"/>
      <c r="U113" s="79" t="s">
        <v>40</v>
      </c>
      <c r="V113" s="79" t="s">
        <v>351</v>
      </c>
      <c r="W113" s="84"/>
      <c r="X113" s="85">
        <v>0.98499999999999999</v>
      </c>
      <c r="Y113" s="86">
        <v>7.0679999999999996E-3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634</v>
      </c>
      <c r="B114" s="77" t="s">
        <v>635</v>
      </c>
      <c r="C114" s="129" t="s">
        <v>636</v>
      </c>
      <c r="D114" s="128"/>
      <c r="E114" s="78"/>
      <c r="F114" s="79" t="s">
        <v>39</v>
      </c>
      <c r="G114" s="80">
        <v>1825.05</v>
      </c>
      <c r="H114" s="80">
        <v>1520.88</v>
      </c>
      <c r="I114" s="80">
        <f t="shared" si="8"/>
        <v>1168.0319999999999</v>
      </c>
      <c r="J114" s="80">
        <f t="shared" si="9"/>
        <v>1368.7874999999999</v>
      </c>
      <c r="K114" s="81">
        <f t="shared" si="10"/>
        <v>1168.0319999999999</v>
      </c>
      <c r="L114" s="81">
        <f t="shared" si="11"/>
        <v>973.36320000000012</v>
      </c>
      <c r="M114" s="80" t="s">
        <v>1130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598</v>
      </c>
      <c r="S114" s="83" t="s">
        <v>627</v>
      </c>
      <c r="T114" s="83"/>
      <c r="U114" s="79" t="s">
        <v>40</v>
      </c>
      <c r="V114" s="79" t="s">
        <v>351</v>
      </c>
      <c r="W114" s="84"/>
      <c r="X114" s="85">
        <v>1.0009999999999999</v>
      </c>
      <c r="Y114" s="86">
        <v>6.6249999999999998E-3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1531.53</v>
      </c>
      <c r="H115" s="80">
        <v>1276.28</v>
      </c>
      <c r="I115" s="80">
        <f t="shared" si="8"/>
        <v>980.17919999999992</v>
      </c>
      <c r="J115" s="80">
        <f t="shared" si="9"/>
        <v>1148.6475</v>
      </c>
      <c r="K115" s="81">
        <f t="shared" si="10"/>
        <v>980.17920000000004</v>
      </c>
      <c r="L115" s="81">
        <f t="shared" si="11"/>
        <v>816.81920000000002</v>
      </c>
      <c r="M115" s="80" t="s">
        <v>1130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598</v>
      </c>
      <c r="S115" s="83" t="s">
        <v>627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4.3090000000000003E-3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639</v>
      </c>
      <c r="D116" s="128"/>
      <c r="E116" s="78"/>
      <c r="F116" s="79" t="s">
        <v>39</v>
      </c>
      <c r="G116" s="80">
        <v>1649.34</v>
      </c>
      <c r="H116" s="80">
        <v>1374.45</v>
      </c>
      <c r="I116" s="80">
        <f t="shared" si="8"/>
        <v>1055.5776000000001</v>
      </c>
      <c r="J116" s="80">
        <f t="shared" si="9"/>
        <v>1237.0049999999999</v>
      </c>
      <c r="K116" s="81">
        <f t="shared" si="10"/>
        <v>1055.5776000000001</v>
      </c>
      <c r="L116" s="81">
        <f t="shared" si="11"/>
        <v>879.64800000000002</v>
      </c>
      <c r="M116" s="80" t="s">
        <v>1130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598</v>
      </c>
      <c r="S116" s="83" t="s">
        <v>627</v>
      </c>
      <c r="T116" s="83"/>
      <c r="U116" s="79" t="s">
        <v>40</v>
      </c>
      <c r="V116" s="79" t="s">
        <v>351</v>
      </c>
      <c r="W116" s="84"/>
      <c r="X116" s="85">
        <v>0.83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642</v>
      </c>
      <c r="B117" s="77" t="s">
        <v>643</v>
      </c>
      <c r="C117" s="129" t="s">
        <v>644</v>
      </c>
      <c r="D117" s="128"/>
      <c r="E117" s="78"/>
      <c r="F117" s="79" t="s">
        <v>39</v>
      </c>
      <c r="G117" s="80">
        <v>1531.53</v>
      </c>
      <c r="H117" s="80">
        <v>1276.28</v>
      </c>
      <c r="I117" s="80">
        <f t="shared" si="8"/>
        <v>980.17919999999992</v>
      </c>
      <c r="J117" s="80">
        <f t="shared" si="9"/>
        <v>1148.6475</v>
      </c>
      <c r="K117" s="81">
        <f t="shared" si="10"/>
        <v>980.17920000000004</v>
      </c>
      <c r="L117" s="81">
        <f t="shared" si="11"/>
        <v>816.81920000000002</v>
      </c>
      <c r="M117" s="80" t="s">
        <v>1130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598</v>
      </c>
      <c r="S117" s="83" t="s">
        <v>627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645</v>
      </c>
      <c r="B118" s="77" t="s">
        <v>646</v>
      </c>
      <c r="C118" s="129" t="s">
        <v>644</v>
      </c>
      <c r="D118" s="128"/>
      <c r="E118" s="78"/>
      <c r="F118" s="79" t="s">
        <v>39</v>
      </c>
      <c r="G118" s="80">
        <v>1649.34</v>
      </c>
      <c r="H118" s="80">
        <v>1374.45</v>
      </c>
      <c r="I118" s="80">
        <f t="shared" si="8"/>
        <v>1055.5776000000001</v>
      </c>
      <c r="J118" s="80">
        <f t="shared" si="9"/>
        <v>1237.0049999999999</v>
      </c>
      <c r="K118" s="81">
        <f t="shared" si="10"/>
        <v>1055.5776000000001</v>
      </c>
      <c r="L118" s="81">
        <f t="shared" si="11"/>
        <v>879.64800000000002</v>
      </c>
      <c r="M118" s="80" t="s">
        <v>1130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598</v>
      </c>
      <c r="S118" s="83" t="s">
        <v>627</v>
      </c>
      <c r="T118" s="83"/>
      <c r="U118" s="79" t="s">
        <v>40</v>
      </c>
      <c r="V118" s="79" t="s">
        <v>351</v>
      </c>
      <c r="W118" s="84"/>
      <c r="X118" s="85">
        <v>0.86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647</v>
      </c>
      <c r="B119" s="77" t="s">
        <v>648</v>
      </c>
      <c r="C119" s="129" t="s">
        <v>650</v>
      </c>
      <c r="D119" s="128"/>
      <c r="E119" s="78"/>
      <c r="F119" s="79" t="s">
        <v>39</v>
      </c>
      <c r="G119" s="80">
        <v>6194.46</v>
      </c>
      <c r="H119" s="80">
        <v>5162.05</v>
      </c>
      <c r="I119" s="80">
        <f t="shared" si="8"/>
        <v>3964.4544000000001</v>
      </c>
      <c r="J119" s="80">
        <f t="shared" si="9"/>
        <v>4645.8450000000003</v>
      </c>
      <c r="K119" s="81">
        <f t="shared" si="10"/>
        <v>3964.4544000000001</v>
      </c>
      <c r="L119" s="81">
        <f t="shared" si="11"/>
        <v>3303.712</v>
      </c>
      <c r="M119" s="80" t="s">
        <v>1130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598</v>
      </c>
      <c r="S119" s="83" t="s">
        <v>649</v>
      </c>
      <c r="T119" s="83"/>
      <c r="U119" s="79" t="s">
        <v>40</v>
      </c>
      <c r="V119" s="79" t="s">
        <v>351</v>
      </c>
      <c r="W119" s="84"/>
      <c r="X119" s="85">
        <v>2.4</v>
      </c>
      <c r="Y119" s="86">
        <v>1.4161E-2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11466.44</v>
      </c>
      <c r="H120" s="80">
        <v>9555.3700000000008</v>
      </c>
      <c r="I120" s="80">
        <f t="shared" si="8"/>
        <v>7338.5216</v>
      </c>
      <c r="J120" s="80">
        <f t="shared" si="9"/>
        <v>8599.83</v>
      </c>
      <c r="K120" s="81">
        <f t="shared" si="10"/>
        <v>7338.5216</v>
      </c>
      <c r="L120" s="81">
        <f t="shared" si="11"/>
        <v>6115.4368000000004</v>
      </c>
      <c r="M120" s="80" t="s">
        <v>1130</v>
      </c>
      <c r="N120" s="82">
        <v>5</v>
      </c>
      <c r="O120" s="82">
        <v>1</v>
      </c>
      <c r="P120" s="82">
        <v>5</v>
      </c>
      <c r="Q120" s="83" t="s">
        <v>348</v>
      </c>
      <c r="R120" s="83" t="s">
        <v>598</v>
      </c>
      <c r="S120" s="83" t="s">
        <v>649</v>
      </c>
      <c r="T120" s="83"/>
      <c r="U120" s="79" t="s">
        <v>653</v>
      </c>
      <c r="V120" s="79" t="s">
        <v>351</v>
      </c>
      <c r="W120" s="84"/>
      <c r="X120" s="85">
        <v>2.6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654</v>
      </c>
      <c r="D121" s="128"/>
      <c r="E121" s="78"/>
      <c r="F121" s="79" t="s">
        <v>39</v>
      </c>
      <c r="G121" s="80">
        <v>7745.21</v>
      </c>
      <c r="H121" s="80">
        <v>6454.34</v>
      </c>
      <c r="I121" s="80">
        <f t="shared" si="8"/>
        <v>4956.9344000000001</v>
      </c>
      <c r="J121" s="80">
        <f t="shared" si="9"/>
        <v>5808.9075000000003</v>
      </c>
      <c r="K121" s="81">
        <f t="shared" si="10"/>
        <v>4956.9344000000001</v>
      </c>
      <c r="L121" s="81">
        <f t="shared" si="11"/>
        <v>4130.7776000000003</v>
      </c>
      <c r="M121" s="80" t="s">
        <v>1130</v>
      </c>
      <c r="N121" s="82">
        <v>3</v>
      </c>
      <c r="O121" s="82">
        <v>1</v>
      </c>
      <c r="P121" s="82">
        <v>3</v>
      </c>
      <c r="Q121" s="83" t="s">
        <v>348</v>
      </c>
      <c r="R121" s="83" t="s">
        <v>598</v>
      </c>
      <c r="S121" s="83" t="s">
        <v>649</v>
      </c>
      <c r="T121" s="83"/>
      <c r="U121" s="79" t="s">
        <v>653</v>
      </c>
      <c r="V121" s="79" t="s">
        <v>351</v>
      </c>
      <c r="W121" s="84"/>
      <c r="X121" s="85">
        <v>2.5</v>
      </c>
      <c r="Y121" s="86">
        <v>1.9470999999999999E-2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654</v>
      </c>
      <c r="D122" s="128"/>
      <c r="E122" s="78"/>
      <c r="F122" s="79" t="s">
        <v>39</v>
      </c>
      <c r="G122" s="80">
        <v>14581.49</v>
      </c>
      <c r="H122" s="80">
        <v>12151.24</v>
      </c>
      <c r="I122" s="80">
        <f t="shared" si="8"/>
        <v>9332.1535999999996</v>
      </c>
      <c r="J122" s="80">
        <f t="shared" si="9"/>
        <v>10936.1175</v>
      </c>
      <c r="K122" s="81">
        <f t="shared" si="10"/>
        <v>9332.1535999999996</v>
      </c>
      <c r="L122" s="81">
        <f t="shared" si="11"/>
        <v>7776.7936</v>
      </c>
      <c r="M122" s="80" t="s">
        <v>1130</v>
      </c>
      <c r="N122" s="82">
        <v>1</v>
      </c>
      <c r="O122" s="82">
        <v>1</v>
      </c>
      <c r="P122" s="82">
        <v>3</v>
      </c>
      <c r="Q122" s="83" t="s">
        <v>348</v>
      </c>
      <c r="R122" s="83" t="s">
        <v>598</v>
      </c>
      <c r="S122" s="83" t="s">
        <v>649</v>
      </c>
      <c r="T122" s="83"/>
      <c r="U122" s="79" t="s">
        <v>40</v>
      </c>
      <c r="V122" s="79" t="s">
        <v>351</v>
      </c>
      <c r="W122" s="84"/>
      <c r="X122" s="85">
        <v>2.7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659</v>
      </c>
      <c r="B123" s="77" t="s">
        <v>660</v>
      </c>
      <c r="C123" s="129" t="s">
        <v>661</v>
      </c>
      <c r="D123" s="128"/>
      <c r="E123" s="78"/>
      <c r="F123" s="79" t="s">
        <v>39</v>
      </c>
      <c r="G123" s="80">
        <v>6194.46</v>
      </c>
      <c r="H123" s="80">
        <v>5162.05</v>
      </c>
      <c r="I123" s="80">
        <f t="shared" si="8"/>
        <v>3964.4544000000001</v>
      </c>
      <c r="J123" s="80">
        <f t="shared" si="9"/>
        <v>4645.8450000000003</v>
      </c>
      <c r="K123" s="81">
        <f t="shared" si="10"/>
        <v>3964.4544000000001</v>
      </c>
      <c r="L123" s="81">
        <f t="shared" si="11"/>
        <v>3303.712</v>
      </c>
      <c r="M123" s="80" t="s">
        <v>1130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598</v>
      </c>
      <c r="S123" s="83" t="s">
        <v>649</v>
      </c>
      <c r="T123" s="83"/>
      <c r="U123" s="79" t="s">
        <v>40</v>
      </c>
      <c r="V123" s="79" t="s">
        <v>351</v>
      </c>
      <c r="W123" s="84"/>
      <c r="X123" s="85">
        <v>2.81</v>
      </c>
      <c r="Y123" s="86">
        <v>1.4368000000000001E-2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662</v>
      </c>
      <c r="B124" s="77" t="s">
        <v>663</v>
      </c>
      <c r="C124" s="129" t="s">
        <v>664</v>
      </c>
      <c r="D124" s="128"/>
      <c r="E124" s="78"/>
      <c r="F124" s="79" t="s">
        <v>39</v>
      </c>
      <c r="G124" s="80">
        <v>6876.29</v>
      </c>
      <c r="H124" s="80">
        <v>5730.24</v>
      </c>
      <c r="I124" s="80">
        <f t="shared" si="8"/>
        <v>4400.8256000000001</v>
      </c>
      <c r="J124" s="80">
        <f t="shared" si="9"/>
        <v>5157.2174999999997</v>
      </c>
      <c r="K124" s="81">
        <f t="shared" si="10"/>
        <v>4400.8256000000001</v>
      </c>
      <c r="L124" s="81">
        <f t="shared" si="11"/>
        <v>3667.3535999999999</v>
      </c>
      <c r="M124" s="80" t="s">
        <v>1130</v>
      </c>
      <c r="N124" s="82">
        <v>4</v>
      </c>
      <c r="O124" s="82">
        <v>1</v>
      </c>
      <c r="P124" s="82">
        <v>4</v>
      </c>
      <c r="Q124" s="83" t="s">
        <v>348</v>
      </c>
      <c r="R124" s="83" t="s">
        <v>598</v>
      </c>
      <c r="S124" s="83" t="s">
        <v>649</v>
      </c>
      <c r="T124" s="83"/>
      <c r="U124" s="79" t="s">
        <v>653</v>
      </c>
      <c r="V124" s="79" t="s">
        <v>351</v>
      </c>
      <c r="W124" s="84"/>
      <c r="X124" s="85">
        <v>2.2999999999999998</v>
      </c>
      <c r="Y124" s="86">
        <v>1.7701250000000002E-2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664</v>
      </c>
      <c r="D125" s="128"/>
      <c r="E125" s="78"/>
      <c r="F125" s="79" t="s">
        <v>39</v>
      </c>
      <c r="G125" s="80">
        <v>14001.79</v>
      </c>
      <c r="H125" s="80">
        <v>11668.16</v>
      </c>
      <c r="I125" s="80">
        <f t="shared" si="8"/>
        <v>8961.1455999999998</v>
      </c>
      <c r="J125" s="80">
        <f t="shared" si="9"/>
        <v>10501.342500000001</v>
      </c>
      <c r="K125" s="81">
        <f t="shared" si="10"/>
        <v>8961.1456000000017</v>
      </c>
      <c r="L125" s="81">
        <f t="shared" si="11"/>
        <v>7467.6224000000002</v>
      </c>
      <c r="M125" s="80" t="s">
        <v>1130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598</v>
      </c>
      <c r="S125" s="83" t="s">
        <v>649</v>
      </c>
      <c r="T125" s="83"/>
      <c r="U125" s="79" t="s">
        <v>653</v>
      </c>
      <c r="V125" s="79" t="s">
        <v>351</v>
      </c>
      <c r="W125" s="84"/>
      <c r="X125" s="85">
        <v>2.6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667</v>
      </c>
      <c r="B126" s="77" t="s">
        <v>668</v>
      </c>
      <c r="C126" s="129" t="s">
        <v>669</v>
      </c>
      <c r="D126" s="128"/>
      <c r="E126" s="78"/>
      <c r="F126" s="79" t="s">
        <v>39</v>
      </c>
      <c r="G126" s="80">
        <v>6194.46</v>
      </c>
      <c r="H126" s="80">
        <v>5162.05</v>
      </c>
      <c r="I126" s="80">
        <f t="shared" si="8"/>
        <v>3964.4544000000001</v>
      </c>
      <c r="J126" s="80">
        <f t="shared" si="9"/>
        <v>4645.8450000000003</v>
      </c>
      <c r="K126" s="81">
        <f t="shared" si="10"/>
        <v>3964.4544000000001</v>
      </c>
      <c r="L126" s="81">
        <f t="shared" si="11"/>
        <v>3303.712</v>
      </c>
      <c r="M126" s="80" t="s">
        <v>1130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598</v>
      </c>
      <c r="S126" s="83" t="s">
        <v>649</v>
      </c>
      <c r="T126" s="83"/>
      <c r="U126" s="79" t="s">
        <v>40</v>
      </c>
      <c r="V126" s="79" t="s">
        <v>351</v>
      </c>
      <c r="W126" s="84"/>
      <c r="X126" s="85">
        <v>2.375</v>
      </c>
      <c r="Y126" s="86">
        <v>1.4491E-2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670</v>
      </c>
      <c r="B127" s="77" t="s">
        <v>671</v>
      </c>
      <c r="C127" s="129" t="s">
        <v>672</v>
      </c>
      <c r="D127" s="128"/>
      <c r="E127" s="78"/>
      <c r="F127" s="79" t="s">
        <v>39</v>
      </c>
      <c r="G127" s="80">
        <v>5735.61</v>
      </c>
      <c r="H127" s="80">
        <v>4779.68</v>
      </c>
      <c r="I127" s="80">
        <f t="shared" si="8"/>
        <v>3670.7903999999999</v>
      </c>
      <c r="J127" s="80">
        <f t="shared" si="9"/>
        <v>4301.7074999999995</v>
      </c>
      <c r="K127" s="81">
        <f t="shared" si="10"/>
        <v>3670.7903999999999</v>
      </c>
      <c r="L127" s="81">
        <f t="shared" si="11"/>
        <v>3058.9952000000003</v>
      </c>
      <c r="M127" s="80" t="s">
        <v>1130</v>
      </c>
      <c r="N127" s="82">
        <v>5</v>
      </c>
      <c r="O127" s="82">
        <v>1</v>
      </c>
      <c r="P127" s="82">
        <v>5</v>
      </c>
      <c r="Q127" s="83" t="s">
        <v>348</v>
      </c>
      <c r="R127" s="83" t="s">
        <v>598</v>
      </c>
      <c r="S127" s="83" t="s">
        <v>649</v>
      </c>
      <c r="T127" s="83"/>
      <c r="U127" s="79" t="s">
        <v>653</v>
      </c>
      <c r="V127" s="79" t="s">
        <v>351</v>
      </c>
      <c r="W127" s="84"/>
      <c r="X127" s="85">
        <v>2.3780000000000001</v>
      </c>
      <c r="Y127" s="86">
        <v>1.4296E-2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20540.509999999998</v>
      </c>
      <c r="H128" s="80">
        <v>17117.09</v>
      </c>
      <c r="I128" s="80">
        <f t="shared" si="8"/>
        <v>13145.926399999998</v>
      </c>
      <c r="J128" s="80">
        <f t="shared" si="9"/>
        <v>15405.3825</v>
      </c>
      <c r="K128" s="81">
        <f t="shared" si="10"/>
        <v>13145.926399999998</v>
      </c>
      <c r="L128" s="81">
        <f t="shared" si="11"/>
        <v>10954.937600000001</v>
      </c>
      <c r="M128" s="80" t="s">
        <v>1130</v>
      </c>
      <c r="N128" s="82">
        <v>3</v>
      </c>
      <c r="O128" s="82">
        <v>1</v>
      </c>
      <c r="P128" s="82">
        <v>3</v>
      </c>
      <c r="Q128" s="83" t="s">
        <v>348</v>
      </c>
      <c r="R128" s="83" t="s">
        <v>598</v>
      </c>
      <c r="S128" s="83" t="s">
        <v>649</v>
      </c>
      <c r="T128" s="83"/>
      <c r="U128" s="79" t="s">
        <v>653</v>
      </c>
      <c r="V128" s="79" t="s">
        <v>351</v>
      </c>
      <c r="W128" s="84"/>
      <c r="X128" s="85">
        <v>3</v>
      </c>
      <c r="Y128" s="86">
        <v>1.947138E-2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664</v>
      </c>
      <c r="D129" s="128"/>
      <c r="E129" s="78"/>
      <c r="F129" s="79" t="s">
        <v>39</v>
      </c>
      <c r="G129" s="80">
        <v>14269.35</v>
      </c>
      <c r="H129" s="80">
        <v>11891.13</v>
      </c>
      <c r="I129" s="80">
        <f t="shared" si="8"/>
        <v>9132.384</v>
      </c>
      <c r="J129" s="80">
        <f t="shared" si="9"/>
        <v>10702.012500000001</v>
      </c>
      <c r="K129" s="81">
        <f t="shared" si="10"/>
        <v>9132.384</v>
      </c>
      <c r="L129" s="81">
        <f t="shared" si="11"/>
        <v>7610.3231999999998</v>
      </c>
      <c r="M129" s="80" t="s">
        <v>1130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598</v>
      </c>
      <c r="S129" s="83" t="s">
        <v>649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678</v>
      </c>
      <c r="B130" s="77" t="s">
        <v>679</v>
      </c>
      <c r="C130" s="129" t="s">
        <v>680</v>
      </c>
      <c r="D130" s="128"/>
      <c r="E130" s="78"/>
      <c r="F130" s="79" t="s">
        <v>39</v>
      </c>
      <c r="G130" s="80">
        <v>6504.18</v>
      </c>
      <c r="H130" s="80">
        <v>5420.15</v>
      </c>
      <c r="I130" s="80">
        <f t="shared" si="8"/>
        <v>4162.6751999999997</v>
      </c>
      <c r="J130" s="80">
        <f t="shared" si="9"/>
        <v>4878.1350000000002</v>
      </c>
      <c r="K130" s="81">
        <f t="shared" si="10"/>
        <v>4162.6752000000006</v>
      </c>
      <c r="L130" s="81">
        <f t="shared" si="11"/>
        <v>3468.8959999999997</v>
      </c>
      <c r="M130" s="80" t="s">
        <v>1130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598</v>
      </c>
      <c r="S130" s="83" t="s">
        <v>649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650</v>
      </c>
      <c r="D131" s="128"/>
      <c r="E131" s="78"/>
      <c r="F131" s="79" t="s">
        <v>39</v>
      </c>
      <c r="G131" s="80">
        <v>14203.01</v>
      </c>
      <c r="H131" s="80">
        <v>11835.84</v>
      </c>
      <c r="I131" s="80">
        <f t="shared" si="8"/>
        <v>9089.9264000000003</v>
      </c>
      <c r="J131" s="80">
        <f t="shared" si="9"/>
        <v>10652.2575</v>
      </c>
      <c r="K131" s="81">
        <f t="shared" si="10"/>
        <v>9089.9264000000003</v>
      </c>
      <c r="L131" s="81">
        <f t="shared" si="11"/>
        <v>7574.9376000000002</v>
      </c>
      <c r="M131" s="80" t="s">
        <v>1130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598</v>
      </c>
      <c r="S131" s="83" t="s">
        <v>649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9601.42</v>
      </c>
      <c r="H132" s="80">
        <v>8001.18</v>
      </c>
      <c r="I132" s="80">
        <f t="shared" si="8"/>
        <v>6144.9088000000002</v>
      </c>
      <c r="J132" s="80">
        <f t="shared" si="9"/>
        <v>7201.0650000000005</v>
      </c>
      <c r="K132" s="81">
        <f t="shared" si="10"/>
        <v>6144.9088000000002</v>
      </c>
      <c r="L132" s="81">
        <f t="shared" si="11"/>
        <v>5120.7552000000005</v>
      </c>
      <c r="M132" s="80" t="s">
        <v>1130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598</v>
      </c>
      <c r="S132" s="83" t="s">
        <v>649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661</v>
      </c>
      <c r="D133" s="128"/>
      <c r="E133" s="78"/>
      <c r="F133" s="79" t="s">
        <v>39</v>
      </c>
      <c r="G133" s="80">
        <v>6504.18</v>
      </c>
      <c r="H133" s="80">
        <v>5420.15</v>
      </c>
      <c r="I133" s="80">
        <f t="shared" si="8"/>
        <v>4162.6751999999997</v>
      </c>
      <c r="J133" s="80">
        <f t="shared" si="9"/>
        <v>4878.1350000000002</v>
      </c>
      <c r="K133" s="81">
        <f t="shared" si="10"/>
        <v>4162.6752000000006</v>
      </c>
      <c r="L133" s="81">
        <f t="shared" si="11"/>
        <v>3468.8959999999997</v>
      </c>
      <c r="M133" s="80" t="s">
        <v>1130</v>
      </c>
      <c r="N133" s="82">
        <v>1</v>
      </c>
      <c r="O133" s="82">
        <v>1</v>
      </c>
      <c r="P133" s="82">
        <v>5</v>
      </c>
      <c r="Q133" s="83" t="s">
        <v>348</v>
      </c>
      <c r="R133" s="83" t="s">
        <v>598</v>
      </c>
      <c r="S133" s="83" t="s">
        <v>649</v>
      </c>
      <c r="T133" s="83"/>
      <c r="U133" s="79" t="s">
        <v>40</v>
      </c>
      <c r="V133" s="79" t="s">
        <v>351</v>
      </c>
      <c r="W133" s="84"/>
      <c r="X133" s="85">
        <v>2.4009999999999998</v>
      </c>
      <c r="Y133" s="86">
        <v>1.5499000000000001E-2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650</v>
      </c>
      <c r="D134" s="128"/>
      <c r="E134" s="78"/>
      <c r="F134" s="79" t="s">
        <v>39</v>
      </c>
      <c r="G134" s="80">
        <v>14203.01</v>
      </c>
      <c r="H134" s="80">
        <v>11835.84</v>
      </c>
      <c r="I134" s="80">
        <f t="shared" si="8"/>
        <v>9089.9264000000003</v>
      </c>
      <c r="J134" s="80">
        <f t="shared" si="9"/>
        <v>10652.2575</v>
      </c>
      <c r="K134" s="81">
        <f t="shared" si="10"/>
        <v>9089.9264000000003</v>
      </c>
      <c r="L134" s="81">
        <f t="shared" si="11"/>
        <v>7574.9376000000002</v>
      </c>
      <c r="M134" s="80" t="s">
        <v>1130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598</v>
      </c>
      <c r="S134" s="83" t="s">
        <v>649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685</v>
      </c>
      <c r="D135" s="128"/>
      <c r="E135" s="78"/>
      <c r="F135" s="79" t="s">
        <v>39</v>
      </c>
      <c r="G135" s="80">
        <v>9601.42</v>
      </c>
      <c r="H135" s="80">
        <v>8001.18</v>
      </c>
      <c r="I135" s="80">
        <f t="shared" si="8"/>
        <v>6144.9088000000002</v>
      </c>
      <c r="J135" s="80">
        <f t="shared" si="9"/>
        <v>7201.0650000000005</v>
      </c>
      <c r="K135" s="81">
        <f t="shared" si="10"/>
        <v>6144.9088000000002</v>
      </c>
      <c r="L135" s="81">
        <f t="shared" si="11"/>
        <v>5120.7552000000005</v>
      </c>
      <c r="M135" s="80" t="s">
        <v>1130</v>
      </c>
      <c r="N135" s="82">
        <v>1</v>
      </c>
      <c r="O135" s="82">
        <v>1</v>
      </c>
      <c r="P135" s="82">
        <v>3</v>
      </c>
      <c r="Q135" s="83" t="s">
        <v>348</v>
      </c>
      <c r="R135" s="83" t="s">
        <v>598</v>
      </c>
      <c r="S135" s="83" t="s">
        <v>649</v>
      </c>
      <c r="T135" s="83"/>
      <c r="U135" s="79" t="s">
        <v>40</v>
      </c>
      <c r="V135" s="79" t="s">
        <v>351</v>
      </c>
      <c r="W135" s="84"/>
      <c r="X135" s="85">
        <v>2.68</v>
      </c>
      <c r="Y135" s="86">
        <v>2.0601999999999999E-2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694</v>
      </c>
      <c r="D136" s="128"/>
      <c r="E136" s="78"/>
      <c r="F136" s="79" t="s">
        <v>39</v>
      </c>
      <c r="G136" s="80">
        <v>7588.21</v>
      </c>
      <c r="H136" s="80">
        <v>6323.51</v>
      </c>
      <c r="I136" s="80">
        <f t="shared" si="8"/>
        <v>4856.4544000000005</v>
      </c>
      <c r="J136" s="80">
        <f t="shared" si="9"/>
        <v>5691.1575000000003</v>
      </c>
      <c r="K136" s="81">
        <f t="shared" si="10"/>
        <v>4856.4544000000005</v>
      </c>
      <c r="L136" s="81">
        <f t="shared" si="11"/>
        <v>4047.0464000000002</v>
      </c>
      <c r="M136" s="80" t="s">
        <v>1130</v>
      </c>
      <c r="N136" s="82">
        <v>1</v>
      </c>
      <c r="O136" s="82">
        <v>1</v>
      </c>
      <c r="P136" s="82">
        <v>4</v>
      </c>
      <c r="Q136" s="83" t="s">
        <v>348</v>
      </c>
      <c r="R136" s="83" t="s">
        <v>598</v>
      </c>
      <c r="S136" s="83" t="s">
        <v>649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1.7701250000000002E-2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695</v>
      </c>
      <c r="B137" s="77" t="s">
        <v>696</v>
      </c>
      <c r="C137" s="129" t="s">
        <v>650</v>
      </c>
      <c r="D137" s="128"/>
      <c r="E137" s="78"/>
      <c r="F137" s="79" t="s">
        <v>39</v>
      </c>
      <c r="G137" s="80">
        <v>15465.5</v>
      </c>
      <c r="H137" s="80">
        <v>12887.92</v>
      </c>
      <c r="I137" s="80">
        <f t="shared" si="8"/>
        <v>9897.92</v>
      </c>
      <c r="J137" s="80">
        <f t="shared" si="9"/>
        <v>11599.125</v>
      </c>
      <c r="K137" s="81">
        <f t="shared" si="10"/>
        <v>9897.92</v>
      </c>
      <c r="L137" s="81">
        <f t="shared" si="11"/>
        <v>8248.2687999999998</v>
      </c>
      <c r="M137" s="80" t="s">
        <v>1130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598</v>
      </c>
      <c r="S137" s="83" t="s">
        <v>649</v>
      </c>
      <c r="T137" s="83"/>
      <c r="U137" s="79" t="s">
        <v>40</v>
      </c>
      <c r="V137" s="79" t="s">
        <v>351</v>
      </c>
      <c r="W137" s="84"/>
      <c r="X137" s="85">
        <v>2.8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697</v>
      </c>
      <c r="B138" s="77" t="s">
        <v>698</v>
      </c>
      <c r="C138" s="129" t="s">
        <v>685</v>
      </c>
      <c r="D138" s="128"/>
      <c r="E138" s="78"/>
      <c r="F138" s="79" t="s">
        <v>39</v>
      </c>
      <c r="G138" s="80">
        <v>10530.59</v>
      </c>
      <c r="H138" s="80">
        <v>8775.49</v>
      </c>
      <c r="I138" s="80">
        <f t="shared" si="8"/>
        <v>6739.5776000000005</v>
      </c>
      <c r="J138" s="80">
        <f t="shared" si="9"/>
        <v>7897.9425000000001</v>
      </c>
      <c r="K138" s="81">
        <f t="shared" si="10"/>
        <v>6739.5776000000005</v>
      </c>
      <c r="L138" s="81">
        <f t="shared" si="11"/>
        <v>5616.3136000000004</v>
      </c>
      <c r="M138" s="80" t="s">
        <v>1130</v>
      </c>
      <c r="N138" s="82">
        <v>3</v>
      </c>
      <c r="O138" s="82">
        <v>1</v>
      </c>
      <c r="P138" s="82">
        <v>3</v>
      </c>
      <c r="Q138" s="83" t="s">
        <v>348</v>
      </c>
      <c r="R138" s="83" t="s">
        <v>598</v>
      </c>
      <c r="S138" s="83" t="s">
        <v>649</v>
      </c>
      <c r="T138" s="83"/>
      <c r="U138" s="79" t="s">
        <v>653</v>
      </c>
      <c r="V138" s="79" t="s">
        <v>351</v>
      </c>
      <c r="W138" s="84"/>
      <c r="X138" s="85">
        <v>2.8</v>
      </c>
      <c r="Y138" s="86">
        <v>1.9470999999999999E-2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699</v>
      </c>
      <c r="B139" s="77" t="s">
        <v>700</v>
      </c>
      <c r="C139" s="129" t="s">
        <v>661</v>
      </c>
      <c r="D139" s="128"/>
      <c r="E139" s="78"/>
      <c r="F139" s="79" t="s">
        <v>39</v>
      </c>
      <c r="G139" s="80">
        <v>6504.18</v>
      </c>
      <c r="H139" s="80">
        <v>5420.15</v>
      </c>
      <c r="I139" s="80">
        <f t="shared" si="8"/>
        <v>4162.6751999999997</v>
      </c>
      <c r="J139" s="80">
        <f t="shared" si="9"/>
        <v>4878.1350000000002</v>
      </c>
      <c r="K139" s="81">
        <f t="shared" si="10"/>
        <v>4162.6752000000006</v>
      </c>
      <c r="L139" s="81">
        <f t="shared" si="11"/>
        <v>3468.8959999999997</v>
      </c>
      <c r="M139" s="80" t="s">
        <v>1130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598</v>
      </c>
      <c r="S139" s="83" t="s">
        <v>649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701</v>
      </c>
      <c r="B140" s="77" t="s">
        <v>702</v>
      </c>
      <c r="C140" s="129" t="s">
        <v>661</v>
      </c>
      <c r="D140" s="128"/>
      <c r="E140" s="78"/>
      <c r="F140" s="79" t="s">
        <v>39</v>
      </c>
      <c r="G140" s="80">
        <v>6504.18</v>
      </c>
      <c r="H140" s="80">
        <v>5420.15</v>
      </c>
      <c r="I140" s="80">
        <f t="shared" si="8"/>
        <v>4162.6751999999997</v>
      </c>
      <c r="J140" s="80">
        <f t="shared" si="9"/>
        <v>4878.1350000000002</v>
      </c>
      <c r="K140" s="81">
        <f t="shared" si="10"/>
        <v>4162.6752000000006</v>
      </c>
      <c r="L140" s="81">
        <f t="shared" si="11"/>
        <v>3468.8959999999997</v>
      </c>
      <c r="M140" s="80" t="s">
        <v>1130</v>
      </c>
      <c r="N140" s="82">
        <v>1</v>
      </c>
      <c r="O140" s="82">
        <v>1</v>
      </c>
      <c r="P140" s="82">
        <v>5</v>
      </c>
      <c r="Q140" s="83" t="s">
        <v>348</v>
      </c>
      <c r="R140" s="83" t="s">
        <v>598</v>
      </c>
      <c r="S140" s="83" t="s">
        <v>649</v>
      </c>
      <c r="T140" s="83"/>
      <c r="U140" s="79" t="s">
        <v>40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703</v>
      </c>
      <c r="B141" s="77" t="s">
        <v>704</v>
      </c>
      <c r="C141" s="129" t="s">
        <v>675</v>
      </c>
      <c r="D141" s="128"/>
      <c r="E141" s="78"/>
      <c r="F141" s="79" t="s">
        <v>39</v>
      </c>
      <c r="G141" s="80">
        <v>13630.38</v>
      </c>
      <c r="H141" s="80">
        <v>11358.65</v>
      </c>
      <c r="I141" s="80">
        <f t="shared" si="8"/>
        <v>8723.4431999999997</v>
      </c>
      <c r="J141" s="80">
        <f t="shared" si="9"/>
        <v>10222.785</v>
      </c>
      <c r="K141" s="81">
        <f t="shared" si="10"/>
        <v>8723.4431999999997</v>
      </c>
      <c r="L141" s="81">
        <f t="shared" si="11"/>
        <v>7269.5360000000001</v>
      </c>
      <c r="M141" s="80" t="s">
        <v>1130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598</v>
      </c>
      <c r="S141" s="83" t="s">
        <v>649</v>
      </c>
      <c r="T141" s="83"/>
      <c r="U141" s="79" t="s">
        <v>653</v>
      </c>
      <c r="V141" s="79" t="s">
        <v>351</v>
      </c>
      <c r="W141" s="84"/>
      <c r="X141" s="85">
        <v>4.5999999999999996</v>
      </c>
      <c r="Y141" s="86">
        <v>1.947138E-2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705</v>
      </c>
      <c r="B142" s="77" t="s">
        <v>706</v>
      </c>
      <c r="C142" s="129" t="s">
        <v>650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1130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598</v>
      </c>
      <c r="S142" s="83" t="s">
        <v>649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707</v>
      </c>
      <c r="B143" s="77" t="s">
        <v>708</v>
      </c>
      <c r="C143" s="129" t="s">
        <v>650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1130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598</v>
      </c>
      <c r="S143" s="83" t="s">
        <v>649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709</v>
      </c>
      <c r="B144" s="77" t="s">
        <v>710</v>
      </c>
      <c r="C144" s="129" t="s">
        <v>650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1130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598</v>
      </c>
      <c r="S144" s="83" t="s">
        <v>649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711</v>
      </c>
      <c r="B145" s="77" t="s">
        <v>712</v>
      </c>
      <c r="C145" s="129" t="s">
        <v>650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1130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598</v>
      </c>
      <c r="S145" s="83" t="s">
        <v>649</v>
      </c>
      <c r="T145" s="83"/>
      <c r="U145" s="79" t="s">
        <v>653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713</v>
      </c>
      <c r="B146" s="77" t="s">
        <v>714</v>
      </c>
      <c r="C146" s="129" t="s">
        <v>650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1130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598</v>
      </c>
      <c r="S146" s="83" t="s">
        <v>649</v>
      </c>
      <c r="T146" s="83"/>
      <c r="U146" s="79" t="s">
        <v>653</v>
      </c>
      <c r="V146" s="79" t="s">
        <v>351</v>
      </c>
      <c r="W146" s="84"/>
      <c r="X146" s="85">
        <v>2.2949999999999999</v>
      </c>
      <c r="Y146" s="86">
        <v>1.507E-2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715</v>
      </c>
      <c r="B147" s="77" t="s">
        <v>716</v>
      </c>
      <c r="C147" s="129" t="s">
        <v>650</v>
      </c>
      <c r="D147" s="128"/>
      <c r="E147" s="78"/>
      <c r="F147" s="79" t="s">
        <v>39</v>
      </c>
      <c r="G147" s="80">
        <v>6659.06</v>
      </c>
      <c r="H147" s="80">
        <v>5549.22</v>
      </c>
      <c r="I147" s="80">
        <f t="shared" si="15"/>
        <v>4261.7984000000006</v>
      </c>
      <c r="J147" s="80">
        <f t="shared" si="16"/>
        <v>4994.2950000000001</v>
      </c>
      <c r="K147" s="81">
        <f t="shared" si="17"/>
        <v>4261.7984000000006</v>
      </c>
      <c r="L147" s="81">
        <f t="shared" si="18"/>
        <v>3551.5008000000003</v>
      </c>
      <c r="M147" s="80" t="s">
        <v>1130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598</v>
      </c>
      <c r="S147" s="83" t="s">
        <v>649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650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1130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598</v>
      </c>
      <c r="S148" s="83" t="s">
        <v>649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719</v>
      </c>
      <c r="B149" s="77" t="s">
        <v>720</v>
      </c>
      <c r="C149" s="129" t="s">
        <v>650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1130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598</v>
      </c>
      <c r="S149" s="83" t="s">
        <v>649</v>
      </c>
      <c r="T149" s="83"/>
      <c r="U149" s="79" t="s">
        <v>653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721</v>
      </c>
      <c r="B150" s="77" t="s">
        <v>722</v>
      </c>
      <c r="C150" s="129" t="s">
        <v>723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1130</v>
      </c>
      <c r="N150" s="82">
        <v>1</v>
      </c>
      <c r="O150" s="82">
        <v>1</v>
      </c>
      <c r="P150" s="82">
        <v>5</v>
      </c>
      <c r="Q150" s="83" t="s">
        <v>348</v>
      </c>
      <c r="R150" s="83" t="s">
        <v>598</v>
      </c>
      <c r="S150" s="83" t="s">
        <v>649</v>
      </c>
      <c r="T150" s="83"/>
      <c r="U150" s="79" t="s">
        <v>40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11466.44</v>
      </c>
      <c r="H151" s="80">
        <v>9555.3700000000008</v>
      </c>
      <c r="I151" s="80">
        <f t="shared" si="15"/>
        <v>7338.5216</v>
      </c>
      <c r="J151" s="80">
        <f t="shared" si="16"/>
        <v>8599.83</v>
      </c>
      <c r="K151" s="81">
        <f t="shared" si="17"/>
        <v>7338.5216</v>
      </c>
      <c r="L151" s="81">
        <f t="shared" si="18"/>
        <v>6115.4368000000004</v>
      </c>
      <c r="M151" s="80" t="s">
        <v>1130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598</v>
      </c>
      <c r="S151" s="83" t="s">
        <v>649</v>
      </c>
      <c r="T151" s="83"/>
      <c r="U151" s="79" t="s">
        <v>653</v>
      </c>
      <c r="V151" s="79" t="s">
        <v>351</v>
      </c>
      <c r="W151" s="84"/>
      <c r="X151" s="85">
        <v>2.2999999999999998</v>
      </c>
      <c r="Y151" s="86">
        <v>8.6040000000000005E-2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723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1130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598</v>
      </c>
      <c r="S152" s="83" t="s">
        <v>649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5110.42</v>
      </c>
      <c r="H153" s="80">
        <v>4258.68</v>
      </c>
      <c r="I153" s="80">
        <f t="shared" si="15"/>
        <v>3270.6688000000004</v>
      </c>
      <c r="J153" s="80">
        <f t="shared" si="16"/>
        <v>3832.8150000000001</v>
      </c>
      <c r="K153" s="81">
        <f t="shared" si="17"/>
        <v>3270.6687999999999</v>
      </c>
      <c r="L153" s="81">
        <f t="shared" si="18"/>
        <v>2725.5552000000002</v>
      </c>
      <c r="M153" s="80" t="s">
        <v>1130</v>
      </c>
      <c r="N153" s="82">
        <v>10</v>
      </c>
      <c r="O153" s="82">
        <v>1</v>
      </c>
      <c r="P153" s="82">
        <v>10</v>
      </c>
      <c r="Q153" s="83" t="s">
        <v>348</v>
      </c>
      <c r="R153" s="83" t="s">
        <v>598</v>
      </c>
      <c r="S153" s="83" t="s">
        <v>649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731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1130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598</v>
      </c>
      <c r="S154" s="83" t="s">
        <v>649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6149.5</v>
      </c>
      <c r="H155" s="80">
        <v>5124.58</v>
      </c>
      <c r="I155" s="80">
        <f t="shared" si="15"/>
        <v>3935.68</v>
      </c>
      <c r="J155" s="80">
        <f t="shared" si="16"/>
        <v>4612.125</v>
      </c>
      <c r="K155" s="81">
        <f t="shared" si="17"/>
        <v>3935.6800000000003</v>
      </c>
      <c r="L155" s="81">
        <f t="shared" si="18"/>
        <v>3279.7312000000002</v>
      </c>
      <c r="M155" s="80" t="s">
        <v>1130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598</v>
      </c>
      <c r="S155" s="83" t="s">
        <v>649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675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1130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598</v>
      </c>
      <c r="S156" s="83" t="s">
        <v>649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675</v>
      </c>
      <c r="D157" s="128"/>
      <c r="E157" s="78"/>
      <c r="F157" s="79" t="s">
        <v>39</v>
      </c>
      <c r="G157" s="80">
        <v>10815.72</v>
      </c>
      <c r="H157" s="80">
        <v>9013.1</v>
      </c>
      <c r="I157" s="80">
        <f t="shared" si="15"/>
        <v>6922.0607999999993</v>
      </c>
      <c r="J157" s="80">
        <f t="shared" si="16"/>
        <v>8111.7899999999991</v>
      </c>
      <c r="K157" s="81">
        <f t="shared" si="17"/>
        <v>6922.0607999999993</v>
      </c>
      <c r="L157" s="81">
        <f t="shared" si="18"/>
        <v>5768.384</v>
      </c>
      <c r="M157" s="80" t="s">
        <v>1130</v>
      </c>
      <c r="N157" s="82">
        <v>4</v>
      </c>
      <c r="O157" s="82">
        <v>1</v>
      </c>
      <c r="P157" s="82">
        <v>4</v>
      </c>
      <c r="Q157" s="83" t="s">
        <v>348</v>
      </c>
      <c r="R157" s="83" t="s">
        <v>598</v>
      </c>
      <c r="S157" s="83" t="s">
        <v>649</v>
      </c>
      <c r="T157" s="83"/>
      <c r="U157" s="79" t="s">
        <v>653</v>
      </c>
      <c r="V157" s="79" t="s">
        <v>351</v>
      </c>
      <c r="W157" s="84"/>
      <c r="X157" s="85">
        <v>2.6</v>
      </c>
      <c r="Y157" s="86">
        <v>1.44E-2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741</v>
      </c>
      <c r="B158" s="77" t="s">
        <v>742</v>
      </c>
      <c r="C158" s="129" t="s">
        <v>675</v>
      </c>
      <c r="D158" s="128"/>
      <c r="E158" s="78"/>
      <c r="F158" s="79" t="s">
        <v>39</v>
      </c>
      <c r="G158" s="80">
        <v>12123.92</v>
      </c>
      <c r="H158" s="80">
        <v>10103.27</v>
      </c>
      <c r="I158" s="80">
        <f t="shared" si="15"/>
        <v>7759.3087999999998</v>
      </c>
      <c r="J158" s="80">
        <f t="shared" si="16"/>
        <v>9092.94</v>
      </c>
      <c r="K158" s="81">
        <f t="shared" si="17"/>
        <v>7759.3087999999998</v>
      </c>
      <c r="L158" s="81">
        <f t="shared" si="18"/>
        <v>6466.0928000000004</v>
      </c>
      <c r="M158" s="80" t="s">
        <v>1130</v>
      </c>
      <c r="N158" s="82">
        <v>4</v>
      </c>
      <c r="O158" s="82">
        <v>1</v>
      </c>
      <c r="P158" s="82">
        <v>4</v>
      </c>
      <c r="Q158" s="83" t="s">
        <v>348</v>
      </c>
      <c r="R158" s="83" t="s">
        <v>598</v>
      </c>
      <c r="S158" s="83" t="s">
        <v>649</v>
      </c>
      <c r="T158" s="83"/>
      <c r="U158" s="79" t="s">
        <v>653</v>
      </c>
      <c r="V158" s="79" t="s">
        <v>351</v>
      </c>
      <c r="W158" s="84"/>
      <c r="X158" s="85">
        <v>2.6</v>
      </c>
      <c r="Y158" s="86">
        <v>1.44E-2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743</v>
      </c>
      <c r="B159" s="77" t="s">
        <v>744</v>
      </c>
      <c r="C159" s="129" t="s">
        <v>745</v>
      </c>
      <c r="D159" s="128"/>
      <c r="E159" s="78"/>
      <c r="F159" s="79" t="s">
        <v>39</v>
      </c>
      <c r="G159" s="80">
        <v>9136.83</v>
      </c>
      <c r="H159" s="80">
        <v>7614.03</v>
      </c>
      <c r="I159" s="80">
        <f t="shared" si="15"/>
        <v>5847.5712000000003</v>
      </c>
      <c r="J159" s="80">
        <f t="shared" si="16"/>
        <v>6852.6224999999995</v>
      </c>
      <c r="K159" s="81">
        <f t="shared" si="17"/>
        <v>5847.5712000000003</v>
      </c>
      <c r="L159" s="81">
        <f t="shared" si="18"/>
        <v>4872.9791999999998</v>
      </c>
      <c r="M159" s="80" t="s">
        <v>1130</v>
      </c>
      <c r="N159" s="82">
        <v>1</v>
      </c>
      <c r="O159" s="82">
        <v>1</v>
      </c>
      <c r="P159" s="82">
        <v>8</v>
      </c>
      <c r="Q159" s="83" t="s">
        <v>348</v>
      </c>
      <c r="R159" s="83" t="s">
        <v>598</v>
      </c>
      <c r="S159" s="83" t="s">
        <v>649</v>
      </c>
      <c r="T159" s="83"/>
      <c r="U159" s="79" t="s">
        <v>40</v>
      </c>
      <c r="V159" s="79" t="s">
        <v>351</v>
      </c>
      <c r="W159" s="84"/>
      <c r="X159" s="85">
        <v>2.8639999999999999</v>
      </c>
      <c r="Y159" s="86">
        <v>1.4416E-2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746</v>
      </c>
      <c r="B160" s="77" t="s">
        <v>747</v>
      </c>
      <c r="C160" s="129" t="s">
        <v>749</v>
      </c>
      <c r="D160" s="128"/>
      <c r="E160" s="78"/>
      <c r="F160" s="79" t="s">
        <v>39</v>
      </c>
      <c r="G160" s="80">
        <v>2900</v>
      </c>
      <c r="H160" s="80">
        <v>2416.67</v>
      </c>
      <c r="I160" s="80">
        <f t="shared" si="15"/>
        <v>1856</v>
      </c>
      <c r="J160" s="80">
        <f t="shared" si="16"/>
        <v>2175</v>
      </c>
      <c r="K160" s="81">
        <f t="shared" si="17"/>
        <v>1856</v>
      </c>
      <c r="L160" s="81">
        <f t="shared" si="18"/>
        <v>1546.6688000000001</v>
      </c>
      <c r="M160" s="80" t="s">
        <v>1130</v>
      </c>
      <c r="N160" s="82">
        <v>20</v>
      </c>
      <c r="O160" s="82">
        <v>1</v>
      </c>
      <c r="P160" s="82">
        <v>20</v>
      </c>
      <c r="Q160" s="83" t="s">
        <v>348</v>
      </c>
      <c r="R160" s="83" t="s">
        <v>598</v>
      </c>
      <c r="S160" s="83" t="s">
        <v>748</v>
      </c>
      <c r="T160" s="83"/>
      <c r="U160" s="79" t="s">
        <v>653</v>
      </c>
      <c r="V160" s="79" t="s">
        <v>351</v>
      </c>
      <c r="W160" s="84"/>
      <c r="X160" s="85">
        <v>0.7</v>
      </c>
      <c r="Y160" s="86">
        <v>1.8655000000000001E-2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752</v>
      </c>
      <c r="D161" s="128"/>
      <c r="E161" s="78"/>
      <c r="F161" s="79" t="s">
        <v>39</v>
      </c>
      <c r="G161" s="80">
        <v>2900</v>
      </c>
      <c r="H161" s="80">
        <v>2416.67</v>
      </c>
      <c r="I161" s="80">
        <f t="shared" si="15"/>
        <v>1856</v>
      </c>
      <c r="J161" s="80">
        <f t="shared" si="16"/>
        <v>2175</v>
      </c>
      <c r="K161" s="81">
        <f t="shared" si="17"/>
        <v>1856</v>
      </c>
      <c r="L161" s="81">
        <f t="shared" si="18"/>
        <v>1546.6688000000001</v>
      </c>
      <c r="M161" s="80" t="s">
        <v>1130</v>
      </c>
      <c r="N161" s="82">
        <v>10</v>
      </c>
      <c r="O161" s="82">
        <v>1</v>
      </c>
      <c r="P161" s="82">
        <v>10</v>
      </c>
      <c r="Q161" s="83" t="s">
        <v>348</v>
      </c>
      <c r="R161" s="83" t="s">
        <v>598</v>
      </c>
      <c r="S161" s="83" t="s">
        <v>748</v>
      </c>
      <c r="T161" s="83"/>
      <c r="U161" s="79" t="s">
        <v>653</v>
      </c>
      <c r="V161" s="79" t="s">
        <v>351</v>
      </c>
      <c r="W161" s="84"/>
      <c r="X161" s="85">
        <v>0.8</v>
      </c>
      <c r="Y161" s="86">
        <v>3.721E-2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753</v>
      </c>
      <c r="B162" s="77" t="s">
        <v>754</v>
      </c>
      <c r="C162" s="129" t="s">
        <v>757</v>
      </c>
      <c r="D162" s="128"/>
      <c r="E162" s="78"/>
      <c r="F162" s="79" t="s">
        <v>755</v>
      </c>
      <c r="G162" s="80">
        <v>374.22</v>
      </c>
      <c r="H162" s="80">
        <v>311.85000000000002</v>
      </c>
      <c r="I162" s="80">
        <f t="shared" si="15"/>
        <v>239.5008</v>
      </c>
      <c r="J162" s="80">
        <f t="shared" si="16"/>
        <v>280.66500000000002</v>
      </c>
      <c r="K162" s="81">
        <f t="shared" si="17"/>
        <v>239.50080000000003</v>
      </c>
      <c r="L162" s="81">
        <f t="shared" si="18"/>
        <v>199.58400000000003</v>
      </c>
      <c r="M162" s="80" t="s">
        <v>1130</v>
      </c>
      <c r="N162" s="82">
        <v>200</v>
      </c>
      <c r="O162" s="82">
        <v>1</v>
      </c>
      <c r="P162" s="82">
        <v>200</v>
      </c>
      <c r="Q162" s="83" t="s">
        <v>348</v>
      </c>
      <c r="R162" s="83" t="s">
        <v>598</v>
      </c>
      <c r="S162" s="83" t="s">
        <v>748</v>
      </c>
      <c r="T162" s="83"/>
      <c r="U162" s="79" t="s">
        <v>653</v>
      </c>
      <c r="V162" s="79" t="s">
        <v>756</v>
      </c>
      <c r="W162" s="84"/>
      <c r="X162" s="85">
        <v>0.107</v>
      </c>
      <c r="Y162" s="86">
        <v>2.9E-4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758</v>
      </c>
      <c r="B163" s="77" t="s">
        <v>759</v>
      </c>
      <c r="C163" s="129" t="s">
        <v>664</v>
      </c>
      <c r="D163" s="128"/>
      <c r="E163" s="78"/>
      <c r="F163" s="79" t="s">
        <v>39</v>
      </c>
      <c r="G163" s="80">
        <v>14436.63</v>
      </c>
      <c r="H163" s="80">
        <v>12030.53</v>
      </c>
      <c r="I163" s="80">
        <f t="shared" si="15"/>
        <v>9239.4431999999997</v>
      </c>
      <c r="J163" s="80">
        <f t="shared" si="16"/>
        <v>10827.4725</v>
      </c>
      <c r="K163" s="81">
        <f t="shared" si="17"/>
        <v>9239.4431999999997</v>
      </c>
      <c r="L163" s="81">
        <f t="shared" si="18"/>
        <v>7699.5392000000002</v>
      </c>
      <c r="M163" s="80" t="s">
        <v>1130</v>
      </c>
      <c r="N163" s="82">
        <v>5</v>
      </c>
      <c r="O163" s="82">
        <v>1</v>
      </c>
      <c r="P163" s="82">
        <v>5</v>
      </c>
      <c r="Q163" s="83" t="s">
        <v>348</v>
      </c>
      <c r="R163" s="83" t="s">
        <v>598</v>
      </c>
      <c r="S163" s="83" t="s">
        <v>760</v>
      </c>
      <c r="T163" s="83"/>
      <c r="U163" s="79" t="s">
        <v>653</v>
      </c>
      <c r="V163" s="79" t="s">
        <v>351</v>
      </c>
      <c r="W163" s="84"/>
      <c r="X163" s="85">
        <v>2.4</v>
      </c>
      <c r="Y163" s="86">
        <v>1.4161E-2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761</v>
      </c>
      <c r="B164" s="77" t="s">
        <v>762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1130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763</v>
      </c>
      <c r="S164" s="83" t="s">
        <v>764</v>
      </c>
      <c r="T164" s="83"/>
      <c r="U164" s="79" t="s">
        <v>765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1130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763</v>
      </c>
      <c r="S165" s="83" t="s">
        <v>764</v>
      </c>
      <c r="T165" s="83"/>
      <c r="U165" s="79" t="s">
        <v>765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338.16</v>
      </c>
      <c r="H166" s="80">
        <v>281.8</v>
      </c>
      <c r="I166" s="80">
        <f t="shared" si="15"/>
        <v>216.42240000000004</v>
      </c>
      <c r="J166" s="80">
        <f t="shared" si="16"/>
        <v>253.62</v>
      </c>
      <c r="K166" s="81">
        <f t="shared" si="17"/>
        <v>216.42240000000001</v>
      </c>
      <c r="L166" s="81">
        <f t="shared" si="18"/>
        <v>180.352</v>
      </c>
      <c r="M166" s="80" t="s">
        <v>1130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763</v>
      </c>
      <c r="S166" s="83" t="s">
        <v>764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766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1130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763</v>
      </c>
      <c r="S167" s="83" t="s">
        <v>764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338.16</v>
      </c>
      <c r="H168" s="80">
        <v>281.8</v>
      </c>
      <c r="I168" s="80">
        <f t="shared" si="15"/>
        <v>216.42240000000004</v>
      </c>
      <c r="J168" s="80">
        <f t="shared" si="16"/>
        <v>253.62</v>
      </c>
      <c r="K168" s="81">
        <f t="shared" si="17"/>
        <v>216.42240000000001</v>
      </c>
      <c r="L168" s="81">
        <f t="shared" si="18"/>
        <v>180.352</v>
      </c>
      <c r="M168" s="80" t="s">
        <v>1130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763</v>
      </c>
      <c r="S168" s="83" t="s">
        <v>764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569.15</v>
      </c>
      <c r="H169" s="80">
        <v>474.29</v>
      </c>
      <c r="I169" s="80">
        <f t="shared" si="15"/>
        <v>364.25599999999997</v>
      </c>
      <c r="J169" s="80">
        <f t="shared" si="16"/>
        <v>426.86249999999995</v>
      </c>
      <c r="K169" s="81">
        <f t="shared" si="17"/>
        <v>364.25599999999997</v>
      </c>
      <c r="L169" s="81">
        <f t="shared" si="18"/>
        <v>303.54560000000004</v>
      </c>
      <c r="M169" s="80" t="s">
        <v>1130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763</v>
      </c>
      <c r="S169" s="83" t="s">
        <v>764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569.15</v>
      </c>
      <c r="H170" s="80">
        <v>474.29</v>
      </c>
      <c r="I170" s="80">
        <f t="shared" si="15"/>
        <v>364.25599999999997</v>
      </c>
      <c r="J170" s="80">
        <f t="shared" si="16"/>
        <v>426.86249999999995</v>
      </c>
      <c r="K170" s="81">
        <f t="shared" si="17"/>
        <v>364.25599999999997</v>
      </c>
      <c r="L170" s="81">
        <f t="shared" si="18"/>
        <v>303.54560000000004</v>
      </c>
      <c r="M170" s="80" t="s">
        <v>1130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763</v>
      </c>
      <c r="S170" s="83" t="s">
        <v>764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948.56</v>
      </c>
      <c r="H171" s="80">
        <v>790.47</v>
      </c>
      <c r="I171" s="80">
        <f t="shared" si="15"/>
        <v>607.07839999999999</v>
      </c>
      <c r="J171" s="80">
        <f t="shared" si="16"/>
        <v>711.42</v>
      </c>
      <c r="K171" s="81">
        <f t="shared" si="17"/>
        <v>607.07839999999999</v>
      </c>
      <c r="L171" s="81">
        <f t="shared" si="18"/>
        <v>505.9008</v>
      </c>
      <c r="M171" s="80" t="s">
        <v>1130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763</v>
      </c>
      <c r="S171" s="83" t="s">
        <v>764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948.56</v>
      </c>
      <c r="H172" s="80">
        <v>790.47</v>
      </c>
      <c r="I172" s="80">
        <f t="shared" si="15"/>
        <v>607.07839999999999</v>
      </c>
      <c r="J172" s="80">
        <f t="shared" si="16"/>
        <v>711.42</v>
      </c>
      <c r="K172" s="81">
        <f t="shared" si="17"/>
        <v>607.07839999999999</v>
      </c>
      <c r="L172" s="81">
        <f t="shared" si="18"/>
        <v>505.9008</v>
      </c>
      <c r="M172" s="80" t="s">
        <v>1130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763</v>
      </c>
      <c r="S172" s="83" t="s">
        <v>764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300</v>
      </c>
      <c r="H173" s="80">
        <v>250</v>
      </c>
      <c r="I173" s="80">
        <f t="shared" si="15"/>
        <v>192</v>
      </c>
      <c r="J173" s="80">
        <f t="shared" si="16"/>
        <v>225</v>
      </c>
      <c r="K173" s="81">
        <f t="shared" si="17"/>
        <v>192</v>
      </c>
      <c r="L173" s="81">
        <f t="shared" si="18"/>
        <v>160</v>
      </c>
      <c r="M173" s="80" t="s">
        <v>1130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763</v>
      </c>
      <c r="S173" s="83" t="s">
        <v>787</v>
      </c>
      <c r="T173" s="83"/>
      <c r="U173" s="79" t="s">
        <v>40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1130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763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350</v>
      </c>
      <c r="H175" s="80">
        <v>291.67</v>
      </c>
      <c r="I175" s="80">
        <f t="shared" si="15"/>
        <v>224</v>
      </c>
      <c r="J175" s="80">
        <f t="shared" si="16"/>
        <v>262.5</v>
      </c>
      <c r="K175" s="81">
        <f t="shared" si="17"/>
        <v>224</v>
      </c>
      <c r="L175" s="81">
        <f t="shared" si="18"/>
        <v>186.6688</v>
      </c>
      <c r="M175" s="80" t="s">
        <v>1130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763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350</v>
      </c>
      <c r="H176" s="80">
        <v>291.67</v>
      </c>
      <c r="I176" s="80">
        <f t="shared" si="15"/>
        <v>224</v>
      </c>
      <c r="J176" s="80">
        <f t="shared" si="16"/>
        <v>262.5</v>
      </c>
      <c r="K176" s="81">
        <f t="shared" si="17"/>
        <v>224</v>
      </c>
      <c r="L176" s="81">
        <f t="shared" si="18"/>
        <v>186.6688</v>
      </c>
      <c r="M176" s="80" t="s">
        <v>1130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763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500</v>
      </c>
      <c r="H177" s="80">
        <v>416.67</v>
      </c>
      <c r="I177" s="80">
        <f t="shared" si="15"/>
        <v>320</v>
      </c>
      <c r="J177" s="80">
        <f t="shared" si="16"/>
        <v>375</v>
      </c>
      <c r="K177" s="81">
        <f t="shared" si="17"/>
        <v>320</v>
      </c>
      <c r="L177" s="81">
        <f t="shared" si="18"/>
        <v>266.66880000000003</v>
      </c>
      <c r="M177" s="80" t="s">
        <v>1130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763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500</v>
      </c>
      <c r="H178" s="80">
        <v>416.67</v>
      </c>
      <c r="I178" s="80">
        <f t="shared" si="15"/>
        <v>320</v>
      </c>
      <c r="J178" s="80">
        <f t="shared" si="16"/>
        <v>375</v>
      </c>
      <c r="K178" s="81">
        <f t="shared" si="17"/>
        <v>320</v>
      </c>
      <c r="L178" s="81">
        <f t="shared" si="18"/>
        <v>266.66880000000003</v>
      </c>
      <c r="M178" s="80" t="s">
        <v>1130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763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5973.62</v>
      </c>
      <c r="H179" s="80">
        <v>4978.0200000000004</v>
      </c>
      <c r="I179" s="80">
        <f t="shared" si="15"/>
        <v>3823.1167999999998</v>
      </c>
      <c r="J179" s="80">
        <f t="shared" si="16"/>
        <v>4480.2150000000001</v>
      </c>
      <c r="K179" s="81">
        <f t="shared" si="17"/>
        <v>3823.1167999999998</v>
      </c>
      <c r="L179" s="81">
        <f t="shared" si="18"/>
        <v>3185.9328000000005</v>
      </c>
      <c r="M179" s="80" t="s">
        <v>1130</v>
      </c>
      <c r="N179" s="82">
        <v>9</v>
      </c>
      <c r="O179" s="82">
        <v>1</v>
      </c>
      <c r="P179" s="82">
        <v>9</v>
      </c>
      <c r="Q179" s="83" t="s">
        <v>348</v>
      </c>
      <c r="R179" s="83" t="s">
        <v>763</v>
      </c>
      <c r="S179" s="83" t="s">
        <v>803</v>
      </c>
      <c r="T179" s="83"/>
      <c r="U179" s="79" t="s">
        <v>653</v>
      </c>
      <c r="V179" s="79" t="s">
        <v>351</v>
      </c>
      <c r="W179" s="84"/>
      <c r="X179" s="85">
        <v>1.3</v>
      </c>
      <c r="Y179" s="86">
        <v>2.3600000000000001E-3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13994.17</v>
      </c>
      <c r="H180" s="80">
        <v>11661.81</v>
      </c>
      <c r="I180" s="80">
        <f t="shared" si="15"/>
        <v>8956.2687999999998</v>
      </c>
      <c r="J180" s="80">
        <f t="shared" si="16"/>
        <v>10495.627500000001</v>
      </c>
      <c r="K180" s="81">
        <f t="shared" si="17"/>
        <v>8956.2687999999998</v>
      </c>
      <c r="L180" s="81">
        <f t="shared" si="18"/>
        <v>7463.5583999999999</v>
      </c>
      <c r="M180" s="80" t="s">
        <v>1130</v>
      </c>
      <c r="N180" s="82">
        <v>9</v>
      </c>
      <c r="O180" s="82">
        <v>1</v>
      </c>
      <c r="P180" s="82">
        <v>9</v>
      </c>
      <c r="Q180" s="83" t="s">
        <v>348</v>
      </c>
      <c r="R180" s="83" t="s">
        <v>763</v>
      </c>
      <c r="S180" s="83" t="s">
        <v>803</v>
      </c>
      <c r="T180" s="83"/>
      <c r="U180" s="79" t="s">
        <v>653</v>
      </c>
      <c r="V180" s="79" t="s">
        <v>351</v>
      </c>
      <c r="W180" s="84"/>
      <c r="X180" s="85">
        <v>1.3</v>
      </c>
      <c r="Y180" s="86">
        <v>1.6362499999999999E-3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6469.73</v>
      </c>
      <c r="H181" s="80">
        <v>5391.44</v>
      </c>
      <c r="I181" s="80">
        <f t="shared" si="15"/>
        <v>4140.6271999999999</v>
      </c>
      <c r="J181" s="80">
        <f t="shared" si="16"/>
        <v>4852.2974999999997</v>
      </c>
      <c r="K181" s="81">
        <f t="shared" si="17"/>
        <v>4140.6271999999999</v>
      </c>
      <c r="L181" s="81">
        <f t="shared" si="18"/>
        <v>3450.5216</v>
      </c>
      <c r="M181" s="80" t="s">
        <v>1130</v>
      </c>
      <c r="N181" s="82">
        <v>9</v>
      </c>
      <c r="O181" s="82">
        <v>1</v>
      </c>
      <c r="P181" s="82">
        <v>9</v>
      </c>
      <c r="Q181" s="83" t="s">
        <v>348</v>
      </c>
      <c r="R181" s="83" t="s">
        <v>763</v>
      </c>
      <c r="S181" s="83" t="s">
        <v>803</v>
      </c>
      <c r="T181" s="83"/>
      <c r="U181" s="79" t="s">
        <v>653</v>
      </c>
      <c r="V181" s="79" t="s">
        <v>351</v>
      </c>
      <c r="W181" s="84"/>
      <c r="X181" s="85">
        <v>1.3</v>
      </c>
      <c r="Y181" s="86">
        <v>1.6360000000000001E-3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810</v>
      </c>
      <c r="D182" s="128"/>
      <c r="E182" s="78"/>
      <c r="F182" s="79" t="s">
        <v>39</v>
      </c>
      <c r="G182" s="80">
        <v>12693.12</v>
      </c>
      <c r="H182" s="80">
        <v>10577.6</v>
      </c>
      <c r="I182" s="80">
        <f t="shared" si="15"/>
        <v>8123.5968000000012</v>
      </c>
      <c r="J182" s="80">
        <f t="shared" si="16"/>
        <v>9519.84</v>
      </c>
      <c r="K182" s="81">
        <f t="shared" si="17"/>
        <v>8123.5968000000003</v>
      </c>
      <c r="L182" s="81">
        <f t="shared" si="18"/>
        <v>6769.6640000000007</v>
      </c>
      <c r="M182" s="80" t="s">
        <v>1130</v>
      </c>
      <c r="N182" s="82">
        <v>9</v>
      </c>
      <c r="O182" s="82">
        <v>1</v>
      </c>
      <c r="P182" s="82">
        <v>9</v>
      </c>
      <c r="Q182" s="83" t="s">
        <v>348</v>
      </c>
      <c r="R182" s="83" t="s">
        <v>763</v>
      </c>
      <c r="S182" s="83" t="s">
        <v>803</v>
      </c>
      <c r="T182" s="83"/>
      <c r="U182" s="79" t="s">
        <v>653</v>
      </c>
      <c r="V182" s="79" t="s">
        <v>351</v>
      </c>
      <c r="W182" s="84"/>
      <c r="X182" s="85">
        <v>1.5</v>
      </c>
      <c r="Y182" s="86">
        <v>1.6362499999999999E-3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7474.52</v>
      </c>
      <c r="H183" s="80">
        <v>6228.77</v>
      </c>
      <c r="I183" s="80">
        <f t="shared" si="15"/>
        <v>4783.6928000000007</v>
      </c>
      <c r="J183" s="80">
        <f t="shared" si="16"/>
        <v>5605.89</v>
      </c>
      <c r="K183" s="81">
        <f t="shared" si="17"/>
        <v>4783.6928000000007</v>
      </c>
      <c r="L183" s="81">
        <f t="shared" si="18"/>
        <v>3986.4128000000005</v>
      </c>
      <c r="M183" s="80" t="s">
        <v>1130</v>
      </c>
      <c r="N183" s="82">
        <v>9</v>
      </c>
      <c r="O183" s="82">
        <v>1</v>
      </c>
      <c r="P183" s="82">
        <v>9</v>
      </c>
      <c r="Q183" s="83" t="s">
        <v>348</v>
      </c>
      <c r="R183" s="83" t="s">
        <v>763</v>
      </c>
      <c r="S183" s="83" t="s">
        <v>803</v>
      </c>
      <c r="T183" s="83"/>
      <c r="U183" s="79" t="s">
        <v>653</v>
      </c>
      <c r="V183" s="79" t="s">
        <v>351</v>
      </c>
      <c r="W183" s="84"/>
      <c r="X183" s="85">
        <v>2.6</v>
      </c>
      <c r="Y183" s="86">
        <v>4.3099999999999996E-3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14825.3</v>
      </c>
      <c r="H184" s="80">
        <v>12354.42</v>
      </c>
      <c r="I184" s="80">
        <f t="shared" si="15"/>
        <v>9488.1919999999991</v>
      </c>
      <c r="J184" s="80">
        <f t="shared" si="16"/>
        <v>11118.974999999999</v>
      </c>
      <c r="K184" s="81">
        <f t="shared" si="17"/>
        <v>9488.1919999999991</v>
      </c>
      <c r="L184" s="81">
        <f t="shared" si="18"/>
        <v>7906.8288000000002</v>
      </c>
      <c r="M184" s="80" t="s">
        <v>1130</v>
      </c>
      <c r="N184" s="82">
        <v>9</v>
      </c>
      <c r="O184" s="82">
        <v>1</v>
      </c>
      <c r="P184" s="82">
        <v>9</v>
      </c>
      <c r="Q184" s="83" t="s">
        <v>348</v>
      </c>
      <c r="R184" s="83" t="s">
        <v>763</v>
      </c>
      <c r="S184" s="83" t="s">
        <v>803</v>
      </c>
      <c r="T184" s="83"/>
      <c r="U184" s="79" t="s">
        <v>653</v>
      </c>
      <c r="V184" s="79" t="s">
        <v>351</v>
      </c>
      <c r="W184" s="84"/>
      <c r="X184" s="85">
        <v>2.6</v>
      </c>
      <c r="Y184" s="86">
        <v>3.2859999999999999E-3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8025.58</v>
      </c>
      <c r="H185" s="80">
        <v>6687.98</v>
      </c>
      <c r="I185" s="80">
        <f t="shared" si="15"/>
        <v>5136.3711999999996</v>
      </c>
      <c r="J185" s="80">
        <f t="shared" si="16"/>
        <v>6019.1849999999995</v>
      </c>
      <c r="K185" s="81">
        <f t="shared" si="17"/>
        <v>5136.3712000000005</v>
      </c>
      <c r="L185" s="81">
        <f t="shared" si="18"/>
        <v>4280.3072000000002</v>
      </c>
      <c r="M185" s="80" t="s">
        <v>1130</v>
      </c>
      <c r="N185" s="82">
        <v>9</v>
      </c>
      <c r="O185" s="82">
        <v>1</v>
      </c>
      <c r="P185" s="82">
        <v>9</v>
      </c>
      <c r="Q185" s="83" t="s">
        <v>348</v>
      </c>
      <c r="R185" s="83" t="s">
        <v>763</v>
      </c>
      <c r="S185" s="83" t="s">
        <v>803</v>
      </c>
      <c r="T185" s="83"/>
      <c r="U185" s="79" t="s">
        <v>653</v>
      </c>
      <c r="V185" s="79" t="s">
        <v>351</v>
      </c>
      <c r="W185" s="84"/>
      <c r="X185" s="85">
        <v>2.6</v>
      </c>
      <c r="Y185" s="86">
        <v>3.2862500000000001E-3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810</v>
      </c>
      <c r="D186" s="128"/>
      <c r="E186" s="78"/>
      <c r="F186" s="79" t="s">
        <v>39</v>
      </c>
      <c r="G186" s="80">
        <v>14119.32</v>
      </c>
      <c r="H186" s="80">
        <v>11766.1</v>
      </c>
      <c r="I186" s="80">
        <f t="shared" si="15"/>
        <v>9036.3647999999994</v>
      </c>
      <c r="J186" s="80">
        <f t="shared" si="16"/>
        <v>10589.49</v>
      </c>
      <c r="K186" s="81">
        <f t="shared" si="17"/>
        <v>9036.3647999999994</v>
      </c>
      <c r="L186" s="81">
        <f t="shared" si="18"/>
        <v>7530.3040000000001</v>
      </c>
      <c r="M186" s="80" t="s">
        <v>1130</v>
      </c>
      <c r="N186" s="82">
        <v>9</v>
      </c>
      <c r="O186" s="82">
        <v>1</v>
      </c>
      <c r="P186" s="82">
        <v>9</v>
      </c>
      <c r="Q186" s="83" t="s">
        <v>348</v>
      </c>
      <c r="R186" s="83" t="s">
        <v>763</v>
      </c>
      <c r="S186" s="83" t="s">
        <v>803</v>
      </c>
      <c r="T186" s="83"/>
      <c r="U186" s="79" t="s">
        <v>653</v>
      </c>
      <c r="V186" s="79" t="s">
        <v>351</v>
      </c>
      <c r="W186" s="84"/>
      <c r="X186" s="85">
        <v>2.8</v>
      </c>
      <c r="Y186" s="86">
        <v>3.2862500000000001E-3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815</v>
      </c>
      <c r="D187" s="128"/>
      <c r="E187" s="78"/>
      <c r="F187" s="79" t="s">
        <v>39</v>
      </c>
      <c r="G187" s="80">
        <v>9575.7900000000009</v>
      </c>
      <c r="H187" s="80">
        <v>7979.83</v>
      </c>
      <c r="I187" s="80">
        <f t="shared" si="15"/>
        <v>6128.5056000000004</v>
      </c>
      <c r="J187" s="80">
        <f t="shared" si="16"/>
        <v>7181.8425000000007</v>
      </c>
      <c r="K187" s="81">
        <f t="shared" si="17"/>
        <v>6128.5056000000004</v>
      </c>
      <c r="L187" s="81">
        <f t="shared" si="18"/>
        <v>5107.0911999999998</v>
      </c>
      <c r="M187" s="80" t="s">
        <v>1130</v>
      </c>
      <c r="N187" s="82">
        <v>9</v>
      </c>
      <c r="O187" s="82">
        <v>1</v>
      </c>
      <c r="P187" s="82">
        <v>9</v>
      </c>
      <c r="Q187" s="83" t="s">
        <v>348</v>
      </c>
      <c r="R187" s="83" t="s">
        <v>763</v>
      </c>
      <c r="S187" s="83" t="s">
        <v>803</v>
      </c>
      <c r="T187" s="83"/>
      <c r="U187" s="79" t="s">
        <v>653</v>
      </c>
      <c r="V187" s="79" t="s">
        <v>351</v>
      </c>
      <c r="W187" s="84"/>
      <c r="X187" s="85">
        <v>3.5</v>
      </c>
      <c r="Y187" s="86">
        <v>6.221E-3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810</v>
      </c>
      <c r="D188" s="128"/>
      <c r="E188" s="78"/>
      <c r="F188" s="79" t="s">
        <v>39</v>
      </c>
      <c r="G188" s="80">
        <v>10618.66</v>
      </c>
      <c r="H188" s="80">
        <v>8848.8799999999992</v>
      </c>
      <c r="I188" s="80">
        <f t="shared" si="15"/>
        <v>6795.9423999999999</v>
      </c>
      <c r="J188" s="80">
        <f t="shared" si="16"/>
        <v>7963.9949999999999</v>
      </c>
      <c r="K188" s="81">
        <f t="shared" si="17"/>
        <v>6795.9423999999999</v>
      </c>
      <c r="L188" s="81">
        <f t="shared" si="18"/>
        <v>5663.2831999999999</v>
      </c>
      <c r="M188" s="80" t="s">
        <v>1130</v>
      </c>
      <c r="N188" s="82">
        <v>9</v>
      </c>
      <c r="O188" s="82">
        <v>1</v>
      </c>
      <c r="P188" s="82">
        <v>9</v>
      </c>
      <c r="Q188" s="83" t="s">
        <v>348</v>
      </c>
      <c r="R188" s="83" t="s">
        <v>763</v>
      </c>
      <c r="S188" s="83" t="s">
        <v>803</v>
      </c>
      <c r="T188" s="83"/>
      <c r="U188" s="79" t="s">
        <v>653</v>
      </c>
      <c r="V188" s="79" t="s">
        <v>351</v>
      </c>
      <c r="W188" s="84"/>
      <c r="X188" s="85">
        <v>3.5</v>
      </c>
      <c r="Y188" s="86">
        <v>4.1250000000000002E-3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827</v>
      </c>
      <c r="B189" s="77" t="s">
        <v>828</v>
      </c>
      <c r="C189" s="129" t="s">
        <v>810</v>
      </c>
      <c r="D189" s="128"/>
      <c r="E189" s="78"/>
      <c r="F189" s="79" t="s">
        <v>39</v>
      </c>
      <c r="G189" s="80">
        <v>15944.85</v>
      </c>
      <c r="H189" s="80">
        <v>13287.38</v>
      </c>
      <c r="I189" s="80">
        <f t="shared" si="15"/>
        <v>10204.704000000002</v>
      </c>
      <c r="J189" s="80">
        <f t="shared" si="16"/>
        <v>11958.637500000001</v>
      </c>
      <c r="K189" s="81">
        <f t="shared" si="17"/>
        <v>10204.704</v>
      </c>
      <c r="L189" s="81">
        <f t="shared" si="18"/>
        <v>8503.9231999999993</v>
      </c>
      <c r="M189" s="80" t="s">
        <v>1130</v>
      </c>
      <c r="N189" s="82">
        <v>9</v>
      </c>
      <c r="O189" s="82">
        <v>1</v>
      </c>
      <c r="P189" s="82">
        <v>9</v>
      </c>
      <c r="Q189" s="83" t="s">
        <v>348</v>
      </c>
      <c r="R189" s="83" t="s">
        <v>763</v>
      </c>
      <c r="S189" s="83" t="s">
        <v>803</v>
      </c>
      <c r="T189" s="83"/>
      <c r="U189" s="79" t="s">
        <v>653</v>
      </c>
      <c r="V189" s="79" t="s">
        <v>351</v>
      </c>
      <c r="W189" s="84"/>
      <c r="X189" s="85">
        <v>3.7</v>
      </c>
      <c r="Y189" s="86">
        <v>4.1250000000000002E-3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829</v>
      </c>
      <c r="B190" s="77" t="s">
        <v>830</v>
      </c>
      <c r="C190" s="129" t="s">
        <v>818</v>
      </c>
      <c r="D190" s="128"/>
      <c r="E190" s="78"/>
      <c r="F190" s="79" t="s">
        <v>39</v>
      </c>
      <c r="G190" s="80">
        <v>17579.21</v>
      </c>
      <c r="H190" s="80">
        <v>14649.34</v>
      </c>
      <c r="I190" s="80">
        <f t="shared" si="15"/>
        <v>11250.6944</v>
      </c>
      <c r="J190" s="80">
        <f t="shared" si="16"/>
        <v>13184.407499999999</v>
      </c>
      <c r="K190" s="81">
        <f t="shared" si="17"/>
        <v>11250.6944</v>
      </c>
      <c r="L190" s="81">
        <f t="shared" si="18"/>
        <v>9375.5776000000005</v>
      </c>
      <c r="M190" s="80" t="s">
        <v>1130</v>
      </c>
      <c r="N190" s="82">
        <v>9</v>
      </c>
      <c r="O190" s="82">
        <v>1</v>
      </c>
      <c r="P190" s="82">
        <v>9</v>
      </c>
      <c r="Q190" s="83" t="s">
        <v>348</v>
      </c>
      <c r="R190" s="83" t="s">
        <v>763</v>
      </c>
      <c r="S190" s="83" t="s">
        <v>803</v>
      </c>
      <c r="T190" s="83"/>
      <c r="U190" s="79" t="s">
        <v>653</v>
      </c>
      <c r="V190" s="79" t="s">
        <v>351</v>
      </c>
      <c r="W190" s="84"/>
      <c r="X190" s="85">
        <v>3.5</v>
      </c>
      <c r="Y190" s="86">
        <v>4.1250000000000002E-3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831</v>
      </c>
      <c r="B191" s="77" t="s">
        <v>832</v>
      </c>
      <c r="C191" s="129" t="s">
        <v>834</v>
      </c>
      <c r="D191" s="128"/>
      <c r="E191" s="78"/>
      <c r="F191" s="79" t="s">
        <v>39</v>
      </c>
      <c r="G191" s="80">
        <v>16345.58</v>
      </c>
      <c r="H191" s="80">
        <v>13621.32</v>
      </c>
      <c r="I191" s="80">
        <f t="shared" si="15"/>
        <v>10461.171200000001</v>
      </c>
      <c r="J191" s="80">
        <f t="shared" si="16"/>
        <v>12259.184999999999</v>
      </c>
      <c r="K191" s="81">
        <f t="shared" si="17"/>
        <v>10461.171200000001</v>
      </c>
      <c r="L191" s="81">
        <f t="shared" si="18"/>
        <v>8717.6448</v>
      </c>
      <c r="M191" s="80" t="s">
        <v>1130</v>
      </c>
      <c r="N191" s="82">
        <v>6</v>
      </c>
      <c r="O191" s="82">
        <v>1</v>
      </c>
      <c r="P191" s="82">
        <v>6</v>
      </c>
      <c r="Q191" s="83" t="s">
        <v>348</v>
      </c>
      <c r="R191" s="83" t="s">
        <v>763</v>
      </c>
      <c r="S191" s="83" t="s">
        <v>833</v>
      </c>
      <c r="T191" s="83"/>
      <c r="U191" s="79" t="s">
        <v>653</v>
      </c>
      <c r="V191" s="79" t="s">
        <v>351</v>
      </c>
      <c r="W191" s="84"/>
      <c r="X191" s="85">
        <v>1.1000000000000001</v>
      </c>
      <c r="Y191" s="86">
        <v>9.672E-3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37737.019999999997</v>
      </c>
      <c r="H192" s="80">
        <v>31447.52</v>
      </c>
      <c r="I192" s="80">
        <f t="shared" si="15"/>
        <v>24151.692799999997</v>
      </c>
      <c r="J192" s="80">
        <f t="shared" si="16"/>
        <v>28302.764999999999</v>
      </c>
      <c r="K192" s="81">
        <f t="shared" si="17"/>
        <v>24151.692799999997</v>
      </c>
      <c r="L192" s="81">
        <f t="shared" si="18"/>
        <v>20126.412800000002</v>
      </c>
      <c r="M192" s="80" t="s">
        <v>1130</v>
      </c>
      <c r="N192" s="82">
        <v>6</v>
      </c>
      <c r="O192" s="82">
        <v>1</v>
      </c>
      <c r="P192" s="82">
        <v>6</v>
      </c>
      <c r="Q192" s="83" t="s">
        <v>348</v>
      </c>
      <c r="R192" s="83" t="s">
        <v>763</v>
      </c>
      <c r="S192" s="83" t="s">
        <v>833</v>
      </c>
      <c r="T192" s="83"/>
      <c r="U192" s="79" t="s">
        <v>653</v>
      </c>
      <c r="V192" s="79" t="s">
        <v>351</v>
      </c>
      <c r="W192" s="84"/>
      <c r="X192" s="85">
        <v>1.1000000000000001</v>
      </c>
      <c r="Y192" s="86">
        <v>9.672E-3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834</v>
      </c>
      <c r="D193" s="128"/>
      <c r="E193" s="78"/>
      <c r="F193" s="79" t="s">
        <v>39</v>
      </c>
      <c r="G193" s="80">
        <v>16345.58</v>
      </c>
      <c r="H193" s="80">
        <v>13621.32</v>
      </c>
      <c r="I193" s="80">
        <f t="shared" si="15"/>
        <v>10461.171200000001</v>
      </c>
      <c r="J193" s="80">
        <f t="shared" si="16"/>
        <v>12259.184999999999</v>
      </c>
      <c r="K193" s="81">
        <f t="shared" si="17"/>
        <v>10461.171200000001</v>
      </c>
      <c r="L193" s="81">
        <f t="shared" si="18"/>
        <v>8717.6448</v>
      </c>
      <c r="M193" s="80" t="s">
        <v>1130</v>
      </c>
      <c r="N193" s="82">
        <v>6</v>
      </c>
      <c r="O193" s="82">
        <v>1</v>
      </c>
      <c r="P193" s="82">
        <v>6</v>
      </c>
      <c r="Q193" s="83" t="s">
        <v>348</v>
      </c>
      <c r="R193" s="83" t="s">
        <v>763</v>
      </c>
      <c r="S193" s="83" t="s">
        <v>833</v>
      </c>
      <c r="T193" s="83"/>
      <c r="U193" s="79" t="s">
        <v>653</v>
      </c>
      <c r="V193" s="79" t="s">
        <v>351</v>
      </c>
      <c r="W193" s="84"/>
      <c r="X193" s="85">
        <v>1.1000000000000001</v>
      </c>
      <c r="Y193" s="86">
        <v>9.672E-3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834</v>
      </c>
      <c r="D194" s="128"/>
      <c r="E194" s="78"/>
      <c r="F194" s="79" t="s">
        <v>39</v>
      </c>
      <c r="G194" s="80">
        <v>37737.019999999997</v>
      </c>
      <c r="H194" s="80">
        <v>31447.52</v>
      </c>
      <c r="I194" s="80">
        <f t="shared" si="15"/>
        <v>24151.692799999997</v>
      </c>
      <c r="J194" s="80">
        <f t="shared" si="16"/>
        <v>28302.764999999999</v>
      </c>
      <c r="K194" s="81">
        <f t="shared" si="17"/>
        <v>24151.692799999997</v>
      </c>
      <c r="L194" s="81">
        <f t="shared" si="18"/>
        <v>20126.412800000002</v>
      </c>
      <c r="M194" s="80" t="s">
        <v>1130</v>
      </c>
      <c r="N194" s="82">
        <v>6</v>
      </c>
      <c r="O194" s="82">
        <v>1</v>
      </c>
      <c r="P194" s="82">
        <v>6</v>
      </c>
      <c r="Q194" s="83" t="s">
        <v>348</v>
      </c>
      <c r="R194" s="83" t="s">
        <v>763</v>
      </c>
      <c r="S194" s="83" t="s">
        <v>833</v>
      </c>
      <c r="T194" s="83"/>
      <c r="U194" s="79" t="s">
        <v>653</v>
      </c>
      <c r="V194" s="79" t="s">
        <v>351</v>
      </c>
      <c r="W194" s="84"/>
      <c r="X194" s="85">
        <v>1.1000000000000001</v>
      </c>
      <c r="Y194" s="86">
        <v>9.672E-3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841</v>
      </c>
      <c r="B195" s="77" t="s">
        <v>842</v>
      </c>
      <c r="C195" s="129" t="s">
        <v>834</v>
      </c>
      <c r="D195" s="128"/>
      <c r="E195" s="78"/>
      <c r="F195" s="79" t="s">
        <v>39</v>
      </c>
      <c r="G195" s="80">
        <v>49061.9</v>
      </c>
      <c r="H195" s="80">
        <v>40884.92</v>
      </c>
      <c r="I195" s="80">
        <f t="shared" si="15"/>
        <v>31399.616000000002</v>
      </c>
      <c r="J195" s="80">
        <f t="shared" si="16"/>
        <v>36796.425000000003</v>
      </c>
      <c r="K195" s="81">
        <f t="shared" si="17"/>
        <v>31399.616000000002</v>
      </c>
      <c r="L195" s="81">
        <f t="shared" si="18"/>
        <v>26166.3488</v>
      </c>
      <c r="M195" s="80" t="s">
        <v>1130</v>
      </c>
      <c r="N195" s="82">
        <v>6</v>
      </c>
      <c r="O195" s="82">
        <v>1</v>
      </c>
      <c r="P195" s="82">
        <v>6</v>
      </c>
      <c r="Q195" s="83" t="s">
        <v>348</v>
      </c>
      <c r="R195" s="83" t="s">
        <v>763</v>
      </c>
      <c r="S195" s="83" t="s">
        <v>833</v>
      </c>
      <c r="T195" s="83"/>
      <c r="U195" s="79" t="s">
        <v>653</v>
      </c>
      <c r="V195" s="79" t="s">
        <v>351</v>
      </c>
      <c r="W195" s="84"/>
      <c r="X195" s="85">
        <v>1.6</v>
      </c>
      <c r="Y195" s="86">
        <v>9.672E-3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843</v>
      </c>
      <c r="B196" s="77" t="s">
        <v>844</v>
      </c>
      <c r="C196" s="129" t="s">
        <v>834</v>
      </c>
      <c r="D196" s="128"/>
      <c r="E196" s="78"/>
      <c r="F196" s="79" t="s">
        <v>39</v>
      </c>
      <c r="G196" s="80">
        <v>19189.38</v>
      </c>
      <c r="H196" s="80">
        <v>15991.15</v>
      </c>
      <c r="I196" s="80">
        <f t="shared" si="15"/>
        <v>12281.2032</v>
      </c>
      <c r="J196" s="80">
        <f t="shared" si="16"/>
        <v>14392.035</v>
      </c>
      <c r="K196" s="81">
        <f t="shared" si="17"/>
        <v>12281.203200000002</v>
      </c>
      <c r="L196" s="81">
        <f t="shared" si="18"/>
        <v>10234.335999999999</v>
      </c>
      <c r="M196" s="80" t="s">
        <v>1130</v>
      </c>
      <c r="N196" s="82">
        <v>6</v>
      </c>
      <c r="O196" s="82">
        <v>1</v>
      </c>
      <c r="P196" s="82">
        <v>6</v>
      </c>
      <c r="Q196" s="83" t="s">
        <v>348</v>
      </c>
      <c r="R196" s="83" t="s">
        <v>763</v>
      </c>
      <c r="S196" s="83" t="s">
        <v>833</v>
      </c>
      <c r="T196" s="83"/>
      <c r="U196" s="79" t="s">
        <v>653</v>
      </c>
      <c r="V196" s="79" t="s">
        <v>351</v>
      </c>
      <c r="W196" s="84"/>
      <c r="X196" s="85">
        <v>1.3</v>
      </c>
      <c r="Y196" s="86">
        <v>6.8640000000000003E-3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845</v>
      </c>
      <c r="B197" s="77" t="s">
        <v>846</v>
      </c>
      <c r="C197" s="129" t="s">
        <v>834</v>
      </c>
      <c r="D197" s="128"/>
      <c r="E197" s="78"/>
      <c r="F197" s="79" t="s">
        <v>39</v>
      </c>
      <c r="G197" s="80">
        <v>40253.660000000003</v>
      </c>
      <c r="H197" s="80">
        <v>33544.720000000001</v>
      </c>
      <c r="I197" s="80">
        <f t="shared" si="15"/>
        <v>25762.342400000001</v>
      </c>
      <c r="J197" s="80">
        <f t="shared" si="16"/>
        <v>30190.245000000003</v>
      </c>
      <c r="K197" s="81">
        <f t="shared" si="17"/>
        <v>25762.342400000001</v>
      </c>
      <c r="L197" s="81">
        <f t="shared" si="18"/>
        <v>21468.620800000001</v>
      </c>
      <c r="M197" s="80" t="s">
        <v>1130</v>
      </c>
      <c r="N197" s="82">
        <v>6</v>
      </c>
      <c r="O197" s="82">
        <v>1</v>
      </c>
      <c r="P197" s="82">
        <v>6</v>
      </c>
      <c r="Q197" s="83" t="s">
        <v>348</v>
      </c>
      <c r="R197" s="83" t="s">
        <v>763</v>
      </c>
      <c r="S197" s="83" t="s">
        <v>833</v>
      </c>
      <c r="T197" s="83"/>
      <c r="U197" s="79" t="s">
        <v>653</v>
      </c>
      <c r="V197" s="79" t="s">
        <v>351</v>
      </c>
      <c r="W197" s="84"/>
      <c r="X197" s="85">
        <v>1.3</v>
      </c>
      <c r="Y197" s="86">
        <v>6.8640000000000003E-3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847</v>
      </c>
      <c r="B198" s="77" t="s">
        <v>848</v>
      </c>
      <c r="C198" s="129" t="s">
        <v>834</v>
      </c>
      <c r="D198" s="128"/>
      <c r="E198" s="78"/>
      <c r="F198" s="79" t="s">
        <v>39</v>
      </c>
      <c r="G198" s="80">
        <v>19189.38</v>
      </c>
      <c r="H198" s="80">
        <v>15991.15</v>
      </c>
      <c r="I198" s="80">
        <f t="shared" si="15"/>
        <v>12281.2032</v>
      </c>
      <c r="J198" s="80">
        <f t="shared" si="16"/>
        <v>14392.035</v>
      </c>
      <c r="K198" s="81">
        <f t="shared" si="17"/>
        <v>12281.203200000002</v>
      </c>
      <c r="L198" s="81">
        <f t="shared" si="18"/>
        <v>10234.335999999999</v>
      </c>
      <c r="M198" s="80" t="s">
        <v>1130</v>
      </c>
      <c r="N198" s="82">
        <v>6</v>
      </c>
      <c r="O198" s="82">
        <v>1</v>
      </c>
      <c r="P198" s="82">
        <v>6</v>
      </c>
      <c r="Q198" s="83" t="s">
        <v>348</v>
      </c>
      <c r="R198" s="83" t="s">
        <v>763</v>
      </c>
      <c r="S198" s="83" t="s">
        <v>833</v>
      </c>
      <c r="T198" s="83"/>
      <c r="U198" s="79" t="s">
        <v>653</v>
      </c>
      <c r="V198" s="79" t="s">
        <v>351</v>
      </c>
      <c r="W198" s="84"/>
      <c r="X198" s="85">
        <v>1.3</v>
      </c>
      <c r="Y198" s="86">
        <v>6.8640000000000003E-3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849</v>
      </c>
      <c r="B199" s="77" t="s">
        <v>850</v>
      </c>
      <c r="C199" s="129" t="s">
        <v>834</v>
      </c>
      <c r="D199" s="128"/>
      <c r="E199" s="78"/>
      <c r="F199" s="79" t="s">
        <v>39</v>
      </c>
      <c r="G199" s="80">
        <v>40253.660000000003</v>
      </c>
      <c r="H199" s="80">
        <v>33544.720000000001</v>
      </c>
      <c r="I199" s="80">
        <f t="shared" si="15"/>
        <v>25762.342400000001</v>
      </c>
      <c r="J199" s="80">
        <f t="shared" si="16"/>
        <v>30190.245000000003</v>
      </c>
      <c r="K199" s="81">
        <f t="shared" si="17"/>
        <v>25762.342400000001</v>
      </c>
      <c r="L199" s="81">
        <f t="shared" si="18"/>
        <v>21468.620800000001</v>
      </c>
      <c r="M199" s="80" t="s">
        <v>1130</v>
      </c>
      <c r="N199" s="82">
        <v>6</v>
      </c>
      <c r="O199" s="82">
        <v>1</v>
      </c>
      <c r="P199" s="82">
        <v>6</v>
      </c>
      <c r="Q199" s="83" t="s">
        <v>348</v>
      </c>
      <c r="R199" s="83" t="s">
        <v>763</v>
      </c>
      <c r="S199" s="83" t="s">
        <v>833</v>
      </c>
      <c r="T199" s="83"/>
      <c r="U199" s="79" t="s">
        <v>653</v>
      </c>
      <c r="V199" s="79" t="s">
        <v>351</v>
      </c>
      <c r="W199" s="84"/>
      <c r="X199" s="85">
        <v>1.3</v>
      </c>
      <c r="Y199" s="86">
        <v>6.8640000000000003E-3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851</v>
      </c>
      <c r="B200" s="77" t="s">
        <v>852</v>
      </c>
      <c r="C200" s="129" t="s">
        <v>834</v>
      </c>
      <c r="D200" s="128"/>
      <c r="E200" s="78"/>
      <c r="F200" s="79" t="s">
        <v>39</v>
      </c>
      <c r="G200" s="80">
        <v>27670.46</v>
      </c>
      <c r="H200" s="80">
        <v>23058.720000000001</v>
      </c>
      <c r="I200" s="80">
        <f t="shared" si="15"/>
        <v>17709.094400000002</v>
      </c>
      <c r="J200" s="80">
        <f t="shared" si="16"/>
        <v>20752.845000000001</v>
      </c>
      <c r="K200" s="81">
        <f t="shared" si="17"/>
        <v>17709.094399999998</v>
      </c>
      <c r="L200" s="81">
        <f t="shared" si="18"/>
        <v>14757.580800000002</v>
      </c>
      <c r="M200" s="80" t="s">
        <v>1130</v>
      </c>
      <c r="N200" s="82">
        <v>6</v>
      </c>
      <c r="O200" s="82">
        <v>1</v>
      </c>
      <c r="P200" s="82">
        <v>6</v>
      </c>
      <c r="Q200" s="83" t="s">
        <v>348</v>
      </c>
      <c r="R200" s="83" t="s">
        <v>763</v>
      </c>
      <c r="S200" s="83" t="s">
        <v>833</v>
      </c>
      <c r="T200" s="83"/>
      <c r="U200" s="79" t="s">
        <v>653</v>
      </c>
      <c r="V200" s="79" t="s">
        <v>351</v>
      </c>
      <c r="W200" s="84"/>
      <c r="X200" s="85">
        <v>1.6</v>
      </c>
      <c r="Y200" s="86">
        <v>9.672E-3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853</v>
      </c>
      <c r="B201" s="77" t="s">
        <v>854</v>
      </c>
      <c r="C201" s="129" t="s">
        <v>834</v>
      </c>
      <c r="D201" s="128"/>
      <c r="E201" s="78"/>
      <c r="F201" s="79" t="s">
        <v>39</v>
      </c>
      <c r="G201" s="80">
        <v>27670.46</v>
      </c>
      <c r="H201" s="80">
        <v>23058.720000000001</v>
      </c>
      <c r="I201" s="80">
        <f t="shared" si="15"/>
        <v>17709.094400000002</v>
      </c>
      <c r="J201" s="80">
        <f t="shared" si="16"/>
        <v>20752.845000000001</v>
      </c>
      <c r="K201" s="81">
        <f t="shared" si="17"/>
        <v>17709.094399999998</v>
      </c>
      <c r="L201" s="81">
        <f t="shared" si="18"/>
        <v>14757.580800000002</v>
      </c>
      <c r="M201" s="80" t="s">
        <v>1130</v>
      </c>
      <c r="N201" s="82">
        <v>6</v>
      </c>
      <c r="O201" s="82">
        <v>1</v>
      </c>
      <c r="P201" s="82">
        <v>6</v>
      </c>
      <c r="Q201" s="83" t="s">
        <v>348</v>
      </c>
      <c r="R201" s="83" t="s">
        <v>763</v>
      </c>
      <c r="S201" s="83" t="s">
        <v>833</v>
      </c>
      <c r="T201" s="83"/>
      <c r="U201" s="79" t="s">
        <v>653</v>
      </c>
      <c r="V201" s="79" t="s">
        <v>351</v>
      </c>
      <c r="W201" s="84"/>
      <c r="X201" s="85">
        <v>1.6</v>
      </c>
      <c r="Y201" s="86">
        <v>9.672E-3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855</v>
      </c>
      <c r="B202" s="77" t="s">
        <v>856</v>
      </c>
      <c r="C202" s="129" t="s">
        <v>834</v>
      </c>
      <c r="D202" s="128"/>
      <c r="E202" s="78"/>
      <c r="F202" s="79" t="s">
        <v>39</v>
      </c>
      <c r="G202" s="80">
        <v>49061.9</v>
      </c>
      <c r="H202" s="80">
        <v>40884.92</v>
      </c>
      <c r="I202" s="80">
        <f t="shared" si="15"/>
        <v>31399.616000000002</v>
      </c>
      <c r="J202" s="80">
        <f t="shared" si="16"/>
        <v>36796.425000000003</v>
      </c>
      <c r="K202" s="81">
        <f t="shared" si="17"/>
        <v>31399.616000000002</v>
      </c>
      <c r="L202" s="81">
        <f t="shared" si="18"/>
        <v>26166.3488</v>
      </c>
      <c r="M202" s="80" t="s">
        <v>1130</v>
      </c>
      <c r="N202" s="82">
        <v>6</v>
      </c>
      <c r="O202" s="82">
        <v>1</v>
      </c>
      <c r="P202" s="82">
        <v>6</v>
      </c>
      <c r="Q202" s="83" t="s">
        <v>348</v>
      </c>
      <c r="R202" s="83" t="s">
        <v>763</v>
      </c>
      <c r="S202" s="83" t="s">
        <v>833</v>
      </c>
      <c r="T202" s="83"/>
      <c r="U202" s="79" t="s">
        <v>653</v>
      </c>
      <c r="V202" s="79" t="s">
        <v>351</v>
      </c>
      <c r="W202" s="84"/>
      <c r="X202" s="85">
        <v>1.6</v>
      </c>
      <c r="Y202" s="86">
        <v>9.672E-3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857</v>
      </c>
      <c r="B203" s="77" t="s">
        <v>858</v>
      </c>
      <c r="C203" s="129" t="s">
        <v>861</v>
      </c>
      <c r="D203" s="128"/>
      <c r="E203" s="78"/>
      <c r="F203" s="79" t="s">
        <v>39</v>
      </c>
      <c r="G203" s="80">
        <v>918.17</v>
      </c>
      <c r="H203" s="80">
        <v>765.14</v>
      </c>
      <c r="I203" s="80">
        <f t="shared" si="15"/>
        <v>587.62879999999996</v>
      </c>
      <c r="J203" s="80">
        <f t="shared" si="16"/>
        <v>688.62749999999994</v>
      </c>
      <c r="K203" s="81">
        <f t="shared" si="17"/>
        <v>587.62879999999996</v>
      </c>
      <c r="L203" s="81">
        <f t="shared" si="18"/>
        <v>489.68959999999998</v>
      </c>
      <c r="M203" s="80" t="s">
        <v>1130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859</v>
      </c>
      <c r="S203" s="83" t="s">
        <v>860</v>
      </c>
      <c r="T203" s="83"/>
      <c r="U203" s="79" t="s">
        <v>40</v>
      </c>
      <c r="V203" s="79" t="s">
        <v>351</v>
      </c>
      <c r="W203" s="84"/>
      <c r="X203" s="85">
        <v>0.48899999999999999</v>
      </c>
      <c r="Y203" s="86">
        <v>1.7799999999999999E-3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862</v>
      </c>
      <c r="B204" s="77" t="s">
        <v>863</v>
      </c>
      <c r="C204" s="129" t="s">
        <v>864</v>
      </c>
      <c r="D204" s="128"/>
      <c r="E204" s="78"/>
      <c r="F204" s="79" t="s">
        <v>39</v>
      </c>
      <c r="G204" s="80">
        <v>1215</v>
      </c>
      <c r="H204" s="80">
        <v>1012.5</v>
      </c>
      <c r="I204" s="80">
        <f t="shared" si="15"/>
        <v>777.6</v>
      </c>
      <c r="J204" s="80">
        <f t="shared" si="16"/>
        <v>911.25</v>
      </c>
      <c r="K204" s="81">
        <f t="shared" si="17"/>
        <v>777.6</v>
      </c>
      <c r="L204" s="81">
        <f t="shared" si="18"/>
        <v>648</v>
      </c>
      <c r="M204" s="80" t="s">
        <v>1130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859</v>
      </c>
      <c r="S204" s="83" t="s">
        <v>860</v>
      </c>
      <c r="T204" s="83"/>
      <c r="U204" s="79" t="s">
        <v>40</v>
      </c>
      <c r="V204" s="79" t="s">
        <v>351</v>
      </c>
      <c r="W204" s="84"/>
      <c r="X204" s="85">
        <v>0.48299999999999998</v>
      </c>
      <c r="Y204" s="86">
        <v>1.848E-3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865</v>
      </c>
      <c r="B205" s="77" t="s">
        <v>866</v>
      </c>
      <c r="C205" s="129" t="s">
        <v>867</v>
      </c>
      <c r="D205" s="128"/>
      <c r="E205" s="78"/>
      <c r="F205" s="79" t="s">
        <v>39</v>
      </c>
      <c r="G205" s="80">
        <v>1215</v>
      </c>
      <c r="H205" s="80">
        <v>1012.5</v>
      </c>
      <c r="I205" s="80">
        <f t="shared" si="15"/>
        <v>777.6</v>
      </c>
      <c r="J205" s="80">
        <f t="shared" si="16"/>
        <v>911.25</v>
      </c>
      <c r="K205" s="81">
        <f t="shared" si="17"/>
        <v>777.6</v>
      </c>
      <c r="L205" s="81">
        <f t="shared" si="18"/>
        <v>648</v>
      </c>
      <c r="M205" s="80" t="s">
        <v>1130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859</v>
      </c>
      <c r="S205" s="83" t="s">
        <v>860</v>
      </c>
      <c r="T205" s="83"/>
      <c r="U205" s="79" t="s">
        <v>40</v>
      </c>
      <c r="V205" s="79" t="s">
        <v>351</v>
      </c>
      <c r="W205" s="84"/>
      <c r="X205" s="85">
        <v>0.47299999999999998</v>
      </c>
      <c r="Y205" s="86">
        <v>1.853E-3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868</v>
      </c>
      <c r="B206" s="77" t="s">
        <v>869</v>
      </c>
      <c r="C206" s="129" t="s">
        <v>870</v>
      </c>
      <c r="D206" s="128"/>
      <c r="E206" s="78"/>
      <c r="F206" s="79" t="s">
        <v>39</v>
      </c>
      <c r="G206" s="80">
        <v>853.18</v>
      </c>
      <c r="H206" s="80">
        <v>710.98</v>
      </c>
      <c r="I206" s="80">
        <f t="shared" ref="I206:I269" si="22">G206-(36 *G206/100)</f>
        <v>546.03520000000003</v>
      </c>
      <c r="J206" s="80">
        <f t="shared" ref="J206:J269" si="23">G206-(25 *G206/100)</f>
        <v>639.88499999999999</v>
      </c>
      <c r="K206" s="81">
        <f t="shared" ref="K206:K269" si="24">IF(G206="","",G206*(1-$G$4))</f>
        <v>546.03520000000003</v>
      </c>
      <c r="L206" s="81">
        <f t="shared" ref="L206:L269" si="25">IF(H206="","",H206*(1-$G$4))</f>
        <v>455.02719999999999</v>
      </c>
      <c r="M206" s="80" t="s">
        <v>1130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859</v>
      </c>
      <c r="S206" s="83" t="s">
        <v>860</v>
      </c>
      <c r="T206" s="83"/>
      <c r="U206" s="79" t="s">
        <v>40</v>
      </c>
      <c r="V206" s="79" t="s">
        <v>351</v>
      </c>
      <c r="W206" s="84"/>
      <c r="X206" s="85">
        <v>0.56699999999999995</v>
      </c>
      <c r="Y206" s="86">
        <v>1.802E-3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871</v>
      </c>
      <c r="B207" s="77" t="s">
        <v>872</v>
      </c>
      <c r="C207" s="129" t="s">
        <v>873</v>
      </c>
      <c r="D207" s="128"/>
      <c r="E207" s="78"/>
      <c r="F207" s="79" t="s">
        <v>39</v>
      </c>
      <c r="G207" s="80">
        <v>775.62</v>
      </c>
      <c r="H207" s="80">
        <v>646.35</v>
      </c>
      <c r="I207" s="80">
        <f t="shared" si="22"/>
        <v>496.39679999999998</v>
      </c>
      <c r="J207" s="80">
        <f t="shared" si="23"/>
        <v>581.71500000000003</v>
      </c>
      <c r="K207" s="81">
        <f t="shared" si="24"/>
        <v>496.39680000000004</v>
      </c>
      <c r="L207" s="81">
        <f t="shared" si="25"/>
        <v>413.66400000000004</v>
      </c>
      <c r="M207" s="80" t="s">
        <v>1130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859</v>
      </c>
      <c r="S207" s="83" t="s">
        <v>860</v>
      </c>
      <c r="T207" s="83"/>
      <c r="U207" s="79" t="s">
        <v>40</v>
      </c>
      <c r="V207" s="79" t="s">
        <v>351</v>
      </c>
      <c r="W207" s="84"/>
      <c r="X207" s="85">
        <v>0.53200000000000003</v>
      </c>
      <c r="Y207" s="86">
        <v>1.719E-3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877</v>
      </c>
      <c r="D208" s="128"/>
      <c r="E208" s="78"/>
      <c r="F208" s="79" t="s">
        <v>39</v>
      </c>
      <c r="G208" s="80">
        <v>3707.81</v>
      </c>
      <c r="H208" s="80">
        <v>3089.84</v>
      </c>
      <c r="I208" s="80">
        <f t="shared" si="22"/>
        <v>2372.9983999999999</v>
      </c>
      <c r="J208" s="80">
        <f t="shared" si="23"/>
        <v>2780.8575000000001</v>
      </c>
      <c r="K208" s="81">
        <f t="shared" si="24"/>
        <v>2372.9983999999999</v>
      </c>
      <c r="L208" s="81">
        <f t="shared" si="25"/>
        <v>1977.4976000000001</v>
      </c>
      <c r="M208" s="80" t="s">
        <v>1130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859</v>
      </c>
      <c r="S208" s="83" t="s">
        <v>876</v>
      </c>
      <c r="T208" s="83"/>
      <c r="U208" s="79" t="s">
        <v>40</v>
      </c>
      <c r="V208" s="79" t="s">
        <v>351</v>
      </c>
      <c r="W208" s="84"/>
      <c r="X208" s="85">
        <v>0.39600000000000002</v>
      </c>
      <c r="Y208" s="86">
        <v>1.6230000000000001E-3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878</v>
      </c>
      <c r="B209" s="77" t="s">
        <v>879</v>
      </c>
      <c r="C209" s="129" t="s">
        <v>880</v>
      </c>
      <c r="D209" s="128"/>
      <c r="E209" s="78"/>
      <c r="F209" s="79" t="s">
        <v>39</v>
      </c>
      <c r="G209" s="80">
        <v>4131.5200000000004</v>
      </c>
      <c r="H209" s="80">
        <v>3442.93</v>
      </c>
      <c r="I209" s="80">
        <f t="shared" si="22"/>
        <v>2644.1728000000003</v>
      </c>
      <c r="J209" s="80">
        <f t="shared" si="23"/>
        <v>3098.6400000000003</v>
      </c>
      <c r="K209" s="81">
        <f t="shared" si="24"/>
        <v>2644.1728000000003</v>
      </c>
      <c r="L209" s="81">
        <f t="shared" si="25"/>
        <v>2203.4751999999999</v>
      </c>
      <c r="M209" s="80" t="s">
        <v>1130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859</v>
      </c>
      <c r="S209" s="83" t="s">
        <v>876</v>
      </c>
      <c r="T209" s="83"/>
      <c r="U209" s="79" t="s">
        <v>40</v>
      </c>
      <c r="V209" s="79" t="s">
        <v>351</v>
      </c>
      <c r="W209" s="84"/>
      <c r="X209" s="85">
        <v>0.39500000000000002</v>
      </c>
      <c r="Y209" s="86">
        <v>1.5870000000000001E-3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881</v>
      </c>
      <c r="B210" s="77" t="s">
        <v>882</v>
      </c>
      <c r="C210" s="129" t="s">
        <v>883</v>
      </c>
      <c r="D210" s="128"/>
      <c r="E210" s="78"/>
      <c r="F210" s="79" t="s">
        <v>39</v>
      </c>
      <c r="G210" s="80">
        <v>4826.62</v>
      </c>
      <c r="H210" s="80">
        <v>4022.18</v>
      </c>
      <c r="I210" s="80">
        <f t="shared" si="22"/>
        <v>3089.0367999999999</v>
      </c>
      <c r="J210" s="80">
        <f t="shared" si="23"/>
        <v>3619.9650000000001</v>
      </c>
      <c r="K210" s="81">
        <f t="shared" si="24"/>
        <v>3089.0367999999999</v>
      </c>
      <c r="L210" s="81">
        <f t="shared" si="25"/>
        <v>2574.1952000000001</v>
      </c>
      <c r="M210" s="80" t="s">
        <v>1130</v>
      </c>
      <c r="N210" s="82">
        <v>1</v>
      </c>
      <c r="O210" s="82">
        <v>1</v>
      </c>
      <c r="P210" s="82">
        <v>10</v>
      </c>
      <c r="Q210" s="83" t="s">
        <v>348</v>
      </c>
      <c r="R210" s="83" t="s">
        <v>859</v>
      </c>
      <c r="S210" s="83" t="s">
        <v>876</v>
      </c>
      <c r="T210" s="83"/>
      <c r="U210" s="79" t="s">
        <v>40</v>
      </c>
      <c r="V210" s="79" t="s">
        <v>351</v>
      </c>
      <c r="W210" s="84"/>
      <c r="X210" s="85">
        <v>0.63500000000000001</v>
      </c>
      <c r="Y210" s="86">
        <v>3.4350000000000001E-3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883</v>
      </c>
      <c r="D211" s="128"/>
      <c r="E211" s="78"/>
      <c r="F211" s="79" t="s">
        <v>39</v>
      </c>
      <c r="G211" s="80">
        <v>5070.34</v>
      </c>
      <c r="H211" s="80">
        <v>4225.28</v>
      </c>
      <c r="I211" s="80">
        <f t="shared" si="22"/>
        <v>3245.0176000000001</v>
      </c>
      <c r="J211" s="80">
        <f t="shared" si="23"/>
        <v>3802.7550000000001</v>
      </c>
      <c r="K211" s="81">
        <f t="shared" si="24"/>
        <v>3245.0176000000001</v>
      </c>
      <c r="L211" s="81">
        <f t="shared" si="25"/>
        <v>2704.1792</v>
      </c>
      <c r="M211" s="80" t="s">
        <v>1130</v>
      </c>
      <c r="N211" s="82">
        <v>1</v>
      </c>
      <c r="O211" s="82">
        <v>1</v>
      </c>
      <c r="P211" s="82">
        <v>10</v>
      </c>
      <c r="Q211" s="83" t="s">
        <v>348</v>
      </c>
      <c r="R211" s="83" t="s">
        <v>859</v>
      </c>
      <c r="S211" s="83" t="s">
        <v>876</v>
      </c>
      <c r="T211" s="83"/>
      <c r="U211" s="79" t="s">
        <v>40</v>
      </c>
      <c r="V211" s="79" t="s">
        <v>351</v>
      </c>
      <c r="W211" s="84"/>
      <c r="X211" s="85">
        <v>0.63600000000000001</v>
      </c>
      <c r="Y211" s="86">
        <v>3.3760000000000001E-3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6684.16</v>
      </c>
      <c r="H212" s="80">
        <v>5570.13</v>
      </c>
      <c r="I212" s="80">
        <f t="shared" si="22"/>
        <v>4277.8624</v>
      </c>
      <c r="J212" s="80">
        <f t="shared" si="23"/>
        <v>5013.12</v>
      </c>
      <c r="K212" s="81">
        <f t="shared" si="24"/>
        <v>4277.8624</v>
      </c>
      <c r="L212" s="81">
        <f t="shared" si="25"/>
        <v>3564.8832000000002</v>
      </c>
      <c r="M212" s="80" t="s">
        <v>1130</v>
      </c>
      <c r="N212" s="82">
        <v>1</v>
      </c>
      <c r="O212" s="82">
        <v>1</v>
      </c>
      <c r="P212" s="82">
        <v>20</v>
      </c>
      <c r="Q212" s="83" t="s">
        <v>348</v>
      </c>
      <c r="R212" s="83" t="s">
        <v>859</v>
      </c>
      <c r="S212" s="83" t="s">
        <v>888</v>
      </c>
      <c r="T212" s="83"/>
      <c r="U212" s="79" t="s">
        <v>40</v>
      </c>
      <c r="V212" s="79" t="s">
        <v>351</v>
      </c>
      <c r="W212" s="84"/>
      <c r="X212" s="85">
        <v>0.28299999999999997</v>
      </c>
      <c r="Y212" s="86">
        <v>6.7500000000000004E-4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892</v>
      </c>
      <c r="D213" s="128"/>
      <c r="E213" s="78"/>
      <c r="F213" s="79" t="s">
        <v>39</v>
      </c>
      <c r="G213" s="80">
        <v>12844.06</v>
      </c>
      <c r="H213" s="80">
        <v>10703.38</v>
      </c>
      <c r="I213" s="80">
        <f t="shared" si="22"/>
        <v>8220.1983999999993</v>
      </c>
      <c r="J213" s="80">
        <f t="shared" si="23"/>
        <v>9633.0450000000001</v>
      </c>
      <c r="K213" s="81">
        <f t="shared" si="24"/>
        <v>8220.1983999999993</v>
      </c>
      <c r="L213" s="81">
        <f t="shared" si="25"/>
        <v>6850.1632</v>
      </c>
      <c r="M213" s="80" t="s">
        <v>1130</v>
      </c>
      <c r="N213" s="82">
        <v>1</v>
      </c>
      <c r="O213" s="82">
        <v>1</v>
      </c>
      <c r="P213" s="82">
        <v>20</v>
      </c>
      <c r="Q213" s="83" t="s">
        <v>348</v>
      </c>
      <c r="R213" s="83" t="s">
        <v>859</v>
      </c>
      <c r="S213" s="83" t="s">
        <v>888</v>
      </c>
      <c r="T213" s="83"/>
      <c r="U213" s="79" t="s">
        <v>40</v>
      </c>
      <c r="V213" s="79" t="s">
        <v>351</v>
      </c>
      <c r="W213" s="84"/>
      <c r="X213" s="85">
        <v>0.64700000000000002</v>
      </c>
      <c r="Y213" s="86">
        <v>8.9999999999999998E-4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896</v>
      </c>
      <c r="D214" s="128"/>
      <c r="E214" s="78"/>
      <c r="F214" s="79" t="s">
        <v>39</v>
      </c>
      <c r="G214" s="80">
        <v>63.57</v>
      </c>
      <c r="H214" s="80">
        <v>52.98</v>
      </c>
      <c r="I214" s="80">
        <f t="shared" si="22"/>
        <v>40.684799999999996</v>
      </c>
      <c r="J214" s="80">
        <f t="shared" si="23"/>
        <v>47.677500000000002</v>
      </c>
      <c r="K214" s="81">
        <f t="shared" si="24"/>
        <v>40.684800000000003</v>
      </c>
      <c r="L214" s="81">
        <f t="shared" si="25"/>
        <v>33.907199999999996</v>
      </c>
      <c r="M214" s="80" t="s">
        <v>1130</v>
      </c>
      <c r="N214" s="82">
        <v>1000</v>
      </c>
      <c r="O214" s="82">
        <v>1</v>
      </c>
      <c r="P214" s="82">
        <v>1000</v>
      </c>
      <c r="Q214" s="83" t="s">
        <v>348</v>
      </c>
      <c r="R214" s="83" t="s">
        <v>859</v>
      </c>
      <c r="S214" s="83" t="s">
        <v>895</v>
      </c>
      <c r="T214" s="83"/>
      <c r="U214" s="79" t="s">
        <v>653</v>
      </c>
      <c r="V214" s="79" t="s">
        <v>351</v>
      </c>
      <c r="W214" s="84"/>
      <c r="X214" s="85">
        <v>0.01</v>
      </c>
      <c r="Y214" s="86">
        <v>2.2799999999999999E-5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897</v>
      </c>
      <c r="B215" s="77" t="s">
        <v>898</v>
      </c>
      <c r="C215" s="129" t="s">
        <v>896</v>
      </c>
      <c r="D215" s="128"/>
      <c r="E215" s="78"/>
      <c r="F215" s="79" t="s">
        <v>39</v>
      </c>
      <c r="G215" s="80">
        <v>77.930000000000007</v>
      </c>
      <c r="H215" s="80">
        <v>64.94</v>
      </c>
      <c r="I215" s="80">
        <f t="shared" si="22"/>
        <v>49.875200000000007</v>
      </c>
      <c r="J215" s="80">
        <f t="shared" si="23"/>
        <v>58.447500000000005</v>
      </c>
      <c r="K215" s="81">
        <f t="shared" si="24"/>
        <v>49.875200000000007</v>
      </c>
      <c r="L215" s="81">
        <f t="shared" si="25"/>
        <v>41.561599999999999</v>
      </c>
      <c r="M215" s="80" t="s">
        <v>1130</v>
      </c>
      <c r="N215" s="82">
        <v>1000</v>
      </c>
      <c r="O215" s="82">
        <v>1</v>
      </c>
      <c r="P215" s="82">
        <v>1000</v>
      </c>
      <c r="Q215" s="83" t="s">
        <v>348</v>
      </c>
      <c r="R215" s="83" t="s">
        <v>859</v>
      </c>
      <c r="S215" s="83" t="s">
        <v>895</v>
      </c>
      <c r="T215" s="83"/>
      <c r="U215" s="79" t="s">
        <v>653</v>
      </c>
      <c r="V215" s="79" t="s">
        <v>351</v>
      </c>
      <c r="W215" s="84"/>
      <c r="X215" s="85">
        <v>0.01</v>
      </c>
      <c r="Y215" s="86">
        <v>3.8399999999999998E-5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899</v>
      </c>
      <c r="B216" s="77" t="s">
        <v>900</v>
      </c>
      <c r="C216" s="129" t="s">
        <v>901</v>
      </c>
      <c r="D216" s="128"/>
      <c r="E216" s="78"/>
      <c r="F216" s="79" t="s">
        <v>39</v>
      </c>
      <c r="G216" s="80">
        <v>63.57</v>
      </c>
      <c r="H216" s="80">
        <v>52.98</v>
      </c>
      <c r="I216" s="80">
        <f t="shared" si="22"/>
        <v>40.684799999999996</v>
      </c>
      <c r="J216" s="80">
        <f t="shared" si="23"/>
        <v>47.677500000000002</v>
      </c>
      <c r="K216" s="81">
        <f t="shared" si="24"/>
        <v>40.684800000000003</v>
      </c>
      <c r="L216" s="81">
        <f t="shared" si="25"/>
        <v>33.907199999999996</v>
      </c>
      <c r="M216" s="80" t="s">
        <v>1130</v>
      </c>
      <c r="N216" s="82">
        <v>1000</v>
      </c>
      <c r="O216" s="82">
        <v>1</v>
      </c>
      <c r="P216" s="82">
        <v>1000</v>
      </c>
      <c r="Q216" s="83" t="s">
        <v>348</v>
      </c>
      <c r="R216" s="83" t="s">
        <v>859</v>
      </c>
      <c r="S216" s="83" t="s">
        <v>895</v>
      </c>
      <c r="T216" s="83"/>
      <c r="U216" s="79" t="s">
        <v>653</v>
      </c>
      <c r="V216" s="79" t="s">
        <v>351</v>
      </c>
      <c r="W216" s="84"/>
      <c r="X216" s="85">
        <v>0.01</v>
      </c>
      <c r="Y216" s="86">
        <v>2.2799999999999999E-5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902</v>
      </c>
      <c r="B217" s="77" t="s">
        <v>903</v>
      </c>
      <c r="C217" s="129" t="s">
        <v>901</v>
      </c>
      <c r="D217" s="128"/>
      <c r="E217" s="78"/>
      <c r="F217" s="79" t="s">
        <v>39</v>
      </c>
      <c r="G217" s="80">
        <v>77.930000000000007</v>
      </c>
      <c r="H217" s="80">
        <v>64.94</v>
      </c>
      <c r="I217" s="80">
        <f t="shared" si="22"/>
        <v>49.875200000000007</v>
      </c>
      <c r="J217" s="80">
        <f t="shared" si="23"/>
        <v>58.447500000000005</v>
      </c>
      <c r="K217" s="81">
        <f t="shared" si="24"/>
        <v>49.875200000000007</v>
      </c>
      <c r="L217" s="81">
        <f t="shared" si="25"/>
        <v>41.561599999999999</v>
      </c>
      <c r="M217" s="80" t="s">
        <v>1130</v>
      </c>
      <c r="N217" s="82">
        <v>1000</v>
      </c>
      <c r="O217" s="82">
        <v>1</v>
      </c>
      <c r="P217" s="82">
        <v>1000</v>
      </c>
      <c r="Q217" s="83" t="s">
        <v>348</v>
      </c>
      <c r="R217" s="83" t="s">
        <v>859</v>
      </c>
      <c r="S217" s="83" t="s">
        <v>895</v>
      </c>
      <c r="T217" s="83"/>
      <c r="U217" s="79" t="s">
        <v>653</v>
      </c>
      <c r="V217" s="79" t="s">
        <v>351</v>
      </c>
      <c r="W217" s="84"/>
      <c r="X217" s="85">
        <v>0.01</v>
      </c>
      <c r="Y217" s="86">
        <v>3.8399999999999998E-5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904</v>
      </c>
      <c r="B218" s="77" t="s">
        <v>905</v>
      </c>
      <c r="C218" s="129" t="s">
        <v>906</v>
      </c>
      <c r="D218" s="128"/>
      <c r="E218" s="78"/>
      <c r="F218" s="79" t="s">
        <v>39</v>
      </c>
      <c r="G218" s="80">
        <v>63.57</v>
      </c>
      <c r="H218" s="80">
        <v>52.98</v>
      </c>
      <c r="I218" s="80">
        <f t="shared" si="22"/>
        <v>40.684799999999996</v>
      </c>
      <c r="J218" s="80">
        <f t="shared" si="23"/>
        <v>47.677500000000002</v>
      </c>
      <c r="K218" s="81">
        <f t="shared" si="24"/>
        <v>40.684800000000003</v>
      </c>
      <c r="L218" s="81">
        <f t="shared" si="25"/>
        <v>33.907199999999996</v>
      </c>
      <c r="M218" s="80" t="s">
        <v>1130</v>
      </c>
      <c r="N218" s="82">
        <v>1000</v>
      </c>
      <c r="O218" s="82">
        <v>1</v>
      </c>
      <c r="P218" s="82">
        <v>1000</v>
      </c>
      <c r="Q218" s="83" t="s">
        <v>348</v>
      </c>
      <c r="R218" s="83" t="s">
        <v>859</v>
      </c>
      <c r="S218" s="83" t="s">
        <v>895</v>
      </c>
      <c r="T218" s="83"/>
      <c r="U218" s="79" t="s">
        <v>653</v>
      </c>
      <c r="V218" s="79" t="s">
        <v>351</v>
      </c>
      <c r="W218" s="84"/>
      <c r="X218" s="85">
        <v>0.01</v>
      </c>
      <c r="Y218" s="86">
        <v>2.2799999999999999E-5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907</v>
      </c>
      <c r="B219" s="77" t="s">
        <v>908</v>
      </c>
      <c r="C219" s="129" t="s">
        <v>906</v>
      </c>
      <c r="D219" s="128"/>
      <c r="E219" s="78"/>
      <c r="F219" s="79" t="s">
        <v>39</v>
      </c>
      <c r="G219" s="80">
        <v>77.930000000000007</v>
      </c>
      <c r="H219" s="80">
        <v>64.94</v>
      </c>
      <c r="I219" s="80">
        <f t="shared" si="22"/>
        <v>49.875200000000007</v>
      </c>
      <c r="J219" s="80">
        <f t="shared" si="23"/>
        <v>58.447500000000005</v>
      </c>
      <c r="K219" s="81">
        <f t="shared" si="24"/>
        <v>49.875200000000007</v>
      </c>
      <c r="L219" s="81">
        <f t="shared" si="25"/>
        <v>41.561599999999999</v>
      </c>
      <c r="M219" s="80" t="s">
        <v>1130</v>
      </c>
      <c r="N219" s="82">
        <v>1000</v>
      </c>
      <c r="O219" s="82">
        <v>1</v>
      </c>
      <c r="P219" s="82">
        <v>1000</v>
      </c>
      <c r="Q219" s="83" t="s">
        <v>348</v>
      </c>
      <c r="R219" s="83" t="s">
        <v>859</v>
      </c>
      <c r="S219" s="83" t="s">
        <v>895</v>
      </c>
      <c r="T219" s="83"/>
      <c r="U219" s="79" t="s">
        <v>653</v>
      </c>
      <c r="V219" s="79" t="s">
        <v>351</v>
      </c>
      <c r="W219" s="84"/>
      <c r="X219" s="85">
        <v>0.01</v>
      </c>
      <c r="Y219" s="86">
        <v>3.8399999999999998E-5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909</v>
      </c>
      <c r="B220" s="77" t="s">
        <v>910</v>
      </c>
      <c r="C220" s="129" t="s">
        <v>911</v>
      </c>
      <c r="D220" s="128"/>
      <c r="E220" s="78"/>
      <c r="F220" s="79" t="s">
        <v>39</v>
      </c>
      <c r="G220" s="80">
        <v>52.29</v>
      </c>
      <c r="H220" s="80">
        <v>43.58</v>
      </c>
      <c r="I220" s="80">
        <f t="shared" si="22"/>
        <v>33.465599999999995</v>
      </c>
      <c r="J220" s="80">
        <f t="shared" si="23"/>
        <v>39.217500000000001</v>
      </c>
      <c r="K220" s="81">
        <f t="shared" si="24"/>
        <v>33.465600000000002</v>
      </c>
      <c r="L220" s="81">
        <f t="shared" si="25"/>
        <v>27.891199999999998</v>
      </c>
      <c r="M220" s="80" t="s">
        <v>1130</v>
      </c>
      <c r="N220" s="82">
        <v>1</v>
      </c>
      <c r="O220" s="82">
        <v>1</v>
      </c>
      <c r="P220" s="82">
        <v>1000</v>
      </c>
      <c r="Q220" s="83" t="s">
        <v>348</v>
      </c>
      <c r="R220" s="83" t="s">
        <v>859</v>
      </c>
      <c r="S220" s="83" t="s">
        <v>895</v>
      </c>
      <c r="T220" s="83"/>
      <c r="U220" s="79" t="s">
        <v>40</v>
      </c>
      <c r="V220" s="79" t="s">
        <v>351</v>
      </c>
      <c r="W220" s="84"/>
      <c r="X220" s="85">
        <v>0.01</v>
      </c>
      <c r="Y220" s="86">
        <v>2.2799999999999999E-5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912</v>
      </c>
      <c r="B221" s="77" t="s">
        <v>913</v>
      </c>
      <c r="C221" s="129" t="s">
        <v>914</v>
      </c>
      <c r="D221" s="128"/>
      <c r="E221" s="78"/>
      <c r="F221" s="79" t="s">
        <v>39</v>
      </c>
      <c r="G221" s="80">
        <v>77.930000000000007</v>
      </c>
      <c r="H221" s="80">
        <v>64.94</v>
      </c>
      <c r="I221" s="80">
        <f t="shared" si="22"/>
        <v>49.875200000000007</v>
      </c>
      <c r="J221" s="80">
        <f t="shared" si="23"/>
        <v>58.447500000000005</v>
      </c>
      <c r="K221" s="81">
        <f t="shared" si="24"/>
        <v>49.875200000000007</v>
      </c>
      <c r="L221" s="81">
        <f t="shared" si="25"/>
        <v>41.561599999999999</v>
      </c>
      <c r="M221" s="80" t="s">
        <v>1130</v>
      </c>
      <c r="N221" s="82">
        <v>1</v>
      </c>
      <c r="O221" s="82">
        <v>1</v>
      </c>
      <c r="P221" s="82">
        <v>1000</v>
      </c>
      <c r="Q221" s="83" t="s">
        <v>348</v>
      </c>
      <c r="R221" s="83" t="s">
        <v>859</v>
      </c>
      <c r="S221" s="83" t="s">
        <v>895</v>
      </c>
      <c r="T221" s="83"/>
      <c r="U221" s="79" t="s">
        <v>40</v>
      </c>
      <c r="V221" s="79" t="s">
        <v>351</v>
      </c>
      <c r="W221" s="84"/>
      <c r="X221" s="85">
        <v>0.01</v>
      </c>
      <c r="Y221" s="86">
        <v>3.8399999999999998E-5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915</v>
      </c>
      <c r="B222" s="77" t="s">
        <v>916</v>
      </c>
      <c r="C222" s="129" t="s">
        <v>917</v>
      </c>
      <c r="D222" s="128"/>
      <c r="E222" s="78"/>
      <c r="F222" s="79" t="s">
        <v>39</v>
      </c>
      <c r="G222" s="80">
        <v>61.72</v>
      </c>
      <c r="H222" s="80">
        <v>51.43</v>
      </c>
      <c r="I222" s="80">
        <f t="shared" si="22"/>
        <v>39.500799999999998</v>
      </c>
      <c r="J222" s="80">
        <f t="shared" si="23"/>
        <v>46.29</v>
      </c>
      <c r="K222" s="81">
        <f t="shared" si="24"/>
        <v>39.500799999999998</v>
      </c>
      <c r="L222" s="81">
        <f t="shared" si="25"/>
        <v>32.915199999999999</v>
      </c>
      <c r="M222" s="80" t="s">
        <v>1130</v>
      </c>
      <c r="N222" s="82">
        <v>1000</v>
      </c>
      <c r="O222" s="82">
        <v>1</v>
      </c>
      <c r="P222" s="82">
        <v>1000</v>
      </c>
      <c r="Q222" s="83" t="s">
        <v>348</v>
      </c>
      <c r="R222" s="83" t="s">
        <v>859</v>
      </c>
      <c r="S222" s="83" t="s">
        <v>895</v>
      </c>
      <c r="T222" s="83"/>
      <c r="U222" s="79" t="s">
        <v>653</v>
      </c>
      <c r="V222" s="79" t="s">
        <v>351</v>
      </c>
      <c r="W222" s="84"/>
      <c r="X222" s="85">
        <v>0.01</v>
      </c>
      <c r="Y222" s="86">
        <v>2.2799999999999999E-5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918</v>
      </c>
      <c r="B223" s="77" t="s">
        <v>919</v>
      </c>
      <c r="C223" s="129" t="s">
        <v>920</v>
      </c>
      <c r="D223" s="128"/>
      <c r="E223" s="78"/>
      <c r="F223" s="79" t="s">
        <v>39</v>
      </c>
      <c r="G223" s="80">
        <v>63.87</v>
      </c>
      <c r="H223" s="80">
        <v>53.23</v>
      </c>
      <c r="I223" s="80">
        <f t="shared" si="22"/>
        <v>40.876800000000003</v>
      </c>
      <c r="J223" s="80">
        <f t="shared" si="23"/>
        <v>47.902499999999996</v>
      </c>
      <c r="K223" s="81">
        <f t="shared" si="24"/>
        <v>40.876799999999996</v>
      </c>
      <c r="L223" s="81">
        <f t="shared" si="25"/>
        <v>34.0672</v>
      </c>
      <c r="M223" s="80" t="s">
        <v>1130</v>
      </c>
      <c r="N223" s="82">
        <v>1000</v>
      </c>
      <c r="O223" s="82">
        <v>1</v>
      </c>
      <c r="P223" s="82">
        <v>1000</v>
      </c>
      <c r="Q223" s="83" t="s">
        <v>348</v>
      </c>
      <c r="R223" s="83" t="s">
        <v>859</v>
      </c>
      <c r="S223" s="83" t="s">
        <v>895</v>
      </c>
      <c r="T223" s="83"/>
      <c r="U223" s="79" t="s">
        <v>653</v>
      </c>
      <c r="V223" s="79" t="s">
        <v>351</v>
      </c>
      <c r="W223" s="84"/>
      <c r="X223" s="85">
        <v>0.01</v>
      </c>
      <c r="Y223" s="86">
        <v>3.8399999999999998E-5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921</v>
      </c>
      <c r="B224" s="77" t="s">
        <v>922</v>
      </c>
      <c r="C224" s="129" t="s">
        <v>923</v>
      </c>
      <c r="D224" s="128"/>
      <c r="E224" s="78"/>
      <c r="F224" s="79" t="s">
        <v>39</v>
      </c>
      <c r="G224" s="80">
        <v>52.29</v>
      </c>
      <c r="H224" s="80">
        <v>43.58</v>
      </c>
      <c r="I224" s="80">
        <f t="shared" si="22"/>
        <v>33.465599999999995</v>
      </c>
      <c r="J224" s="80">
        <f t="shared" si="23"/>
        <v>39.217500000000001</v>
      </c>
      <c r="K224" s="81">
        <f t="shared" si="24"/>
        <v>33.465600000000002</v>
      </c>
      <c r="L224" s="81">
        <f t="shared" si="25"/>
        <v>27.891199999999998</v>
      </c>
      <c r="M224" s="80" t="s">
        <v>1130</v>
      </c>
      <c r="N224" s="82">
        <v>1</v>
      </c>
      <c r="O224" s="82">
        <v>1</v>
      </c>
      <c r="P224" s="82">
        <v>1000</v>
      </c>
      <c r="Q224" s="83" t="s">
        <v>348</v>
      </c>
      <c r="R224" s="83" t="s">
        <v>859</v>
      </c>
      <c r="S224" s="83" t="s">
        <v>895</v>
      </c>
      <c r="T224" s="83"/>
      <c r="U224" s="79" t="s">
        <v>40</v>
      </c>
      <c r="V224" s="79" t="s">
        <v>351</v>
      </c>
      <c r="W224" s="84"/>
      <c r="X224" s="85">
        <v>0.01</v>
      </c>
      <c r="Y224" s="86">
        <v>2.2799999999999999E-5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924</v>
      </c>
      <c r="B225" s="77" t="s">
        <v>925</v>
      </c>
      <c r="C225" s="129" t="s">
        <v>926</v>
      </c>
      <c r="D225" s="128"/>
      <c r="E225" s="78"/>
      <c r="F225" s="79" t="s">
        <v>39</v>
      </c>
      <c r="G225" s="80">
        <v>63.87</v>
      </c>
      <c r="H225" s="80">
        <v>53.23</v>
      </c>
      <c r="I225" s="80">
        <f t="shared" si="22"/>
        <v>40.876800000000003</v>
      </c>
      <c r="J225" s="80">
        <f t="shared" si="23"/>
        <v>47.902499999999996</v>
      </c>
      <c r="K225" s="81">
        <f t="shared" si="24"/>
        <v>40.876799999999996</v>
      </c>
      <c r="L225" s="81">
        <f t="shared" si="25"/>
        <v>34.0672</v>
      </c>
      <c r="M225" s="80" t="s">
        <v>1130</v>
      </c>
      <c r="N225" s="82">
        <v>1000</v>
      </c>
      <c r="O225" s="82">
        <v>1</v>
      </c>
      <c r="P225" s="82">
        <v>1000</v>
      </c>
      <c r="Q225" s="83" t="s">
        <v>348</v>
      </c>
      <c r="R225" s="83" t="s">
        <v>859</v>
      </c>
      <c r="S225" s="83" t="s">
        <v>895</v>
      </c>
      <c r="T225" s="83"/>
      <c r="U225" s="79" t="s">
        <v>653</v>
      </c>
      <c r="V225" s="79" t="s">
        <v>351</v>
      </c>
      <c r="W225" s="84"/>
      <c r="X225" s="85">
        <v>0.01</v>
      </c>
      <c r="Y225" s="86">
        <v>3.8399999999999998E-5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927</v>
      </c>
      <c r="B226" s="77" t="s">
        <v>928</v>
      </c>
      <c r="C226" s="129" t="s">
        <v>929</v>
      </c>
      <c r="D226" s="128"/>
      <c r="E226" s="78"/>
      <c r="F226" s="79" t="s">
        <v>39</v>
      </c>
      <c r="G226" s="80">
        <v>63.57</v>
      </c>
      <c r="H226" s="80">
        <v>52.98</v>
      </c>
      <c r="I226" s="80">
        <f t="shared" si="22"/>
        <v>40.684799999999996</v>
      </c>
      <c r="J226" s="80">
        <f t="shared" si="23"/>
        <v>47.677500000000002</v>
      </c>
      <c r="K226" s="81">
        <f t="shared" si="24"/>
        <v>40.684800000000003</v>
      </c>
      <c r="L226" s="81">
        <f t="shared" si="25"/>
        <v>33.907199999999996</v>
      </c>
      <c r="M226" s="80" t="s">
        <v>1130</v>
      </c>
      <c r="N226" s="82">
        <v>1</v>
      </c>
      <c r="O226" s="82">
        <v>1</v>
      </c>
      <c r="P226" s="82">
        <v>1000</v>
      </c>
      <c r="Q226" s="83" t="s">
        <v>348</v>
      </c>
      <c r="R226" s="83" t="s">
        <v>859</v>
      </c>
      <c r="S226" s="83" t="s">
        <v>895</v>
      </c>
      <c r="T226" s="83"/>
      <c r="U226" s="79" t="s">
        <v>40</v>
      </c>
      <c r="V226" s="79" t="s">
        <v>351</v>
      </c>
      <c r="W226" s="84"/>
      <c r="X226" s="85">
        <v>0.01</v>
      </c>
      <c r="Y226" s="86">
        <v>2.2799999999999999E-5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930</v>
      </c>
      <c r="B227" s="77" t="s">
        <v>931</v>
      </c>
      <c r="C227" s="129" t="s">
        <v>932</v>
      </c>
      <c r="D227" s="128"/>
      <c r="E227" s="78"/>
      <c r="F227" s="79" t="s">
        <v>39</v>
      </c>
      <c r="G227" s="80">
        <v>77.930000000000007</v>
      </c>
      <c r="H227" s="80">
        <v>64.94</v>
      </c>
      <c r="I227" s="80">
        <f t="shared" si="22"/>
        <v>49.875200000000007</v>
      </c>
      <c r="J227" s="80">
        <f t="shared" si="23"/>
        <v>58.447500000000005</v>
      </c>
      <c r="K227" s="81">
        <f t="shared" si="24"/>
        <v>49.875200000000007</v>
      </c>
      <c r="L227" s="81">
        <f t="shared" si="25"/>
        <v>41.561599999999999</v>
      </c>
      <c r="M227" s="80" t="s">
        <v>1130</v>
      </c>
      <c r="N227" s="82">
        <v>1000</v>
      </c>
      <c r="O227" s="82">
        <v>1</v>
      </c>
      <c r="P227" s="82">
        <v>1000</v>
      </c>
      <c r="Q227" s="83" t="s">
        <v>348</v>
      </c>
      <c r="R227" s="83" t="s">
        <v>859</v>
      </c>
      <c r="S227" s="83" t="s">
        <v>895</v>
      </c>
      <c r="T227" s="83"/>
      <c r="U227" s="79" t="s">
        <v>653</v>
      </c>
      <c r="V227" s="79" t="s">
        <v>351</v>
      </c>
      <c r="W227" s="84"/>
      <c r="X227" s="85">
        <v>0.01</v>
      </c>
      <c r="Y227" s="86">
        <v>3.8399999999999998E-5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933</v>
      </c>
      <c r="B228" s="77" t="s">
        <v>934</v>
      </c>
      <c r="C228" s="129" t="s">
        <v>935</v>
      </c>
      <c r="D228" s="128"/>
      <c r="E228" s="78"/>
      <c r="F228" s="79" t="s">
        <v>39</v>
      </c>
      <c r="G228" s="80">
        <v>63.57</v>
      </c>
      <c r="H228" s="80">
        <v>52.98</v>
      </c>
      <c r="I228" s="80">
        <f t="shared" si="22"/>
        <v>40.684799999999996</v>
      </c>
      <c r="J228" s="80">
        <f t="shared" si="23"/>
        <v>47.677500000000002</v>
      </c>
      <c r="K228" s="81">
        <f t="shared" si="24"/>
        <v>40.684800000000003</v>
      </c>
      <c r="L228" s="81">
        <f t="shared" si="25"/>
        <v>33.907199999999996</v>
      </c>
      <c r="M228" s="80" t="s">
        <v>1130</v>
      </c>
      <c r="N228" s="82">
        <v>1000</v>
      </c>
      <c r="O228" s="82">
        <v>1</v>
      </c>
      <c r="P228" s="82">
        <v>1000</v>
      </c>
      <c r="Q228" s="83" t="s">
        <v>348</v>
      </c>
      <c r="R228" s="83" t="s">
        <v>859</v>
      </c>
      <c r="S228" s="83" t="s">
        <v>895</v>
      </c>
      <c r="T228" s="83"/>
      <c r="U228" s="79" t="s">
        <v>653</v>
      </c>
      <c r="V228" s="79" t="s">
        <v>351</v>
      </c>
      <c r="W228" s="84"/>
      <c r="X228" s="85">
        <v>0.01</v>
      </c>
      <c r="Y228" s="86">
        <v>2.2799999999999999E-5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936</v>
      </c>
      <c r="B229" s="77" t="s">
        <v>937</v>
      </c>
      <c r="C229" s="129" t="s">
        <v>938</v>
      </c>
      <c r="D229" s="128"/>
      <c r="E229" s="78"/>
      <c r="F229" s="79" t="s">
        <v>39</v>
      </c>
      <c r="G229" s="80">
        <v>77.930000000000007</v>
      </c>
      <c r="H229" s="80">
        <v>64.94</v>
      </c>
      <c r="I229" s="80">
        <f t="shared" si="22"/>
        <v>49.875200000000007</v>
      </c>
      <c r="J229" s="80">
        <f t="shared" si="23"/>
        <v>58.447500000000005</v>
      </c>
      <c r="K229" s="81">
        <f t="shared" si="24"/>
        <v>49.875200000000007</v>
      </c>
      <c r="L229" s="81">
        <f t="shared" si="25"/>
        <v>41.561599999999999</v>
      </c>
      <c r="M229" s="80" t="s">
        <v>1130</v>
      </c>
      <c r="N229" s="82">
        <v>1000</v>
      </c>
      <c r="O229" s="82">
        <v>1</v>
      </c>
      <c r="P229" s="82">
        <v>1000</v>
      </c>
      <c r="Q229" s="83" t="s">
        <v>348</v>
      </c>
      <c r="R229" s="83" t="s">
        <v>859</v>
      </c>
      <c r="S229" s="83" t="s">
        <v>895</v>
      </c>
      <c r="T229" s="83"/>
      <c r="U229" s="79" t="s">
        <v>653</v>
      </c>
      <c r="V229" s="79" t="s">
        <v>351</v>
      </c>
      <c r="W229" s="84"/>
      <c r="X229" s="85">
        <v>0.01</v>
      </c>
      <c r="Y229" s="86">
        <v>3.8399999999999998E-5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939</v>
      </c>
      <c r="B230" s="77" t="s">
        <v>940</v>
      </c>
      <c r="C230" s="129" t="s">
        <v>941</v>
      </c>
      <c r="D230" s="128"/>
      <c r="E230" s="78"/>
      <c r="F230" s="79" t="s">
        <v>39</v>
      </c>
      <c r="G230" s="80">
        <v>63.57</v>
      </c>
      <c r="H230" s="80">
        <v>52.98</v>
      </c>
      <c r="I230" s="80">
        <f t="shared" si="22"/>
        <v>40.684799999999996</v>
      </c>
      <c r="J230" s="80">
        <f t="shared" si="23"/>
        <v>47.677500000000002</v>
      </c>
      <c r="K230" s="81">
        <f t="shared" si="24"/>
        <v>40.684800000000003</v>
      </c>
      <c r="L230" s="81">
        <f t="shared" si="25"/>
        <v>33.907199999999996</v>
      </c>
      <c r="M230" s="80" t="s">
        <v>1130</v>
      </c>
      <c r="N230" s="82">
        <v>1</v>
      </c>
      <c r="O230" s="82">
        <v>1</v>
      </c>
      <c r="P230" s="82">
        <v>1000</v>
      </c>
      <c r="Q230" s="83" t="s">
        <v>348</v>
      </c>
      <c r="R230" s="83" t="s">
        <v>859</v>
      </c>
      <c r="S230" s="83" t="s">
        <v>895</v>
      </c>
      <c r="T230" s="83"/>
      <c r="U230" s="79" t="s">
        <v>40</v>
      </c>
      <c r="V230" s="79" t="s">
        <v>351</v>
      </c>
      <c r="W230" s="84"/>
      <c r="X230" s="85">
        <v>0.01</v>
      </c>
      <c r="Y230" s="86">
        <v>2.2799999999999999E-5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942</v>
      </c>
      <c r="B231" s="77" t="s">
        <v>943</v>
      </c>
      <c r="C231" s="129" t="s">
        <v>941</v>
      </c>
      <c r="D231" s="128"/>
      <c r="E231" s="78"/>
      <c r="F231" s="79" t="s">
        <v>39</v>
      </c>
      <c r="G231" s="80">
        <v>77.930000000000007</v>
      </c>
      <c r="H231" s="80">
        <v>64.94</v>
      </c>
      <c r="I231" s="80">
        <f t="shared" si="22"/>
        <v>49.875200000000007</v>
      </c>
      <c r="J231" s="80">
        <f t="shared" si="23"/>
        <v>58.447500000000005</v>
      </c>
      <c r="K231" s="81">
        <f t="shared" si="24"/>
        <v>49.875200000000007</v>
      </c>
      <c r="L231" s="81">
        <f t="shared" si="25"/>
        <v>41.561599999999999</v>
      </c>
      <c r="M231" s="80" t="s">
        <v>1130</v>
      </c>
      <c r="N231" s="82">
        <v>1000</v>
      </c>
      <c r="O231" s="82">
        <v>1</v>
      </c>
      <c r="P231" s="82">
        <v>1000</v>
      </c>
      <c r="Q231" s="83" t="s">
        <v>348</v>
      </c>
      <c r="R231" s="83" t="s">
        <v>859</v>
      </c>
      <c r="S231" s="83" t="s">
        <v>895</v>
      </c>
      <c r="T231" s="83"/>
      <c r="U231" s="79" t="s">
        <v>653</v>
      </c>
      <c r="V231" s="79" t="s">
        <v>351</v>
      </c>
      <c r="W231" s="84"/>
      <c r="X231" s="85">
        <v>0.01</v>
      </c>
      <c r="Y231" s="86">
        <v>3.8399999999999998E-5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944</v>
      </c>
      <c r="B232" s="77" t="s">
        <v>945</v>
      </c>
      <c r="C232" s="129" t="s">
        <v>946</v>
      </c>
      <c r="D232" s="128"/>
      <c r="E232" s="78"/>
      <c r="F232" s="79" t="s">
        <v>39</v>
      </c>
      <c r="G232" s="80">
        <v>65.47</v>
      </c>
      <c r="H232" s="80">
        <v>54.56</v>
      </c>
      <c r="I232" s="80">
        <f t="shared" si="22"/>
        <v>41.900799999999997</v>
      </c>
      <c r="J232" s="80">
        <f t="shared" si="23"/>
        <v>49.102499999999999</v>
      </c>
      <c r="K232" s="81">
        <f t="shared" si="24"/>
        <v>41.900799999999997</v>
      </c>
      <c r="L232" s="81">
        <f t="shared" si="25"/>
        <v>34.918400000000005</v>
      </c>
      <c r="M232" s="80" t="s">
        <v>1130</v>
      </c>
      <c r="N232" s="82">
        <v>1</v>
      </c>
      <c r="O232" s="82">
        <v>1</v>
      </c>
      <c r="P232" s="82">
        <v>1000</v>
      </c>
      <c r="Q232" s="83" t="s">
        <v>348</v>
      </c>
      <c r="R232" s="83" t="s">
        <v>859</v>
      </c>
      <c r="S232" s="83" t="s">
        <v>895</v>
      </c>
      <c r="T232" s="83"/>
      <c r="U232" s="79" t="s">
        <v>40</v>
      </c>
      <c r="V232" s="79" t="s">
        <v>351</v>
      </c>
      <c r="W232" s="84"/>
      <c r="X232" s="85">
        <v>0.01</v>
      </c>
      <c r="Y232" s="86">
        <v>2.2799999999999999E-5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947</v>
      </c>
      <c r="B233" s="77" t="s">
        <v>948</v>
      </c>
      <c r="C233" s="129" t="s">
        <v>946</v>
      </c>
      <c r="D233" s="128"/>
      <c r="E233" s="78"/>
      <c r="F233" s="79" t="s">
        <v>39</v>
      </c>
      <c r="G233" s="80">
        <v>77.930000000000007</v>
      </c>
      <c r="H233" s="80">
        <v>64.94</v>
      </c>
      <c r="I233" s="80">
        <f t="shared" si="22"/>
        <v>49.875200000000007</v>
      </c>
      <c r="J233" s="80">
        <f t="shared" si="23"/>
        <v>58.447500000000005</v>
      </c>
      <c r="K233" s="81">
        <f t="shared" si="24"/>
        <v>49.875200000000007</v>
      </c>
      <c r="L233" s="81">
        <f t="shared" si="25"/>
        <v>41.561599999999999</v>
      </c>
      <c r="M233" s="80" t="s">
        <v>1130</v>
      </c>
      <c r="N233" s="82">
        <v>1</v>
      </c>
      <c r="O233" s="82">
        <v>1</v>
      </c>
      <c r="P233" s="82">
        <v>1000</v>
      </c>
      <c r="Q233" s="83" t="s">
        <v>348</v>
      </c>
      <c r="R233" s="83" t="s">
        <v>859</v>
      </c>
      <c r="S233" s="83" t="s">
        <v>895</v>
      </c>
      <c r="T233" s="83"/>
      <c r="U233" s="79" t="s">
        <v>40</v>
      </c>
      <c r="V233" s="79" t="s">
        <v>351</v>
      </c>
      <c r="W233" s="84"/>
      <c r="X233" s="85">
        <v>0.01</v>
      </c>
      <c r="Y233" s="86">
        <v>3.8399999999999998E-5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949</v>
      </c>
      <c r="B234" s="77" t="s">
        <v>950</v>
      </c>
      <c r="C234" s="129" t="s">
        <v>951</v>
      </c>
      <c r="D234" s="128"/>
      <c r="E234" s="78"/>
      <c r="F234" s="79" t="s">
        <v>39</v>
      </c>
      <c r="G234" s="80">
        <v>63.57</v>
      </c>
      <c r="H234" s="80">
        <v>52.98</v>
      </c>
      <c r="I234" s="80">
        <f t="shared" si="22"/>
        <v>40.684799999999996</v>
      </c>
      <c r="J234" s="80">
        <f t="shared" si="23"/>
        <v>47.677500000000002</v>
      </c>
      <c r="K234" s="81">
        <f t="shared" si="24"/>
        <v>40.684800000000003</v>
      </c>
      <c r="L234" s="81">
        <f t="shared" si="25"/>
        <v>33.907199999999996</v>
      </c>
      <c r="M234" s="80" t="s">
        <v>1130</v>
      </c>
      <c r="N234" s="82">
        <v>1</v>
      </c>
      <c r="O234" s="82">
        <v>1</v>
      </c>
      <c r="P234" s="82">
        <v>1000</v>
      </c>
      <c r="Q234" s="83" t="s">
        <v>348</v>
      </c>
      <c r="R234" s="83" t="s">
        <v>859</v>
      </c>
      <c r="S234" s="83" t="s">
        <v>895</v>
      </c>
      <c r="T234" s="83"/>
      <c r="U234" s="79" t="s">
        <v>40</v>
      </c>
      <c r="V234" s="79" t="s">
        <v>351</v>
      </c>
      <c r="W234" s="84"/>
      <c r="X234" s="85">
        <v>0.01</v>
      </c>
      <c r="Y234" s="86">
        <v>2.2799999999999999E-5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952</v>
      </c>
      <c r="B235" s="77" t="s">
        <v>953</v>
      </c>
      <c r="C235" s="129" t="s">
        <v>951</v>
      </c>
      <c r="D235" s="128"/>
      <c r="E235" s="78"/>
      <c r="F235" s="79" t="s">
        <v>39</v>
      </c>
      <c r="G235" s="80">
        <v>77.930000000000007</v>
      </c>
      <c r="H235" s="80">
        <v>64.94</v>
      </c>
      <c r="I235" s="80">
        <f t="shared" si="22"/>
        <v>49.875200000000007</v>
      </c>
      <c r="J235" s="80">
        <f t="shared" si="23"/>
        <v>58.447500000000005</v>
      </c>
      <c r="K235" s="81">
        <f t="shared" si="24"/>
        <v>49.875200000000007</v>
      </c>
      <c r="L235" s="81">
        <f t="shared" si="25"/>
        <v>41.561599999999999</v>
      </c>
      <c r="M235" s="80" t="s">
        <v>1130</v>
      </c>
      <c r="N235" s="82">
        <v>1</v>
      </c>
      <c r="O235" s="82">
        <v>1</v>
      </c>
      <c r="P235" s="82">
        <v>1000</v>
      </c>
      <c r="Q235" s="83" t="s">
        <v>348</v>
      </c>
      <c r="R235" s="83" t="s">
        <v>859</v>
      </c>
      <c r="S235" s="83" t="s">
        <v>895</v>
      </c>
      <c r="T235" s="83"/>
      <c r="U235" s="79" t="s">
        <v>40</v>
      </c>
      <c r="V235" s="79" t="s">
        <v>351</v>
      </c>
      <c r="W235" s="84"/>
      <c r="X235" s="85">
        <v>0.01</v>
      </c>
      <c r="Y235" s="86">
        <v>3.8399999999999998E-5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954</v>
      </c>
      <c r="B236" s="77" t="s">
        <v>955</v>
      </c>
      <c r="C236" s="129" t="s">
        <v>958</v>
      </c>
      <c r="D236" s="128"/>
      <c r="E236" s="78"/>
      <c r="F236" s="79" t="s">
        <v>39</v>
      </c>
      <c r="G236" s="80">
        <v>377.83</v>
      </c>
      <c r="H236" s="80">
        <v>314.86</v>
      </c>
      <c r="I236" s="80">
        <f t="shared" si="22"/>
        <v>241.81119999999999</v>
      </c>
      <c r="J236" s="80">
        <f t="shared" si="23"/>
        <v>283.3725</v>
      </c>
      <c r="K236" s="81">
        <f t="shared" si="24"/>
        <v>241.81119999999999</v>
      </c>
      <c r="L236" s="81">
        <f t="shared" si="25"/>
        <v>201.5104</v>
      </c>
      <c r="M236" s="80" t="s">
        <v>1130</v>
      </c>
      <c r="N236" s="82">
        <v>1</v>
      </c>
      <c r="O236" s="82">
        <v>1</v>
      </c>
      <c r="P236" s="82">
        <v>60</v>
      </c>
      <c r="Q236" s="83" t="s">
        <v>348</v>
      </c>
      <c r="R236" s="83" t="s">
        <v>956</v>
      </c>
      <c r="S236" s="83" t="s">
        <v>957</v>
      </c>
      <c r="T236" s="83"/>
      <c r="U236" s="79" t="s">
        <v>40</v>
      </c>
      <c r="V236" s="79" t="s">
        <v>351</v>
      </c>
      <c r="W236" s="84"/>
      <c r="X236" s="85">
        <v>0.153</v>
      </c>
      <c r="Y236" s="86">
        <v>3.2899999999999997E-4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959</v>
      </c>
      <c r="B237" s="77" t="s">
        <v>960</v>
      </c>
      <c r="C237" s="129" t="s">
        <v>961</v>
      </c>
      <c r="D237" s="128"/>
      <c r="E237" s="78"/>
      <c r="F237" s="79" t="s">
        <v>39</v>
      </c>
      <c r="G237" s="80">
        <v>506.39</v>
      </c>
      <c r="H237" s="80">
        <v>421.99</v>
      </c>
      <c r="I237" s="80">
        <f t="shared" si="22"/>
        <v>324.08960000000002</v>
      </c>
      <c r="J237" s="80">
        <f t="shared" si="23"/>
        <v>379.79250000000002</v>
      </c>
      <c r="K237" s="81">
        <f t="shared" si="24"/>
        <v>324.08960000000002</v>
      </c>
      <c r="L237" s="81">
        <f t="shared" si="25"/>
        <v>270.0736</v>
      </c>
      <c r="M237" s="80" t="s">
        <v>1130</v>
      </c>
      <c r="N237" s="82">
        <v>1</v>
      </c>
      <c r="O237" s="82">
        <v>1</v>
      </c>
      <c r="P237" s="82">
        <v>60</v>
      </c>
      <c r="Q237" s="83" t="s">
        <v>348</v>
      </c>
      <c r="R237" s="83" t="s">
        <v>956</v>
      </c>
      <c r="S237" s="83" t="s">
        <v>957</v>
      </c>
      <c r="T237" s="83"/>
      <c r="U237" s="79" t="s">
        <v>40</v>
      </c>
      <c r="V237" s="79" t="s">
        <v>351</v>
      </c>
      <c r="W237" s="84"/>
      <c r="X237" s="85">
        <v>0.16500000000000001</v>
      </c>
      <c r="Y237" s="86">
        <v>2.3963000000000001E-4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962</v>
      </c>
      <c r="B238" s="77" t="s">
        <v>963</v>
      </c>
      <c r="C238" s="129" t="s">
        <v>964</v>
      </c>
      <c r="D238" s="128"/>
      <c r="E238" s="78"/>
      <c r="F238" s="79" t="s">
        <v>39</v>
      </c>
      <c r="G238" s="80">
        <v>668.45</v>
      </c>
      <c r="H238" s="80">
        <v>557.04</v>
      </c>
      <c r="I238" s="80">
        <f t="shared" si="22"/>
        <v>427.80800000000005</v>
      </c>
      <c r="J238" s="80">
        <f t="shared" si="23"/>
        <v>501.33750000000003</v>
      </c>
      <c r="K238" s="81">
        <f t="shared" si="24"/>
        <v>427.80800000000005</v>
      </c>
      <c r="L238" s="81">
        <f t="shared" si="25"/>
        <v>356.50559999999996</v>
      </c>
      <c r="M238" s="80" t="s">
        <v>1130</v>
      </c>
      <c r="N238" s="82">
        <v>1</v>
      </c>
      <c r="O238" s="82">
        <v>1</v>
      </c>
      <c r="P238" s="82">
        <v>40</v>
      </c>
      <c r="Q238" s="83" t="s">
        <v>348</v>
      </c>
      <c r="R238" s="83" t="s">
        <v>956</v>
      </c>
      <c r="S238" s="83" t="s">
        <v>957</v>
      </c>
      <c r="T238" s="83"/>
      <c r="U238" s="79" t="s">
        <v>40</v>
      </c>
      <c r="V238" s="79" t="s">
        <v>351</v>
      </c>
      <c r="W238" s="84"/>
      <c r="X238" s="85">
        <v>0.18099999999999999</v>
      </c>
      <c r="Y238" s="86">
        <v>4.86E-4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965</v>
      </c>
      <c r="B239" s="77" t="s">
        <v>966</v>
      </c>
      <c r="C239" s="129" t="s">
        <v>967</v>
      </c>
      <c r="D239" s="128"/>
      <c r="E239" s="78"/>
      <c r="F239" s="79" t="s">
        <v>39</v>
      </c>
      <c r="G239" s="80">
        <v>1645.52</v>
      </c>
      <c r="H239" s="80">
        <v>1371.27</v>
      </c>
      <c r="I239" s="80">
        <f t="shared" si="22"/>
        <v>1053.1327999999999</v>
      </c>
      <c r="J239" s="80">
        <f t="shared" si="23"/>
        <v>1234.1399999999999</v>
      </c>
      <c r="K239" s="81">
        <f t="shared" si="24"/>
        <v>1053.1328000000001</v>
      </c>
      <c r="L239" s="81">
        <f t="shared" si="25"/>
        <v>877.61279999999999</v>
      </c>
      <c r="M239" s="80" t="s">
        <v>1130</v>
      </c>
      <c r="N239" s="82">
        <v>1</v>
      </c>
      <c r="O239" s="82">
        <v>1</v>
      </c>
      <c r="P239" s="82">
        <v>48</v>
      </c>
      <c r="Q239" s="83" t="s">
        <v>348</v>
      </c>
      <c r="R239" s="83" t="s">
        <v>956</v>
      </c>
      <c r="S239" s="83" t="s">
        <v>957</v>
      </c>
      <c r="T239" s="83"/>
      <c r="U239" s="79" t="s">
        <v>40</v>
      </c>
      <c r="V239" s="79" t="s">
        <v>351</v>
      </c>
      <c r="W239" s="84"/>
      <c r="X239" s="85">
        <v>0.23400000000000001</v>
      </c>
      <c r="Y239" s="86">
        <v>9.8799999999999995E-4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968</v>
      </c>
      <c r="B240" s="77" t="s">
        <v>969</v>
      </c>
      <c r="C240" s="129" t="s">
        <v>970</v>
      </c>
      <c r="D240" s="128"/>
      <c r="E240" s="78"/>
      <c r="F240" s="79" t="s">
        <v>39</v>
      </c>
      <c r="G240" s="80">
        <v>1028.18</v>
      </c>
      <c r="H240" s="80">
        <v>856.82</v>
      </c>
      <c r="I240" s="80">
        <f t="shared" si="22"/>
        <v>658.03520000000003</v>
      </c>
      <c r="J240" s="80">
        <f t="shared" si="23"/>
        <v>771.13499999999999</v>
      </c>
      <c r="K240" s="81">
        <f t="shared" si="24"/>
        <v>658.03520000000003</v>
      </c>
      <c r="L240" s="81">
        <f t="shared" si="25"/>
        <v>548.36480000000006</v>
      </c>
      <c r="M240" s="80" t="s">
        <v>1130</v>
      </c>
      <c r="N240" s="82">
        <v>1</v>
      </c>
      <c r="O240" s="82">
        <v>1</v>
      </c>
      <c r="P240" s="82">
        <v>40</v>
      </c>
      <c r="Q240" s="83" t="s">
        <v>348</v>
      </c>
      <c r="R240" s="83" t="s">
        <v>956</v>
      </c>
      <c r="S240" s="83" t="s">
        <v>957</v>
      </c>
      <c r="T240" s="83"/>
      <c r="U240" s="79" t="s">
        <v>40</v>
      </c>
      <c r="V240" s="79" t="s">
        <v>351</v>
      </c>
      <c r="W240" s="84"/>
      <c r="X240" s="85">
        <v>0.28899999999999998</v>
      </c>
      <c r="Y240" s="86">
        <v>6.4499999999999996E-4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971</v>
      </c>
      <c r="B241" s="77" t="s">
        <v>972</v>
      </c>
      <c r="C241" s="129" t="s">
        <v>973</v>
      </c>
      <c r="D241" s="128"/>
      <c r="E241" s="78"/>
      <c r="F241" s="79" t="s">
        <v>39</v>
      </c>
      <c r="G241" s="80">
        <v>2115.67</v>
      </c>
      <c r="H241" s="80">
        <v>1763.06</v>
      </c>
      <c r="I241" s="80">
        <f t="shared" si="22"/>
        <v>1354.0288</v>
      </c>
      <c r="J241" s="80">
        <f t="shared" si="23"/>
        <v>1586.7525000000001</v>
      </c>
      <c r="K241" s="81">
        <f t="shared" si="24"/>
        <v>1354.0288</v>
      </c>
      <c r="L241" s="81">
        <f t="shared" si="25"/>
        <v>1128.3584000000001</v>
      </c>
      <c r="M241" s="80" t="s">
        <v>1130</v>
      </c>
      <c r="N241" s="82">
        <v>1</v>
      </c>
      <c r="O241" s="82">
        <v>1</v>
      </c>
      <c r="P241" s="82">
        <v>24</v>
      </c>
      <c r="Q241" s="83" t="s">
        <v>348</v>
      </c>
      <c r="R241" s="83" t="s">
        <v>956</v>
      </c>
      <c r="S241" s="83" t="s">
        <v>957</v>
      </c>
      <c r="T241" s="83"/>
      <c r="U241" s="79" t="s">
        <v>40</v>
      </c>
      <c r="V241" s="79" t="s">
        <v>351</v>
      </c>
      <c r="W241" s="84"/>
      <c r="X241" s="85">
        <v>0.35599999999999998</v>
      </c>
      <c r="Y241" s="86">
        <v>1.4909999999999999E-3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974</v>
      </c>
      <c r="B242" s="77" t="s">
        <v>975</v>
      </c>
      <c r="C242" s="129" t="s">
        <v>976</v>
      </c>
      <c r="D242" s="128"/>
      <c r="E242" s="78"/>
      <c r="F242" s="79" t="s">
        <v>39</v>
      </c>
      <c r="G242" s="80">
        <v>1584.17</v>
      </c>
      <c r="H242" s="80">
        <v>1320.14</v>
      </c>
      <c r="I242" s="80">
        <f t="shared" si="22"/>
        <v>1013.8688000000001</v>
      </c>
      <c r="J242" s="80">
        <f t="shared" si="23"/>
        <v>1188.1275000000001</v>
      </c>
      <c r="K242" s="81">
        <f t="shared" si="24"/>
        <v>1013.8688000000001</v>
      </c>
      <c r="L242" s="81">
        <f t="shared" si="25"/>
        <v>844.88960000000009</v>
      </c>
      <c r="M242" s="80" t="s">
        <v>1130</v>
      </c>
      <c r="N242" s="82">
        <v>1</v>
      </c>
      <c r="O242" s="82">
        <v>1</v>
      </c>
      <c r="P242" s="82">
        <v>10</v>
      </c>
      <c r="Q242" s="83" t="s">
        <v>348</v>
      </c>
      <c r="R242" s="83" t="s">
        <v>956</v>
      </c>
      <c r="S242" s="83" t="s">
        <v>957</v>
      </c>
      <c r="T242" s="83"/>
      <c r="U242" s="79" t="s">
        <v>40</v>
      </c>
      <c r="V242" s="79" t="s">
        <v>351</v>
      </c>
      <c r="W242" s="84"/>
      <c r="X242" s="85">
        <v>0.61499999999999999</v>
      </c>
      <c r="Y242" s="86">
        <v>1.2115699999999999E-3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977</v>
      </c>
      <c r="B243" s="77" t="s">
        <v>978</v>
      </c>
      <c r="C243" s="129" t="s">
        <v>979</v>
      </c>
      <c r="D243" s="128"/>
      <c r="E243" s="78"/>
      <c r="F243" s="79" t="s">
        <v>39</v>
      </c>
      <c r="G243" s="80">
        <v>2307.33</v>
      </c>
      <c r="H243" s="80">
        <v>1922.78</v>
      </c>
      <c r="I243" s="80">
        <f t="shared" si="22"/>
        <v>1476.6911999999998</v>
      </c>
      <c r="J243" s="80">
        <f t="shared" si="23"/>
        <v>1730.4974999999999</v>
      </c>
      <c r="K243" s="81">
        <f t="shared" si="24"/>
        <v>1476.6912</v>
      </c>
      <c r="L243" s="81">
        <f t="shared" si="25"/>
        <v>1230.5791999999999</v>
      </c>
      <c r="M243" s="80" t="s">
        <v>1130</v>
      </c>
      <c r="N243" s="82">
        <v>1</v>
      </c>
      <c r="O243" s="82">
        <v>1</v>
      </c>
      <c r="P243" s="82">
        <v>10</v>
      </c>
      <c r="Q243" s="83" t="s">
        <v>348</v>
      </c>
      <c r="R243" s="83" t="s">
        <v>956</v>
      </c>
      <c r="S243" s="83" t="s">
        <v>957</v>
      </c>
      <c r="T243" s="83"/>
      <c r="U243" s="79" t="s">
        <v>40</v>
      </c>
      <c r="V243" s="79" t="s">
        <v>351</v>
      </c>
      <c r="W243" s="84"/>
      <c r="X243" s="85">
        <v>0.90800000000000003</v>
      </c>
      <c r="Y243" s="86">
        <v>1.6389499999999999E-3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980</v>
      </c>
      <c r="B244" s="77" t="s">
        <v>981</v>
      </c>
      <c r="C244" s="129" t="s">
        <v>982</v>
      </c>
      <c r="D244" s="128"/>
      <c r="E244" s="78"/>
      <c r="F244" s="79" t="s">
        <v>39</v>
      </c>
      <c r="G244" s="80">
        <v>5184.01</v>
      </c>
      <c r="H244" s="80">
        <v>4320.01</v>
      </c>
      <c r="I244" s="80">
        <f t="shared" si="22"/>
        <v>3317.7664</v>
      </c>
      <c r="J244" s="80">
        <f t="shared" si="23"/>
        <v>3888.0075000000002</v>
      </c>
      <c r="K244" s="81">
        <f t="shared" si="24"/>
        <v>3317.7664000000004</v>
      </c>
      <c r="L244" s="81">
        <f t="shared" si="25"/>
        <v>2764.8064000000004</v>
      </c>
      <c r="M244" s="80" t="s">
        <v>1130</v>
      </c>
      <c r="N244" s="82">
        <v>1</v>
      </c>
      <c r="O244" s="82">
        <v>1</v>
      </c>
      <c r="P244" s="82">
        <v>5</v>
      </c>
      <c r="Q244" s="83" t="s">
        <v>348</v>
      </c>
      <c r="R244" s="83" t="s">
        <v>956</v>
      </c>
      <c r="S244" s="83" t="s">
        <v>957</v>
      </c>
      <c r="T244" s="83"/>
      <c r="U244" s="79" t="s">
        <v>40</v>
      </c>
      <c r="V244" s="79" t="s">
        <v>351</v>
      </c>
      <c r="W244" s="84"/>
      <c r="X244" s="85">
        <v>1.5</v>
      </c>
      <c r="Y244" s="86">
        <v>2.8335999999999999E-3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983</v>
      </c>
      <c r="B245" s="77" t="s">
        <v>984</v>
      </c>
      <c r="C245" s="129" t="s">
        <v>985</v>
      </c>
      <c r="D245" s="128"/>
      <c r="E245" s="78"/>
      <c r="F245" s="79" t="s">
        <v>39</v>
      </c>
      <c r="G245" s="80">
        <v>6613.84</v>
      </c>
      <c r="H245" s="80">
        <v>5511.53</v>
      </c>
      <c r="I245" s="80">
        <f t="shared" si="22"/>
        <v>4232.8576000000003</v>
      </c>
      <c r="J245" s="80">
        <f t="shared" si="23"/>
        <v>4960.38</v>
      </c>
      <c r="K245" s="81">
        <f t="shared" si="24"/>
        <v>4232.8576000000003</v>
      </c>
      <c r="L245" s="81">
        <f t="shared" si="25"/>
        <v>3527.3791999999999</v>
      </c>
      <c r="M245" s="80" t="s">
        <v>1130</v>
      </c>
      <c r="N245" s="82">
        <v>1</v>
      </c>
      <c r="O245" s="82">
        <v>1</v>
      </c>
      <c r="P245" s="82">
        <v>5</v>
      </c>
      <c r="Q245" s="83" t="s">
        <v>348</v>
      </c>
      <c r="R245" s="83" t="s">
        <v>956</v>
      </c>
      <c r="S245" s="83" t="s">
        <v>957</v>
      </c>
      <c r="T245" s="83"/>
      <c r="U245" s="79" t="s">
        <v>40</v>
      </c>
      <c r="V245" s="79" t="s">
        <v>351</v>
      </c>
      <c r="W245" s="84"/>
      <c r="X245" s="85">
        <v>2.33</v>
      </c>
      <c r="Y245" s="86">
        <v>4.6750000000000003E-3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986</v>
      </c>
      <c r="B246" s="77" t="s">
        <v>987</v>
      </c>
      <c r="C246" s="129" t="s">
        <v>988</v>
      </c>
      <c r="D246" s="128"/>
      <c r="E246" s="78"/>
      <c r="F246" s="79" t="s">
        <v>39</v>
      </c>
      <c r="G246" s="80">
        <v>1512</v>
      </c>
      <c r="H246" s="80">
        <v>1260</v>
      </c>
      <c r="I246" s="80">
        <f t="shared" si="22"/>
        <v>967.68</v>
      </c>
      <c r="J246" s="80">
        <f t="shared" si="23"/>
        <v>1134</v>
      </c>
      <c r="K246" s="81">
        <f t="shared" si="24"/>
        <v>967.68000000000006</v>
      </c>
      <c r="L246" s="81">
        <f t="shared" si="25"/>
        <v>806.4</v>
      </c>
      <c r="M246" s="80" t="s">
        <v>1130</v>
      </c>
      <c r="N246" s="82">
        <v>1</v>
      </c>
      <c r="O246" s="82">
        <v>1</v>
      </c>
      <c r="P246" s="82">
        <v>100</v>
      </c>
      <c r="Q246" s="83" t="s">
        <v>348</v>
      </c>
      <c r="R246" s="83" t="s">
        <v>956</v>
      </c>
      <c r="S246" s="83" t="s">
        <v>957</v>
      </c>
      <c r="T246" s="83"/>
      <c r="U246" s="79" t="s">
        <v>40</v>
      </c>
      <c r="V246" s="79" t="s">
        <v>351</v>
      </c>
      <c r="W246" s="84"/>
      <c r="X246" s="85">
        <v>0.20200000000000001</v>
      </c>
      <c r="Y246" s="86">
        <v>4.2000000000000002E-4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989</v>
      </c>
      <c r="B247" s="77" t="s">
        <v>990</v>
      </c>
      <c r="C247" s="129" t="s">
        <v>991</v>
      </c>
      <c r="D247" s="128"/>
      <c r="E247" s="78"/>
      <c r="F247" s="79" t="s">
        <v>39</v>
      </c>
      <c r="G247" s="80">
        <v>1758.4</v>
      </c>
      <c r="H247" s="80">
        <v>1465.33</v>
      </c>
      <c r="I247" s="80">
        <f t="shared" si="22"/>
        <v>1125.3760000000002</v>
      </c>
      <c r="J247" s="80">
        <f t="shared" si="23"/>
        <v>1318.8000000000002</v>
      </c>
      <c r="K247" s="81">
        <f t="shared" si="24"/>
        <v>1125.376</v>
      </c>
      <c r="L247" s="81">
        <f t="shared" si="25"/>
        <v>937.81119999999999</v>
      </c>
      <c r="M247" s="80" t="s">
        <v>1131</v>
      </c>
      <c r="N247" s="82">
        <v>1</v>
      </c>
      <c r="O247" s="82">
        <v>1</v>
      </c>
      <c r="P247" s="82">
        <v>20</v>
      </c>
      <c r="Q247" s="83" t="s">
        <v>348</v>
      </c>
      <c r="R247" s="83" t="s">
        <v>956</v>
      </c>
      <c r="S247" s="83" t="s">
        <v>957</v>
      </c>
      <c r="T247" s="83"/>
      <c r="U247" s="79" t="s">
        <v>40</v>
      </c>
      <c r="V247" s="79" t="s">
        <v>351</v>
      </c>
      <c r="W247" s="84"/>
      <c r="X247" s="85">
        <v>0.26400000000000001</v>
      </c>
      <c r="Y247" s="86">
        <v>7.0799999999999997E-4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992</v>
      </c>
      <c r="B248" s="77" t="s">
        <v>993</v>
      </c>
      <c r="C248" s="129" t="s">
        <v>994</v>
      </c>
      <c r="D248" s="128"/>
      <c r="E248" s="78"/>
      <c r="F248" s="79" t="s">
        <v>39</v>
      </c>
      <c r="G248" s="80">
        <v>2105.6</v>
      </c>
      <c r="H248" s="80">
        <v>1754.67</v>
      </c>
      <c r="I248" s="80">
        <f t="shared" si="22"/>
        <v>1347.5839999999998</v>
      </c>
      <c r="J248" s="80">
        <f t="shared" si="23"/>
        <v>1579.1999999999998</v>
      </c>
      <c r="K248" s="81">
        <f t="shared" si="24"/>
        <v>1347.5840000000001</v>
      </c>
      <c r="L248" s="81">
        <f t="shared" si="25"/>
        <v>1122.9888000000001</v>
      </c>
      <c r="M248" s="80" t="s">
        <v>1131</v>
      </c>
      <c r="N248" s="82">
        <v>1</v>
      </c>
      <c r="O248" s="82">
        <v>1</v>
      </c>
      <c r="P248" s="82">
        <v>20</v>
      </c>
      <c r="Q248" s="83" t="s">
        <v>348</v>
      </c>
      <c r="R248" s="83" t="s">
        <v>956</v>
      </c>
      <c r="S248" s="83" t="s">
        <v>957</v>
      </c>
      <c r="T248" s="83"/>
      <c r="U248" s="79" t="s">
        <v>40</v>
      </c>
      <c r="V248" s="79" t="s">
        <v>351</v>
      </c>
      <c r="W248" s="84"/>
      <c r="X248" s="85">
        <v>0.41599999999999998</v>
      </c>
      <c r="Y248" s="86">
        <v>1.17E-3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995</v>
      </c>
      <c r="B249" s="77" t="s">
        <v>996</v>
      </c>
      <c r="C249" s="129" t="s">
        <v>997</v>
      </c>
      <c r="D249" s="128"/>
      <c r="E249" s="78"/>
      <c r="F249" s="79" t="s">
        <v>39</v>
      </c>
      <c r="G249" s="80">
        <v>2710.4</v>
      </c>
      <c r="H249" s="80">
        <v>2258.67</v>
      </c>
      <c r="I249" s="80">
        <f t="shared" si="22"/>
        <v>1734.6559999999999</v>
      </c>
      <c r="J249" s="80">
        <f t="shared" si="23"/>
        <v>2032.8000000000002</v>
      </c>
      <c r="K249" s="81">
        <f t="shared" si="24"/>
        <v>1734.6560000000002</v>
      </c>
      <c r="L249" s="81">
        <f t="shared" si="25"/>
        <v>1445.5488</v>
      </c>
      <c r="M249" s="80" t="s">
        <v>1130</v>
      </c>
      <c r="N249" s="82">
        <v>1</v>
      </c>
      <c r="O249" s="82">
        <v>1</v>
      </c>
      <c r="P249" s="82">
        <v>20</v>
      </c>
      <c r="Q249" s="83" t="s">
        <v>348</v>
      </c>
      <c r="R249" s="83" t="s">
        <v>956</v>
      </c>
      <c r="S249" s="83" t="s">
        <v>957</v>
      </c>
      <c r="T249" s="83"/>
      <c r="U249" s="79" t="s">
        <v>40</v>
      </c>
      <c r="V249" s="79" t="s">
        <v>351</v>
      </c>
      <c r="W249" s="84"/>
      <c r="X249" s="85">
        <v>0.59599999999999997</v>
      </c>
      <c r="Y249" s="86">
        <v>1.802E-3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998</v>
      </c>
      <c r="B250" s="77" t="s">
        <v>999</v>
      </c>
      <c r="C250" s="129" t="s">
        <v>1000</v>
      </c>
      <c r="D250" s="128"/>
      <c r="E250" s="78"/>
      <c r="F250" s="79" t="s">
        <v>39</v>
      </c>
      <c r="G250" s="80">
        <v>4110.3999999999996</v>
      </c>
      <c r="H250" s="80">
        <v>3425.33</v>
      </c>
      <c r="I250" s="80">
        <f t="shared" si="22"/>
        <v>2630.6559999999999</v>
      </c>
      <c r="J250" s="80">
        <f t="shared" si="23"/>
        <v>3082.7999999999997</v>
      </c>
      <c r="K250" s="81">
        <f t="shared" si="24"/>
        <v>2630.6559999999999</v>
      </c>
      <c r="L250" s="81">
        <f t="shared" si="25"/>
        <v>2192.2112000000002</v>
      </c>
      <c r="M250" s="80" t="s">
        <v>1131</v>
      </c>
      <c r="N250" s="82">
        <v>1</v>
      </c>
      <c r="O250" s="82">
        <v>1</v>
      </c>
      <c r="P250" s="82">
        <v>10</v>
      </c>
      <c r="Q250" s="83" t="s">
        <v>348</v>
      </c>
      <c r="R250" s="83" t="s">
        <v>956</v>
      </c>
      <c r="S250" s="83" t="s">
        <v>957</v>
      </c>
      <c r="T250" s="83"/>
      <c r="U250" s="79" t="s">
        <v>40</v>
      </c>
      <c r="V250" s="79" t="s">
        <v>351</v>
      </c>
      <c r="W250" s="84"/>
      <c r="X250" s="85">
        <v>0.89600000000000002</v>
      </c>
      <c r="Y250" s="86">
        <v>3.5119999999999999E-3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1001</v>
      </c>
      <c r="B251" s="77" t="s">
        <v>1002</v>
      </c>
      <c r="C251" s="129" t="s">
        <v>1004</v>
      </c>
      <c r="D251" s="128"/>
      <c r="E251" s="78"/>
      <c r="F251" s="79" t="s">
        <v>39</v>
      </c>
      <c r="G251" s="80">
        <v>2457.65</v>
      </c>
      <c r="H251" s="80">
        <v>2048.04</v>
      </c>
      <c r="I251" s="80">
        <f t="shared" si="22"/>
        <v>1572.896</v>
      </c>
      <c r="J251" s="80">
        <f t="shared" si="23"/>
        <v>1843.2375000000002</v>
      </c>
      <c r="K251" s="81">
        <f t="shared" si="24"/>
        <v>1572.8960000000002</v>
      </c>
      <c r="L251" s="81">
        <f t="shared" si="25"/>
        <v>1310.7456</v>
      </c>
      <c r="M251" s="80" t="s">
        <v>1130</v>
      </c>
      <c r="N251" s="82">
        <v>1</v>
      </c>
      <c r="O251" s="82">
        <v>1</v>
      </c>
      <c r="P251" s="82">
        <v>20</v>
      </c>
      <c r="Q251" s="83" t="s">
        <v>348</v>
      </c>
      <c r="R251" s="83" t="s">
        <v>956</v>
      </c>
      <c r="S251" s="83" t="s">
        <v>1003</v>
      </c>
      <c r="T251" s="83"/>
      <c r="U251" s="79" t="s">
        <v>40</v>
      </c>
      <c r="V251" s="79" t="s">
        <v>351</v>
      </c>
      <c r="W251" s="84"/>
      <c r="X251" s="85">
        <v>0.61799999999999999</v>
      </c>
      <c r="Y251" s="86">
        <v>3.356E-3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1005</v>
      </c>
      <c r="B252" s="77" t="s">
        <v>1006</v>
      </c>
      <c r="C252" s="129" t="s">
        <v>1007</v>
      </c>
      <c r="D252" s="128"/>
      <c r="E252" s="78"/>
      <c r="F252" s="79" t="s">
        <v>39</v>
      </c>
      <c r="G252" s="80">
        <v>2593.5</v>
      </c>
      <c r="H252" s="80">
        <v>2161.25</v>
      </c>
      <c r="I252" s="80">
        <f t="shared" si="22"/>
        <v>1659.8400000000001</v>
      </c>
      <c r="J252" s="80">
        <f t="shared" si="23"/>
        <v>1945.125</v>
      </c>
      <c r="K252" s="81">
        <f t="shared" si="24"/>
        <v>1659.8400000000001</v>
      </c>
      <c r="L252" s="81">
        <f t="shared" si="25"/>
        <v>1383.2</v>
      </c>
      <c r="M252" s="80" t="s">
        <v>1130</v>
      </c>
      <c r="N252" s="82">
        <v>1</v>
      </c>
      <c r="O252" s="82">
        <v>1</v>
      </c>
      <c r="P252" s="82">
        <v>15</v>
      </c>
      <c r="Q252" s="83" t="s">
        <v>348</v>
      </c>
      <c r="R252" s="83" t="s">
        <v>956</v>
      </c>
      <c r="S252" s="83" t="s">
        <v>1003</v>
      </c>
      <c r="T252" s="83"/>
      <c r="U252" s="79" t="s">
        <v>40</v>
      </c>
      <c r="V252" s="79" t="s">
        <v>351</v>
      </c>
      <c r="W252" s="84"/>
      <c r="X252" s="85">
        <v>0.8</v>
      </c>
      <c r="Y252" s="86">
        <v>3.9975000000000002E-3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1008</v>
      </c>
      <c r="B253" s="77" t="s">
        <v>1009</v>
      </c>
      <c r="C253" s="129" t="s">
        <v>1010</v>
      </c>
      <c r="D253" s="128"/>
      <c r="E253" s="78"/>
      <c r="F253" s="79" t="s">
        <v>39</v>
      </c>
      <c r="G253" s="80">
        <v>5045.04</v>
      </c>
      <c r="H253" s="80">
        <v>4204.2</v>
      </c>
      <c r="I253" s="80">
        <f t="shared" si="22"/>
        <v>3228.8256000000001</v>
      </c>
      <c r="J253" s="80">
        <f t="shared" si="23"/>
        <v>3783.7799999999997</v>
      </c>
      <c r="K253" s="81">
        <f t="shared" si="24"/>
        <v>3228.8256000000001</v>
      </c>
      <c r="L253" s="81">
        <f t="shared" si="25"/>
        <v>2690.6880000000001</v>
      </c>
      <c r="M253" s="80" t="s">
        <v>1130</v>
      </c>
      <c r="N253" s="82">
        <v>1</v>
      </c>
      <c r="O253" s="82">
        <v>1</v>
      </c>
      <c r="P253" s="82">
        <v>10</v>
      </c>
      <c r="Q253" s="83" t="s">
        <v>348</v>
      </c>
      <c r="R253" s="83" t="s">
        <v>956</v>
      </c>
      <c r="S253" s="83" t="s">
        <v>1003</v>
      </c>
      <c r="T253" s="83"/>
      <c r="U253" s="79" t="s">
        <v>40</v>
      </c>
      <c r="V253" s="79" t="s">
        <v>351</v>
      </c>
      <c r="W253" s="84"/>
      <c r="X253" s="85">
        <v>1.58</v>
      </c>
      <c r="Y253" s="86">
        <v>8.0308800000000007E-3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1011</v>
      </c>
      <c r="B254" s="77" t="s">
        <v>1012</v>
      </c>
      <c r="C254" s="129" t="s">
        <v>1013</v>
      </c>
      <c r="D254" s="128"/>
      <c r="E254" s="78"/>
      <c r="F254" s="79" t="s">
        <v>39</v>
      </c>
      <c r="G254" s="80">
        <v>7447.44</v>
      </c>
      <c r="H254" s="80">
        <v>6206.2</v>
      </c>
      <c r="I254" s="80">
        <f t="shared" si="22"/>
        <v>4766.3616000000002</v>
      </c>
      <c r="J254" s="80">
        <f t="shared" si="23"/>
        <v>5585.58</v>
      </c>
      <c r="K254" s="81">
        <f t="shared" si="24"/>
        <v>4766.3616000000002</v>
      </c>
      <c r="L254" s="81">
        <f t="shared" si="25"/>
        <v>3971.9679999999998</v>
      </c>
      <c r="M254" s="80" t="s">
        <v>1130</v>
      </c>
      <c r="N254" s="82">
        <v>1</v>
      </c>
      <c r="O254" s="82">
        <v>1</v>
      </c>
      <c r="P254" s="82">
        <v>8</v>
      </c>
      <c r="Q254" s="83" t="s">
        <v>348</v>
      </c>
      <c r="R254" s="83" t="s">
        <v>956</v>
      </c>
      <c r="S254" s="83" t="s">
        <v>1003</v>
      </c>
      <c r="T254" s="83"/>
      <c r="U254" s="79" t="s">
        <v>40</v>
      </c>
      <c r="V254" s="79" t="s">
        <v>351</v>
      </c>
      <c r="W254" s="84"/>
      <c r="X254" s="85">
        <v>2.2000000000000002</v>
      </c>
      <c r="Y254" s="86">
        <v>1.11804E-2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1014</v>
      </c>
      <c r="B255" s="77" t="s">
        <v>1015</v>
      </c>
      <c r="C255" s="129" t="s">
        <v>1016</v>
      </c>
      <c r="D255" s="128"/>
      <c r="E255" s="78"/>
      <c r="F255" s="79" t="s">
        <v>39</v>
      </c>
      <c r="G255" s="80">
        <v>3200.53</v>
      </c>
      <c r="H255" s="80">
        <v>2667.11</v>
      </c>
      <c r="I255" s="80">
        <f t="shared" si="22"/>
        <v>2048.3392000000003</v>
      </c>
      <c r="J255" s="80">
        <f t="shared" si="23"/>
        <v>2400.3975</v>
      </c>
      <c r="K255" s="81">
        <f t="shared" si="24"/>
        <v>2048.3392000000003</v>
      </c>
      <c r="L255" s="81">
        <f t="shared" si="25"/>
        <v>1706.9504000000002</v>
      </c>
      <c r="M255" s="80" t="s">
        <v>1130</v>
      </c>
      <c r="N255" s="82">
        <v>1</v>
      </c>
      <c r="O255" s="82">
        <v>1</v>
      </c>
      <c r="P255" s="82">
        <v>20</v>
      </c>
      <c r="Q255" s="83" t="s">
        <v>348</v>
      </c>
      <c r="R255" s="83" t="s">
        <v>956</v>
      </c>
      <c r="S255" s="83" t="s">
        <v>1003</v>
      </c>
      <c r="T255" s="83"/>
      <c r="U255" s="79" t="s">
        <v>40</v>
      </c>
      <c r="V255" s="79" t="s">
        <v>351</v>
      </c>
      <c r="W255" s="84"/>
      <c r="X255" s="85">
        <v>0.66300000000000003</v>
      </c>
      <c r="Y255" s="86">
        <v>2.9269999999999999E-3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1017</v>
      </c>
      <c r="B256" s="77" t="s">
        <v>1018</v>
      </c>
      <c r="C256" s="129" t="s">
        <v>1019</v>
      </c>
      <c r="D256" s="128"/>
      <c r="E256" s="78"/>
      <c r="F256" s="79" t="s">
        <v>39</v>
      </c>
      <c r="G256" s="80">
        <v>3651.65</v>
      </c>
      <c r="H256" s="80">
        <v>3043.04</v>
      </c>
      <c r="I256" s="80">
        <f t="shared" si="22"/>
        <v>2337.056</v>
      </c>
      <c r="J256" s="80">
        <f t="shared" si="23"/>
        <v>2738.7375000000002</v>
      </c>
      <c r="K256" s="81">
        <f t="shared" si="24"/>
        <v>2337.056</v>
      </c>
      <c r="L256" s="81">
        <f t="shared" si="25"/>
        <v>1947.5455999999999</v>
      </c>
      <c r="M256" s="80" t="s">
        <v>1130</v>
      </c>
      <c r="N256" s="82">
        <v>1</v>
      </c>
      <c r="O256" s="82">
        <v>1</v>
      </c>
      <c r="P256" s="82">
        <v>10</v>
      </c>
      <c r="Q256" s="83" t="s">
        <v>348</v>
      </c>
      <c r="R256" s="83" t="s">
        <v>956</v>
      </c>
      <c r="S256" s="83" t="s">
        <v>1003</v>
      </c>
      <c r="T256" s="83"/>
      <c r="U256" s="79" t="s">
        <v>40</v>
      </c>
      <c r="V256" s="79" t="s">
        <v>351</v>
      </c>
      <c r="W256" s="84"/>
      <c r="X256" s="85">
        <v>0.78400000000000003</v>
      </c>
      <c r="Y256" s="86">
        <v>3.614E-3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1020</v>
      </c>
      <c r="B257" s="77" t="s">
        <v>1021</v>
      </c>
      <c r="C257" s="129" t="s">
        <v>1022</v>
      </c>
      <c r="D257" s="128"/>
      <c r="E257" s="78"/>
      <c r="F257" s="79" t="s">
        <v>39</v>
      </c>
      <c r="G257" s="80">
        <v>3674.52</v>
      </c>
      <c r="H257" s="80">
        <v>3062.1</v>
      </c>
      <c r="I257" s="80">
        <f t="shared" si="22"/>
        <v>2351.6927999999998</v>
      </c>
      <c r="J257" s="80">
        <f t="shared" si="23"/>
        <v>2755.89</v>
      </c>
      <c r="K257" s="81">
        <f t="shared" si="24"/>
        <v>2351.6928000000003</v>
      </c>
      <c r="L257" s="81">
        <f t="shared" si="25"/>
        <v>1959.7439999999999</v>
      </c>
      <c r="M257" s="80" t="s">
        <v>1130</v>
      </c>
      <c r="N257" s="82">
        <v>1</v>
      </c>
      <c r="O257" s="82">
        <v>1</v>
      </c>
      <c r="P257" s="82">
        <v>10</v>
      </c>
      <c r="Q257" s="83" t="s">
        <v>348</v>
      </c>
      <c r="R257" s="83" t="s">
        <v>956</v>
      </c>
      <c r="S257" s="83" t="s">
        <v>1003</v>
      </c>
      <c r="T257" s="83"/>
      <c r="U257" s="79" t="s">
        <v>40</v>
      </c>
      <c r="V257" s="79" t="s">
        <v>351</v>
      </c>
      <c r="W257" s="84"/>
      <c r="X257" s="85">
        <v>0.8</v>
      </c>
      <c r="Y257" s="86">
        <v>3.5040000000000002E-3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1023</v>
      </c>
      <c r="B258" s="77" t="s">
        <v>1024</v>
      </c>
      <c r="C258" s="129" t="s">
        <v>1025</v>
      </c>
      <c r="D258" s="128"/>
      <c r="E258" s="78"/>
      <c r="F258" s="79" t="s">
        <v>39</v>
      </c>
      <c r="G258" s="80">
        <v>5705.7</v>
      </c>
      <c r="H258" s="80">
        <v>4754.75</v>
      </c>
      <c r="I258" s="80">
        <f t="shared" si="22"/>
        <v>3651.6480000000001</v>
      </c>
      <c r="J258" s="80">
        <f t="shared" si="23"/>
        <v>4279.2749999999996</v>
      </c>
      <c r="K258" s="81">
        <f t="shared" si="24"/>
        <v>3651.6480000000001</v>
      </c>
      <c r="L258" s="81">
        <f t="shared" si="25"/>
        <v>3043.04</v>
      </c>
      <c r="M258" s="80" t="s">
        <v>1130</v>
      </c>
      <c r="N258" s="82">
        <v>1</v>
      </c>
      <c r="O258" s="82">
        <v>1</v>
      </c>
      <c r="P258" s="82">
        <v>10</v>
      </c>
      <c r="Q258" s="83" t="s">
        <v>348</v>
      </c>
      <c r="R258" s="83" t="s">
        <v>956</v>
      </c>
      <c r="S258" s="83" t="s">
        <v>1003</v>
      </c>
      <c r="T258" s="83"/>
      <c r="U258" s="79" t="s">
        <v>40</v>
      </c>
      <c r="V258" s="79" t="s">
        <v>351</v>
      </c>
      <c r="W258" s="84"/>
      <c r="X258" s="85">
        <v>1.3620000000000001</v>
      </c>
      <c r="Y258" s="86">
        <v>4.4060000000000002E-3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1026</v>
      </c>
      <c r="B259" s="77" t="s">
        <v>1027</v>
      </c>
      <c r="C259" s="129" t="s">
        <v>1025</v>
      </c>
      <c r="D259" s="128"/>
      <c r="E259" s="78"/>
      <c r="F259" s="79" t="s">
        <v>39</v>
      </c>
      <c r="G259" s="80">
        <v>5688.18</v>
      </c>
      <c r="H259" s="80">
        <v>4740.1499999999996</v>
      </c>
      <c r="I259" s="80">
        <f t="shared" si="22"/>
        <v>3640.4351999999999</v>
      </c>
      <c r="J259" s="80">
        <f t="shared" si="23"/>
        <v>4266.1350000000002</v>
      </c>
      <c r="K259" s="81">
        <f t="shared" si="24"/>
        <v>3640.4352000000003</v>
      </c>
      <c r="L259" s="81">
        <f t="shared" si="25"/>
        <v>3033.6959999999999</v>
      </c>
      <c r="M259" s="80" t="s">
        <v>1130</v>
      </c>
      <c r="N259" s="82">
        <v>1</v>
      </c>
      <c r="O259" s="82">
        <v>1</v>
      </c>
      <c r="P259" s="82">
        <v>10</v>
      </c>
      <c r="Q259" s="83" t="s">
        <v>348</v>
      </c>
      <c r="R259" s="83" t="s">
        <v>956</v>
      </c>
      <c r="S259" s="83" t="s">
        <v>1003</v>
      </c>
      <c r="T259" s="83"/>
      <c r="U259" s="79" t="s">
        <v>40</v>
      </c>
      <c r="V259" s="79" t="s">
        <v>351</v>
      </c>
      <c r="W259" s="84"/>
      <c r="X259" s="85">
        <v>1.29</v>
      </c>
      <c r="Y259" s="86">
        <v>4.6829999999999997E-3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1028</v>
      </c>
      <c r="B260" s="77" t="s">
        <v>1029</v>
      </c>
      <c r="C260" s="129" t="s">
        <v>1030</v>
      </c>
      <c r="D260" s="128"/>
      <c r="E260" s="78"/>
      <c r="F260" s="79" t="s">
        <v>39</v>
      </c>
      <c r="G260" s="80">
        <v>9585.58</v>
      </c>
      <c r="H260" s="80">
        <v>7987.98</v>
      </c>
      <c r="I260" s="80">
        <f t="shared" si="22"/>
        <v>6134.7711999999992</v>
      </c>
      <c r="J260" s="80">
        <f t="shared" si="23"/>
        <v>7189.1849999999995</v>
      </c>
      <c r="K260" s="81">
        <f t="shared" si="24"/>
        <v>6134.7712000000001</v>
      </c>
      <c r="L260" s="81">
        <f t="shared" si="25"/>
        <v>5112.3072000000002</v>
      </c>
      <c r="M260" s="80" t="s">
        <v>1130</v>
      </c>
      <c r="N260" s="82">
        <v>1</v>
      </c>
      <c r="O260" s="82">
        <v>1</v>
      </c>
      <c r="P260" s="82">
        <v>5</v>
      </c>
      <c r="Q260" s="83" t="s">
        <v>348</v>
      </c>
      <c r="R260" s="83" t="s">
        <v>956</v>
      </c>
      <c r="S260" s="83" t="s">
        <v>1003</v>
      </c>
      <c r="T260" s="83"/>
      <c r="U260" s="79" t="s">
        <v>40</v>
      </c>
      <c r="V260" s="79" t="s">
        <v>351</v>
      </c>
      <c r="W260" s="84"/>
      <c r="X260" s="85">
        <v>2.1110000000000002</v>
      </c>
      <c r="Y260" s="86">
        <v>7.5230000000000002E-3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1031</v>
      </c>
      <c r="B261" s="77" t="s">
        <v>1032</v>
      </c>
      <c r="C261" s="129" t="s">
        <v>1030</v>
      </c>
      <c r="D261" s="128"/>
      <c r="E261" s="78"/>
      <c r="F261" s="79" t="s">
        <v>39</v>
      </c>
      <c r="G261" s="80">
        <v>9662.6299999999992</v>
      </c>
      <c r="H261" s="80">
        <v>8052.19</v>
      </c>
      <c r="I261" s="80">
        <f t="shared" si="22"/>
        <v>6184.0831999999991</v>
      </c>
      <c r="J261" s="80">
        <f t="shared" si="23"/>
        <v>7246.9724999999999</v>
      </c>
      <c r="K261" s="81">
        <f t="shared" si="24"/>
        <v>6184.0832</v>
      </c>
      <c r="L261" s="81">
        <f t="shared" si="25"/>
        <v>5153.4016000000001</v>
      </c>
      <c r="M261" s="80" t="s">
        <v>1130</v>
      </c>
      <c r="N261" s="82">
        <v>1</v>
      </c>
      <c r="O261" s="82">
        <v>1</v>
      </c>
      <c r="P261" s="82">
        <v>5</v>
      </c>
      <c r="Q261" s="83" t="s">
        <v>348</v>
      </c>
      <c r="R261" s="83" t="s">
        <v>956</v>
      </c>
      <c r="S261" s="83" t="s">
        <v>1003</v>
      </c>
      <c r="T261" s="83"/>
      <c r="U261" s="79" t="s">
        <v>40</v>
      </c>
      <c r="V261" s="79" t="s">
        <v>351</v>
      </c>
      <c r="W261" s="84"/>
      <c r="X261" s="85">
        <v>1.9330000000000001</v>
      </c>
      <c r="Y261" s="86">
        <v>7.7330000000000003E-3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1033</v>
      </c>
      <c r="B262" s="77" t="s">
        <v>1034</v>
      </c>
      <c r="C262" s="129" t="s">
        <v>1037</v>
      </c>
      <c r="D262" s="128"/>
      <c r="E262" s="78"/>
      <c r="F262" s="79" t="s">
        <v>39</v>
      </c>
      <c r="G262" s="80">
        <v>1286.25</v>
      </c>
      <c r="H262" s="80">
        <v>1071.8800000000001</v>
      </c>
      <c r="I262" s="80">
        <f t="shared" si="22"/>
        <v>823.2</v>
      </c>
      <c r="J262" s="80">
        <f t="shared" si="23"/>
        <v>964.6875</v>
      </c>
      <c r="K262" s="81">
        <f t="shared" si="24"/>
        <v>823.2</v>
      </c>
      <c r="L262" s="81">
        <f t="shared" si="25"/>
        <v>686.00320000000011</v>
      </c>
      <c r="M262" s="80" t="s">
        <v>1130</v>
      </c>
      <c r="N262" s="82">
        <v>1</v>
      </c>
      <c r="O262" s="82">
        <v>1</v>
      </c>
      <c r="P262" s="82">
        <v>50</v>
      </c>
      <c r="Q262" s="83" t="s">
        <v>348</v>
      </c>
      <c r="R262" s="83" t="s">
        <v>1035</v>
      </c>
      <c r="S262" s="83" t="s">
        <v>1036</v>
      </c>
      <c r="T262" s="83"/>
      <c r="U262" s="79" t="s">
        <v>40</v>
      </c>
      <c r="V262" s="79" t="s">
        <v>351</v>
      </c>
      <c r="W262" s="84"/>
      <c r="X262" s="85">
        <v>0.12</v>
      </c>
      <c r="Y262" s="86">
        <v>4.3199999999999998E-4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1038</v>
      </c>
      <c r="B263" s="77" t="s">
        <v>1039</v>
      </c>
      <c r="C263" s="129" t="s">
        <v>1040</v>
      </c>
      <c r="D263" s="128"/>
      <c r="E263" s="78"/>
      <c r="F263" s="79" t="s">
        <v>39</v>
      </c>
      <c r="G263" s="80">
        <v>678.33</v>
      </c>
      <c r="H263" s="80">
        <v>565.28</v>
      </c>
      <c r="I263" s="80">
        <f t="shared" si="22"/>
        <v>434.13120000000004</v>
      </c>
      <c r="J263" s="80">
        <f t="shared" si="23"/>
        <v>508.74750000000006</v>
      </c>
      <c r="K263" s="81">
        <f t="shared" si="24"/>
        <v>434.13120000000004</v>
      </c>
      <c r="L263" s="81">
        <f t="shared" si="25"/>
        <v>361.7792</v>
      </c>
      <c r="M263" s="80" t="s">
        <v>1130</v>
      </c>
      <c r="N263" s="82">
        <v>1</v>
      </c>
      <c r="O263" s="82">
        <v>1</v>
      </c>
      <c r="P263" s="82">
        <v>50</v>
      </c>
      <c r="Q263" s="83" t="s">
        <v>348</v>
      </c>
      <c r="R263" s="83" t="s">
        <v>1035</v>
      </c>
      <c r="S263" s="83" t="s">
        <v>1036</v>
      </c>
      <c r="T263" s="83"/>
      <c r="U263" s="79" t="s">
        <v>765</v>
      </c>
      <c r="V263" s="79" t="s">
        <v>351</v>
      </c>
      <c r="W263" s="84"/>
      <c r="X263" s="85">
        <v>0.34</v>
      </c>
      <c r="Y263" s="86">
        <v>9.3499999999999996E-4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1041</v>
      </c>
      <c r="B264" s="77" t="s">
        <v>1042</v>
      </c>
      <c r="C264" s="129" t="s">
        <v>1043</v>
      </c>
      <c r="D264" s="128"/>
      <c r="E264" s="78"/>
      <c r="F264" s="79" t="s">
        <v>39</v>
      </c>
      <c r="G264" s="80">
        <v>760.41</v>
      </c>
      <c r="H264" s="80">
        <v>633.67999999999995</v>
      </c>
      <c r="I264" s="80">
        <f t="shared" si="22"/>
        <v>486.66239999999999</v>
      </c>
      <c r="J264" s="80">
        <f t="shared" si="23"/>
        <v>570.3075</v>
      </c>
      <c r="K264" s="81">
        <f t="shared" si="24"/>
        <v>486.66239999999999</v>
      </c>
      <c r="L264" s="81">
        <f t="shared" si="25"/>
        <v>405.55519999999996</v>
      </c>
      <c r="M264" s="80" t="s">
        <v>1130</v>
      </c>
      <c r="N264" s="82">
        <v>1</v>
      </c>
      <c r="O264" s="82">
        <v>1</v>
      </c>
      <c r="P264" s="82">
        <v>100</v>
      </c>
      <c r="Q264" s="83" t="s">
        <v>348</v>
      </c>
      <c r="R264" s="83" t="s">
        <v>1035</v>
      </c>
      <c r="S264" s="83" t="s">
        <v>1036</v>
      </c>
      <c r="T264" s="83"/>
      <c r="U264" s="79" t="s">
        <v>765</v>
      </c>
      <c r="V264" s="79" t="s">
        <v>351</v>
      </c>
      <c r="W264" s="84"/>
      <c r="X264" s="85">
        <v>0.129</v>
      </c>
      <c r="Y264" s="86">
        <v>4.2188000000000002E-4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1044</v>
      </c>
      <c r="B265" s="77" t="s">
        <v>1045</v>
      </c>
      <c r="C265" s="129" t="s">
        <v>1046</v>
      </c>
      <c r="D265" s="128"/>
      <c r="E265" s="78"/>
      <c r="F265" s="79" t="s">
        <v>39</v>
      </c>
      <c r="G265" s="80">
        <v>1177.04</v>
      </c>
      <c r="H265" s="80">
        <v>980.87</v>
      </c>
      <c r="I265" s="80">
        <f t="shared" si="22"/>
        <v>753.30559999999991</v>
      </c>
      <c r="J265" s="80">
        <f t="shared" si="23"/>
        <v>882.78</v>
      </c>
      <c r="K265" s="81">
        <f t="shared" si="24"/>
        <v>753.30560000000003</v>
      </c>
      <c r="L265" s="81">
        <f t="shared" si="25"/>
        <v>627.7568</v>
      </c>
      <c r="M265" s="80" t="s">
        <v>1130</v>
      </c>
      <c r="N265" s="82">
        <v>1</v>
      </c>
      <c r="O265" s="82">
        <v>1</v>
      </c>
      <c r="P265" s="82">
        <v>50</v>
      </c>
      <c r="Q265" s="83" t="s">
        <v>348</v>
      </c>
      <c r="R265" s="83" t="s">
        <v>1035</v>
      </c>
      <c r="S265" s="83" t="s">
        <v>1036</v>
      </c>
      <c r="T265" s="83"/>
      <c r="U265" s="79" t="s">
        <v>40</v>
      </c>
      <c r="V265" s="79" t="s">
        <v>351</v>
      </c>
      <c r="W265" s="84"/>
      <c r="X265" s="85">
        <v>9.9000000000000005E-2</v>
      </c>
      <c r="Y265" s="86">
        <v>7.8600000000000002E-4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1047</v>
      </c>
      <c r="B266" s="77" t="s">
        <v>1048</v>
      </c>
      <c r="C266" s="129" t="s">
        <v>1049</v>
      </c>
      <c r="D266" s="128"/>
      <c r="E266" s="78"/>
      <c r="F266" s="79" t="s">
        <v>39</v>
      </c>
      <c r="G266" s="80">
        <v>1201.8499999999999</v>
      </c>
      <c r="H266" s="80">
        <v>1001.54</v>
      </c>
      <c r="I266" s="80">
        <f t="shared" si="22"/>
        <v>769.18399999999997</v>
      </c>
      <c r="J266" s="80">
        <f t="shared" si="23"/>
        <v>901.38749999999993</v>
      </c>
      <c r="K266" s="81">
        <f t="shared" si="24"/>
        <v>769.18399999999997</v>
      </c>
      <c r="L266" s="81">
        <f t="shared" si="25"/>
        <v>640.98559999999998</v>
      </c>
      <c r="M266" s="80" t="s">
        <v>1130</v>
      </c>
      <c r="N266" s="82">
        <v>1</v>
      </c>
      <c r="O266" s="82">
        <v>1</v>
      </c>
      <c r="P266" s="82">
        <v>100</v>
      </c>
      <c r="Q266" s="83" t="s">
        <v>348</v>
      </c>
      <c r="R266" s="83" t="s">
        <v>1035</v>
      </c>
      <c r="S266" s="83" t="s">
        <v>1036</v>
      </c>
      <c r="T266" s="83"/>
      <c r="U266" s="79" t="s">
        <v>40</v>
      </c>
      <c r="V266" s="79" t="s">
        <v>351</v>
      </c>
      <c r="W266" s="84"/>
      <c r="X266" s="85">
        <v>8.7999999999999995E-2</v>
      </c>
      <c r="Y266" s="86">
        <v>6.69E-4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1050</v>
      </c>
      <c r="B267" s="77" t="s">
        <v>1051</v>
      </c>
      <c r="C267" s="129" t="s">
        <v>1052</v>
      </c>
      <c r="D267" s="128"/>
      <c r="E267" s="78"/>
      <c r="F267" s="79" t="s">
        <v>39</v>
      </c>
      <c r="G267" s="80">
        <v>1201.31</v>
      </c>
      <c r="H267" s="80">
        <v>1001.09</v>
      </c>
      <c r="I267" s="80">
        <f t="shared" si="22"/>
        <v>768.83839999999998</v>
      </c>
      <c r="J267" s="80">
        <f t="shared" si="23"/>
        <v>900.98249999999996</v>
      </c>
      <c r="K267" s="81">
        <f t="shared" si="24"/>
        <v>768.83839999999998</v>
      </c>
      <c r="L267" s="81">
        <f t="shared" si="25"/>
        <v>640.69760000000008</v>
      </c>
      <c r="M267" s="80" t="s">
        <v>1130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1035</v>
      </c>
      <c r="S267" s="83" t="s">
        <v>1036</v>
      </c>
      <c r="T267" s="83"/>
      <c r="U267" s="79" t="s">
        <v>40</v>
      </c>
      <c r="V267" s="79" t="s">
        <v>351</v>
      </c>
      <c r="W267" s="84"/>
      <c r="X267" s="85">
        <v>6.7000000000000004E-2</v>
      </c>
      <c r="Y267" s="86">
        <v>3.88E-4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1053</v>
      </c>
      <c r="B268" s="77" t="s">
        <v>1054</v>
      </c>
      <c r="C268" s="129" t="s">
        <v>1055</v>
      </c>
      <c r="D268" s="128"/>
      <c r="E268" s="78"/>
      <c r="F268" s="79" t="s">
        <v>39</v>
      </c>
      <c r="G268" s="80">
        <v>1189.18</v>
      </c>
      <c r="H268" s="80">
        <v>990.98</v>
      </c>
      <c r="I268" s="80">
        <f t="shared" si="22"/>
        <v>761.0752</v>
      </c>
      <c r="J268" s="80">
        <f t="shared" si="23"/>
        <v>891.88499999999999</v>
      </c>
      <c r="K268" s="81">
        <f t="shared" si="24"/>
        <v>761.07520000000011</v>
      </c>
      <c r="L268" s="81">
        <f t="shared" si="25"/>
        <v>634.22720000000004</v>
      </c>
      <c r="M268" s="80" t="s">
        <v>1130</v>
      </c>
      <c r="N268" s="82">
        <v>1</v>
      </c>
      <c r="O268" s="82">
        <v>1</v>
      </c>
      <c r="P268" s="82">
        <v>50</v>
      </c>
      <c r="Q268" s="83" t="s">
        <v>348</v>
      </c>
      <c r="R268" s="83" t="s">
        <v>1035</v>
      </c>
      <c r="S268" s="83" t="s">
        <v>1036</v>
      </c>
      <c r="T268" s="83"/>
      <c r="U268" s="79" t="s">
        <v>40</v>
      </c>
      <c r="V268" s="79" t="s">
        <v>351</v>
      </c>
      <c r="W268" s="84"/>
      <c r="X268" s="85">
        <v>0.245</v>
      </c>
      <c r="Y268" s="86">
        <v>1.2080000000000001E-3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1056</v>
      </c>
      <c r="B269" s="77" t="s">
        <v>1057</v>
      </c>
      <c r="C269" s="129" t="s">
        <v>1058</v>
      </c>
      <c r="D269" s="128"/>
      <c r="E269" s="78"/>
      <c r="F269" s="79" t="s">
        <v>39</v>
      </c>
      <c r="G269" s="80">
        <v>1068.6199999999999</v>
      </c>
      <c r="H269" s="80">
        <v>890.52</v>
      </c>
      <c r="I269" s="80">
        <f t="shared" si="22"/>
        <v>683.91679999999997</v>
      </c>
      <c r="J269" s="80">
        <f t="shared" si="23"/>
        <v>801.46499999999992</v>
      </c>
      <c r="K269" s="81">
        <f t="shared" si="24"/>
        <v>683.91679999999997</v>
      </c>
      <c r="L269" s="81">
        <f t="shared" si="25"/>
        <v>569.93280000000004</v>
      </c>
      <c r="M269" s="80" t="s">
        <v>1130</v>
      </c>
      <c r="N269" s="82">
        <v>1</v>
      </c>
      <c r="O269" s="82">
        <v>1</v>
      </c>
      <c r="P269" s="82">
        <v>50</v>
      </c>
      <c r="Q269" s="83" t="s">
        <v>348</v>
      </c>
      <c r="R269" s="83" t="s">
        <v>1035</v>
      </c>
      <c r="S269" s="83" t="s">
        <v>1036</v>
      </c>
      <c r="T269" s="83"/>
      <c r="U269" s="79" t="s">
        <v>40</v>
      </c>
      <c r="V269" s="79" t="s">
        <v>351</v>
      </c>
      <c r="W269" s="84"/>
      <c r="X269" s="85">
        <v>0.3</v>
      </c>
      <c r="Y269" s="86">
        <v>1.4705899999999999E-3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1059</v>
      </c>
      <c r="B270" s="77" t="s">
        <v>1060</v>
      </c>
      <c r="C270" s="129" t="s">
        <v>1061</v>
      </c>
      <c r="D270" s="128"/>
      <c r="E270" s="78"/>
      <c r="F270" s="79" t="s">
        <v>39</v>
      </c>
      <c r="G270" s="80">
        <v>1068.6199999999999</v>
      </c>
      <c r="H270" s="80">
        <v>890.52</v>
      </c>
      <c r="I270" s="80">
        <f t="shared" ref="I270:I292" si="29">G270-(36 *G270/100)</f>
        <v>683.91679999999997</v>
      </c>
      <c r="J270" s="80">
        <f t="shared" ref="J270:J292" si="30">G270-(25 *G270/100)</f>
        <v>801.46499999999992</v>
      </c>
      <c r="K270" s="81">
        <f t="shared" ref="K270:K292" si="31">IF(G270="","",G270*(1-$G$4))</f>
        <v>683.91679999999997</v>
      </c>
      <c r="L270" s="81">
        <f t="shared" ref="L270:L292" si="32">IF(H270="","",H270*(1-$G$4))</f>
        <v>569.93280000000004</v>
      </c>
      <c r="M270" s="80" t="s">
        <v>1130</v>
      </c>
      <c r="N270" s="82">
        <v>1</v>
      </c>
      <c r="O270" s="82">
        <v>1</v>
      </c>
      <c r="P270" s="82">
        <v>50</v>
      </c>
      <c r="Q270" s="83" t="s">
        <v>348</v>
      </c>
      <c r="R270" s="83" t="s">
        <v>1035</v>
      </c>
      <c r="S270" s="83" t="s">
        <v>1036</v>
      </c>
      <c r="T270" s="83"/>
      <c r="U270" s="79" t="s">
        <v>40</v>
      </c>
      <c r="V270" s="79" t="s">
        <v>351</v>
      </c>
      <c r="W270" s="84"/>
      <c r="X270" s="85">
        <v>0.18</v>
      </c>
      <c r="Y270" s="86">
        <v>1.0690000000000001E-3</v>
      </c>
      <c r="Z270" s="80" t="str">
        <f t="shared" ref="Z270:Z292" si="33">IF(OR(E270="",K270=""),"",E270*K270)</f>
        <v/>
      </c>
      <c r="AA270" s="80" t="str">
        <f t="shared" ref="AA270:AA292" si="34">IF(OR(E270="",X270=""),"",X270*E270)</f>
        <v/>
      </c>
      <c r="AB270" s="87" t="str">
        <f t="shared" ref="AB270:AB292" si="35">IF(OR(E270="",Y270=""),"",E270*Y270)</f>
        <v/>
      </c>
    </row>
    <row r="271" spans="1:28" s="88" customFormat="1" ht="75" customHeight="1" x14ac:dyDescent="0.2">
      <c r="A271" s="76" t="s">
        <v>1062</v>
      </c>
      <c r="B271" s="77" t="s">
        <v>1063</v>
      </c>
      <c r="C271" s="129" t="s">
        <v>1064</v>
      </c>
      <c r="D271" s="128"/>
      <c r="E271" s="78"/>
      <c r="F271" s="79" t="s">
        <v>39</v>
      </c>
      <c r="G271" s="80">
        <v>1019.82</v>
      </c>
      <c r="H271" s="80">
        <v>849.85</v>
      </c>
      <c r="I271" s="80">
        <f t="shared" si="29"/>
        <v>652.6848</v>
      </c>
      <c r="J271" s="80">
        <f t="shared" si="30"/>
        <v>764.86500000000001</v>
      </c>
      <c r="K271" s="81">
        <f t="shared" si="31"/>
        <v>652.6848</v>
      </c>
      <c r="L271" s="81">
        <f t="shared" si="32"/>
        <v>543.904</v>
      </c>
      <c r="M271" s="80" t="s">
        <v>1130</v>
      </c>
      <c r="N271" s="82">
        <v>1</v>
      </c>
      <c r="O271" s="82">
        <v>1</v>
      </c>
      <c r="P271" s="82">
        <v>50</v>
      </c>
      <c r="Q271" s="83" t="s">
        <v>348</v>
      </c>
      <c r="R271" s="83" t="s">
        <v>1035</v>
      </c>
      <c r="S271" s="83" t="s">
        <v>1036</v>
      </c>
      <c r="T271" s="83"/>
      <c r="U271" s="79" t="s">
        <v>40</v>
      </c>
      <c r="V271" s="79" t="s">
        <v>351</v>
      </c>
      <c r="W271" s="84"/>
      <c r="X271" s="85">
        <v>0.222</v>
      </c>
      <c r="Y271" s="86">
        <v>7.0200000000000004E-4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1065</v>
      </c>
      <c r="B272" s="77" t="s">
        <v>1066</v>
      </c>
      <c r="C272" s="129" t="s">
        <v>1067</v>
      </c>
      <c r="D272" s="128"/>
      <c r="E272" s="78"/>
      <c r="F272" s="79" t="s">
        <v>39</v>
      </c>
      <c r="G272" s="80">
        <v>1019.82</v>
      </c>
      <c r="H272" s="80">
        <v>849.85</v>
      </c>
      <c r="I272" s="80">
        <f t="shared" si="29"/>
        <v>652.6848</v>
      </c>
      <c r="J272" s="80">
        <f t="shared" si="30"/>
        <v>764.86500000000001</v>
      </c>
      <c r="K272" s="81">
        <f t="shared" si="31"/>
        <v>652.6848</v>
      </c>
      <c r="L272" s="81">
        <f t="shared" si="32"/>
        <v>543.904</v>
      </c>
      <c r="M272" s="80" t="s">
        <v>1130</v>
      </c>
      <c r="N272" s="82">
        <v>1</v>
      </c>
      <c r="O272" s="82">
        <v>1</v>
      </c>
      <c r="P272" s="82">
        <v>50</v>
      </c>
      <c r="Q272" s="83" t="s">
        <v>348</v>
      </c>
      <c r="R272" s="83" t="s">
        <v>1035</v>
      </c>
      <c r="S272" s="83" t="s">
        <v>1036</v>
      </c>
      <c r="T272" s="83"/>
      <c r="U272" s="79" t="s">
        <v>40</v>
      </c>
      <c r="V272" s="79" t="s">
        <v>351</v>
      </c>
      <c r="W272" s="84"/>
      <c r="X272" s="85">
        <v>0.14099999999999999</v>
      </c>
      <c r="Y272" s="86">
        <v>9.7400000000000004E-4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1068</v>
      </c>
      <c r="B273" s="77" t="s">
        <v>1069</v>
      </c>
      <c r="C273" s="129" t="s">
        <v>1070</v>
      </c>
      <c r="D273" s="128"/>
      <c r="E273" s="78"/>
      <c r="F273" s="79" t="s">
        <v>39</v>
      </c>
      <c r="G273" s="80">
        <v>1468.27</v>
      </c>
      <c r="H273" s="80">
        <v>1223.56</v>
      </c>
      <c r="I273" s="80">
        <f t="shared" si="29"/>
        <v>939.69279999999992</v>
      </c>
      <c r="J273" s="80">
        <f t="shared" si="30"/>
        <v>1101.2024999999999</v>
      </c>
      <c r="K273" s="81">
        <f t="shared" si="31"/>
        <v>939.69280000000003</v>
      </c>
      <c r="L273" s="81">
        <f t="shared" si="32"/>
        <v>783.07839999999999</v>
      </c>
      <c r="M273" s="80" t="s">
        <v>1130</v>
      </c>
      <c r="N273" s="82">
        <v>1</v>
      </c>
      <c r="O273" s="82">
        <v>1</v>
      </c>
      <c r="P273" s="82">
        <v>50</v>
      </c>
      <c r="Q273" s="83" t="s">
        <v>348</v>
      </c>
      <c r="R273" s="83" t="s">
        <v>1035</v>
      </c>
      <c r="S273" s="83" t="s">
        <v>1036</v>
      </c>
      <c r="T273" s="83"/>
      <c r="U273" s="79" t="s">
        <v>40</v>
      </c>
      <c r="V273" s="79" t="s">
        <v>351</v>
      </c>
      <c r="W273" s="84"/>
      <c r="X273" s="85">
        <v>0.17199999999999999</v>
      </c>
      <c r="Y273" s="86">
        <v>8.4199999999999998E-4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1071</v>
      </c>
      <c r="B274" s="77" t="s">
        <v>1072</v>
      </c>
      <c r="C274" s="129" t="s">
        <v>1073</v>
      </c>
      <c r="D274" s="128"/>
      <c r="E274" s="78"/>
      <c r="F274" s="79" t="s">
        <v>39</v>
      </c>
      <c r="G274" s="80">
        <v>1036.76</v>
      </c>
      <c r="H274" s="80">
        <v>863.97</v>
      </c>
      <c r="I274" s="80">
        <f t="shared" si="29"/>
        <v>663.52639999999997</v>
      </c>
      <c r="J274" s="80">
        <f t="shared" si="30"/>
        <v>777.56999999999994</v>
      </c>
      <c r="K274" s="81">
        <f t="shared" si="31"/>
        <v>663.52639999999997</v>
      </c>
      <c r="L274" s="81">
        <f t="shared" si="32"/>
        <v>552.94080000000008</v>
      </c>
      <c r="M274" s="80" t="s">
        <v>1130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1035</v>
      </c>
      <c r="S274" s="83" t="s">
        <v>1036</v>
      </c>
      <c r="T274" s="83"/>
      <c r="U274" s="79" t="s">
        <v>40</v>
      </c>
      <c r="V274" s="79" t="s">
        <v>351</v>
      </c>
      <c r="W274" s="84"/>
      <c r="X274" s="85">
        <v>0.11600000000000001</v>
      </c>
      <c r="Y274" s="86">
        <v>4.8099999999999998E-4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1074</v>
      </c>
      <c r="B275" s="77" t="s">
        <v>1075</v>
      </c>
      <c r="C275" s="129" t="s">
        <v>1076</v>
      </c>
      <c r="D275" s="128"/>
      <c r="E275" s="78"/>
      <c r="F275" s="79" t="s">
        <v>39</v>
      </c>
      <c r="G275" s="80">
        <v>1189.18</v>
      </c>
      <c r="H275" s="80">
        <v>990.98</v>
      </c>
      <c r="I275" s="80">
        <f t="shared" si="29"/>
        <v>761.0752</v>
      </c>
      <c r="J275" s="80">
        <f t="shared" si="30"/>
        <v>891.88499999999999</v>
      </c>
      <c r="K275" s="81">
        <f t="shared" si="31"/>
        <v>761.07520000000011</v>
      </c>
      <c r="L275" s="81">
        <f t="shared" si="32"/>
        <v>634.22720000000004</v>
      </c>
      <c r="M275" s="80" t="s">
        <v>1130</v>
      </c>
      <c r="N275" s="82">
        <v>1</v>
      </c>
      <c r="O275" s="82">
        <v>1</v>
      </c>
      <c r="P275" s="82">
        <v>50</v>
      </c>
      <c r="Q275" s="83" t="s">
        <v>348</v>
      </c>
      <c r="R275" s="83" t="s">
        <v>1035</v>
      </c>
      <c r="S275" s="83" t="s">
        <v>1036</v>
      </c>
      <c r="T275" s="83"/>
      <c r="U275" s="79" t="s">
        <v>40</v>
      </c>
      <c r="V275" s="79" t="s">
        <v>351</v>
      </c>
      <c r="W275" s="84"/>
      <c r="X275" s="85">
        <v>0.18</v>
      </c>
      <c r="Y275" s="86">
        <v>1.3420000000000001E-3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1077</v>
      </c>
      <c r="B276" s="77" t="s">
        <v>1078</v>
      </c>
      <c r="C276" s="129" t="s">
        <v>1079</v>
      </c>
      <c r="D276" s="128"/>
      <c r="E276" s="78"/>
      <c r="F276" s="79" t="s">
        <v>39</v>
      </c>
      <c r="G276" s="80">
        <v>1080.22</v>
      </c>
      <c r="H276" s="80">
        <v>900.18</v>
      </c>
      <c r="I276" s="80">
        <f t="shared" si="29"/>
        <v>691.34080000000006</v>
      </c>
      <c r="J276" s="80">
        <f t="shared" si="30"/>
        <v>810.16499999999996</v>
      </c>
      <c r="K276" s="81">
        <f t="shared" si="31"/>
        <v>691.34080000000006</v>
      </c>
      <c r="L276" s="81">
        <f t="shared" si="32"/>
        <v>576.11519999999996</v>
      </c>
      <c r="M276" s="80" t="s">
        <v>1130</v>
      </c>
      <c r="N276" s="82">
        <v>1</v>
      </c>
      <c r="O276" s="82">
        <v>1</v>
      </c>
      <c r="P276" s="82">
        <v>50</v>
      </c>
      <c r="Q276" s="83" t="s">
        <v>348</v>
      </c>
      <c r="R276" s="83" t="s">
        <v>1035</v>
      </c>
      <c r="S276" s="83" t="s">
        <v>1036</v>
      </c>
      <c r="T276" s="83"/>
      <c r="U276" s="79" t="s">
        <v>40</v>
      </c>
      <c r="V276" s="79" t="s">
        <v>351</v>
      </c>
      <c r="W276" s="84"/>
      <c r="X276" s="85">
        <v>0.161</v>
      </c>
      <c r="Y276" s="86">
        <v>1.3489999999999999E-3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1080</v>
      </c>
      <c r="B277" s="77" t="s">
        <v>1081</v>
      </c>
      <c r="C277" s="129" t="s">
        <v>1082</v>
      </c>
      <c r="D277" s="128"/>
      <c r="E277" s="78"/>
      <c r="F277" s="79" t="s">
        <v>39</v>
      </c>
      <c r="G277" s="80">
        <v>1395.46</v>
      </c>
      <c r="H277" s="80">
        <v>1162.8800000000001</v>
      </c>
      <c r="I277" s="80">
        <f t="shared" si="29"/>
        <v>893.09440000000006</v>
      </c>
      <c r="J277" s="80">
        <f t="shared" si="30"/>
        <v>1046.595</v>
      </c>
      <c r="K277" s="81">
        <f t="shared" si="31"/>
        <v>893.09440000000006</v>
      </c>
      <c r="L277" s="81">
        <f t="shared" si="32"/>
        <v>744.24320000000012</v>
      </c>
      <c r="M277" s="80" t="s">
        <v>1130</v>
      </c>
      <c r="N277" s="82">
        <v>1</v>
      </c>
      <c r="O277" s="82">
        <v>1</v>
      </c>
      <c r="P277" s="82">
        <v>50</v>
      </c>
      <c r="Q277" s="83" t="s">
        <v>348</v>
      </c>
      <c r="R277" s="83" t="s">
        <v>1035</v>
      </c>
      <c r="S277" s="83" t="s">
        <v>1036</v>
      </c>
      <c r="T277" s="83"/>
      <c r="U277" s="79" t="s">
        <v>40</v>
      </c>
      <c r="V277" s="79" t="s">
        <v>351</v>
      </c>
      <c r="W277" s="84"/>
      <c r="X277" s="85">
        <v>0.125</v>
      </c>
      <c r="Y277" s="86">
        <v>6.2100000000000002E-4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1083</v>
      </c>
      <c r="B278" s="77" t="s">
        <v>1084</v>
      </c>
      <c r="C278" s="129" t="s">
        <v>1085</v>
      </c>
      <c r="D278" s="128"/>
      <c r="E278" s="78"/>
      <c r="F278" s="79" t="s">
        <v>39</v>
      </c>
      <c r="G278" s="80">
        <v>1268.05</v>
      </c>
      <c r="H278" s="80">
        <v>1056.71</v>
      </c>
      <c r="I278" s="80">
        <f t="shared" si="29"/>
        <v>811.55200000000002</v>
      </c>
      <c r="J278" s="80">
        <f t="shared" si="30"/>
        <v>951.03749999999991</v>
      </c>
      <c r="K278" s="81">
        <f t="shared" si="31"/>
        <v>811.55200000000002</v>
      </c>
      <c r="L278" s="81">
        <f t="shared" si="32"/>
        <v>676.2944</v>
      </c>
      <c r="M278" s="80" t="s">
        <v>1130</v>
      </c>
      <c r="N278" s="82">
        <v>1</v>
      </c>
      <c r="O278" s="82">
        <v>1</v>
      </c>
      <c r="P278" s="82">
        <v>50</v>
      </c>
      <c r="Q278" s="83" t="s">
        <v>348</v>
      </c>
      <c r="R278" s="83" t="s">
        <v>1035</v>
      </c>
      <c r="S278" s="83" t="s">
        <v>1036</v>
      </c>
      <c r="T278" s="83"/>
      <c r="U278" s="79" t="s">
        <v>40</v>
      </c>
      <c r="V278" s="79" t="s">
        <v>351</v>
      </c>
      <c r="W278" s="84"/>
      <c r="X278" s="85">
        <v>0.126</v>
      </c>
      <c r="Y278" s="86">
        <v>6.1799999999999995E-4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1086</v>
      </c>
      <c r="B279" s="77" t="s">
        <v>1087</v>
      </c>
      <c r="C279" s="129" t="s">
        <v>1088</v>
      </c>
      <c r="D279" s="128"/>
      <c r="E279" s="78"/>
      <c r="F279" s="79" t="s">
        <v>39</v>
      </c>
      <c r="G279" s="80">
        <v>1454.31</v>
      </c>
      <c r="H279" s="80">
        <v>1211.93</v>
      </c>
      <c r="I279" s="80">
        <f t="shared" si="29"/>
        <v>930.75839999999994</v>
      </c>
      <c r="J279" s="80">
        <f t="shared" si="30"/>
        <v>1090.7325000000001</v>
      </c>
      <c r="K279" s="81">
        <f t="shared" si="31"/>
        <v>930.75839999999994</v>
      </c>
      <c r="L279" s="81">
        <f t="shared" si="32"/>
        <v>775.63520000000005</v>
      </c>
      <c r="M279" s="80" t="s">
        <v>1130</v>
      </c>
      <c r="N279" s="82">
        <v>1</v>
      </c>
      <c r="O279" s="82">
        <v>1</v>
      </c>
      <c r="P279" s="82">
        <v>36</v>
      </c>
      <c r="Q279" s="83" t="s">
        <v>348</v>
      </c>
      <c r="R279" s="83" t="s">
        <v>1035</v>
      </c>
      <c r="S279" s="83" t="s">
        <v>1036</v>
      </c>
      <c r="T279" s="83"/>
      <c r="U279" s="79" t="s">
        <v>40</v>
      </c>
      <c r="V279" s="79" t="s">
        <v>351</v>
      </c>
      <c r="W279" s="84"/>
      <c r="X279" s="85">
        <v>0.27200000000000002</v>
      </c>
      <c r="Y279" s="86">
        <v>2.2049999999999999E-3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1089</v>
      </c>
      <c r="B280" s="77" t="s">
        <v>1090</v>
      </c>
      <c r="C280" s="129" t="s">
        <v>1092</v>
      </c>
      <c r="D280" s="128"/>
      <c r="E280" s="78"/>
      <c r="F280" s="79" t="s">
        <v>39</v>
      </c>
      <c r="G280" s="80">
        <v>1856.57</v>
      </c>
      <c r="H280" s="80">
        <v>1547.14</v>
      </c>
      <c r="I280" s="80">
        <f t="shared" si="29"/>
        <v>1188.2048</v>
      </c>
      <c r="J280" s="80">
        <f t="shared" si="30"/>
        <v>1392.4275</v>
      </c>
      <c r="K280" s="81">
        <f t="shared" si="31"/>
        <v>1188.2048</v>
      </c>
      <c r="L280" s="81">
        <f t="shared" si="32"/>
        <v>990.16960000000006</v>
      </c>
      <c r="M280" s="80" t="s">
        <v>1130</v>
      </c>
      <c r="N280" s="82">
        <v>1</v>
      </c>
      <c r="O280" s="82">
        <v>1</v>
      </c>
      <c r="P280" s="82">
        <v>50</v>
      </c>
      <c r="Q280" s="83" t="s">
        <v>348</v>
      </c>
      <c r="R280" s="83" t="s">
        <v>1035</v>
      </c>
      <c r="S280" s="83" t="s">
        <v>1091</v>
      </c>
      <c r="T280" s="83"/>
      <c r="U280" s="79" t="s">
        <v>40</v>
      </c>
      <c r="V280" s="79" t="s">
        <v>351</v>
      </c>
      <c r="W280" s="84"/>
      <c r="X280" s="85">
        <v>0.17</v>
      </c>
      <c r="Y280" s="86">
        <v>1.0200000000000001E-3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1093</v>
      </c>
      <c r="B281" s="77" t="s">
        <v>1094</v>
      </c>
      <c r="C281" s="129" t="s">
        <v>1095</v>
      </c>
      <c r="D281" s="128"/>
      <c r="E281" s="78"/>
      <c r="F281" s="79" t="s">
        <v>39</v>
      </c>
      <c r="G281" s="80">
        <v>2147.81</v>
      </c>
      <c r="H281" s="80">
        <v>1789.84</v>
      </c>
      <c r="I281" s="80">
        <f t="shared" si="29"/>
        <v>1374.5983999999999</v>
      </c>
      <c r="J281" s="80">
        <f t="shared" si="30"/>
        <v>1610.8575000000001</v>
      </c>
      <c r="K281" s="81">
        <f t="shared" si="31"/>
        <v>1374.5984000000001</v>
      </c>
      <c r="L281" s="81">
        <f t="shared" si="32"/>
        <v>1145.4975999999999</v>
      </c>
      <c r="M281" s="80" t="s">
        <v>1130</v>
      </c>
      <c r="N281" s="82">
        <v>1</v>
      </c>
      <c r="O281" s="82">
        <v>1</v>
      </c>
      <c r="P281" s="82">
        <v>50</v>
      </c>
      <c r="Q281" s="83" t="s">
        <v>348</v>
      </c>
      <c r="R281" s="83" t="s">
        <v>1035</v>
      </c>
      <c r="S281" s="83" t="s">
        <v>1091</v>
      </c>
      <c r="T281" s="83"/>
      <c r="U281" s="79" t="s">
        <v>40</v>
      </c>
      <c r="V281" s="79" t="s">
        <v>351</v>
      </c>
      <c r="W281" s="84"/>
      <c r="X281" s="85">
        <v>0.184</v>
      </c>
      <c r="Y281" s="86">
        <v>7.3800000000000005E-4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1096</v>
      </c>
      <c r="B282" s="77" t="s">
        <v>1097</v>
      </c>
      <c r="C282" s="129" t="s">
        <v>1098</v>
      </c>
      <c r="D282" s="128"/>
      <c r="E282" s="78"/>
      <c r="F282" s="79" t="s">
        <v>39</v>
      </c>
      <c r="G282" s="80">
        <v>1492.55</v>
      </c>
      <c r="H282" s="80">
        <v>1243.79</v>
      </c>
      <c r="I282" s="80">
        <f t="shared" si="29"/>
        <v>955.23199999999997</v>
      </c>
      <c r="J282" s="80">
        <f t="shared" si="30"/>
        <v>1119.4124999999999</v>
      </c>
      <c r="K282" s="81">
        <f t="shared" si="31"/>
        <v>955.23199999999997</v>
      </c>
      <c r="L282" s="81">
        <f t="shared" si="32"/>
        <v>796.02559999999994</v>
      </c>
      <c r="M282" s="80" t="s">
        <v>1130</v>
      </c>
      <c r="N282" s="82">
        <v>1</v>
      </c>
      <c r="O282" s="82">
        <v>1</v>
      </c>
      <c r="P282" s="82">
        <v>100</v>
      </c>
      <c r="Q282" s="83" t="s">
        <v>348</v>
      </c>
      <c r="R282" s="83" t="s">
        <v>1035</v>
      </c>
      <c r="S282" s="83" t="s">
        <v>1091</v>
      </c>
      <c r="T282" s="83"/>
      <c r="U282" s="79" t="s">
        <v>40</v>
      </c>
      <c r="V282" s="79" t="s">
        <v>351</v>
      </c>
      <c r="W282" s="84"/>
      <c r="X282" s="85">
        <v>7.2999999999999995E-2</v>
      </c>
      <c r="Y282" s="86">
        <v>3.77E-4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1099</v>
      </c>
      <c r="B283" s="77" t="s">
        <v>1100</v>
      </c>
      <c r="C283" s="129" t="s">
        <v>1101</v>
      </c>
      <c r="D283" s="128"/>
      <c r="E283" s="78"/>
      <c r="F283" s="79" t="s">
        <v>39</v>
      </c>
      <c r="G283" s="80">
        <v>1844.44</v>
      </c>
      <c r="H283" s="80">
        <v>1537.03</v>
      </c>
      <c r="I283" s="80">
        <f t="shared" si="29"/>
        <v>1180.4416000000001</v>
      </c>
      <c r="J283" s="80">
        <f t="shared" si="30"/>
        <v>1383.33</v>
      </c>
      <c r="K283" s="81">
        <f t="shared" si="31"/>
        <v>1180.4416000000001</v>
      </c>
      <c r="L283" s="81">
        <f t="shared" si="32"/>
        <v>983.69920000000002</v>
      </c>
      <c r="M283" s="80" t="s">
        <v>1130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1035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0.125</v>
      </c>
      <c r="Y283" s="86">
        <v>7.4100000000000001E-4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1102</v>
      </c>
      <c r="B284" s="77" t="s">
        <v>1103</v>
      </c>
      <c r="C284" s="129" t="s">
        <v>1104</v>
      </c>
      <c r="D284" s="128"/>
      <c r="E284" s="78"/>
      <c r="F284" s="79" t="s">
        <v>39</v>
      </c>
      <c r="G284" s="80">
        <v>2075</v>
      </c>
      <c r="H284" s="80">
        <v>1729.17</v>
      </c>
      <c r="I284" s="80">
        <f t="shared" si="29"/>
        <v>1328</v>
      </c>
      <c r="J284" s="80">
        <f t="shared" si="30"/>
        <v>1556.25</v>
      </c>
      <c r="K284" s="81">
        <f t="shared" si="31"/>
        <v>1328</v>
      </c>
      <c r="L284" s="81">
        <f t="shared" si="32"/>
        <v>1106.6688000000001</v>
      </c>
      <c r="M284" s="80" t="s">
        <v>1130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1035</v>
      </c>
      <c r="S284" s="83" t="s">
        <v>1091</v>
      </c>
      <c r="T284" s="83"/>
      <c r="U284" s="79" t="s">
        <v>40</v>
      </c>
      <c r="V284" s="79" t="s">
        <v>351</v>
      </c>
      <c r="W284" s="84"/>
      <c r="X284" s="85">
        <v>0.122</v>
      </c>
      <c r="Y284" s="86">
        <v>8.8900000000000003E-4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1105</v>
      </c>
      <c r="B285" s="77" t="s">
        <v>1106</v>
      </c>
      <c r="C285" s="129" t="s">
        <v>1107</v>
      </c>
      <c r="D285" s="128"/>
      <c r="E285" s="78"/>
      <c r="F285" s="79" t="s">
        <v>39</v>
      </c>
      <c r="G285" s="80">
        <v>2087.12</v>
      </c>
      <c r="H285" s="80">
        <v>1739.27</v>
      </c>
      <c r="I285" s="80">
        <f t="shared" si="29"/>
        <v>1335.7568000000001</v>
      </c>
      <c r="J285" s="80">
        <f t="shared" si="30"/>
        <v>1565.34</v>
      </c>
      <c r="K285" s="81">
        <f t="shared" si="31"/>
        <v>1335.7567999999999</v>
      </c>
      <c r="L285" s="81">
        <f t="shared" si="32"/>
        <v>1113.1328000000001</v>
      </c>
      <c r="M285" s="80" t="s">
        <v>1130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1035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0.13700000000000001</v>
      </c>
      <c r="Y285" s="86">
        <v>6.3900000000000003E-4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1108</v>
      </c>
      <c r="B286" s="77" t="s">
        <v>1109</v>
      </c>
      <c r="C286" s="129" t="s">
        <v>1110</v>
      </c>
      <c r="D286" s="128"/>
      <c r="E286" s="78"/>
      <c r="F286" s="79" t="s">
        <v>39</v>
      </c>
      <c r="G286" s="80">
        <v>5143.42</v>
      </c>
      <c r="H286" s="80">
        <v>4286.18</v>
      </c>
      <c r="I286" s="80">
        <f t="shared" si="29"/>
        <v>3291.7888000000003</v>
      </c>
      <c r="J286" s="80">
        <f t="shared" si="30"/>
        <v>3857.5650000000001</v>
      </c>
      <c r="K286" s="81">
        <f t="shared" si="31"/>
        <v>3291.7888000000003</v>
      </c>
      <c r="L286" s="81">
        <f t="shared" si="32"/>
        <v>2743.1552000000001</v>
      </c>
      <c r="M286" s="80" t="s">
        <v>1130</v>
      </c>
      <c r="N286" s="82">
        <v>1</v>
      </c>
      <c r="O286" s="82">
        <v>1</v>
      </c>
      <c r="P286" s="82">
        <v>40</v>
      </c>
      <c r="Q286" s="83" t="s">
        <v>348</v>
      </c>
      <c r="R286" s="83" t="s">
        <v>1035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0.35099999999999998</v>
      </c>
      <c r="Y286" s="86">
        <v>1.751E-3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1111</v>
      </c>
      <c r="B287" s="77" t="s">
        <v>1112</v>
      </c>
      <c r="C287" s="129" t="s">
        <v>1113</v>
      </c>
      <c r="D287" s="128"/>
      <c r="E287" s="78"/>
      <c r="F287" s="79" t="s">
        <v>39</v>
      </c>
      <c r="G287" s="80">
        <v>1868.7</v>
      </c>
      <c r="H287" s="80">
        <v>1557.25</v>
      </c>
      <c r="I287" s="80">
        <f t="shared" si="29"/>
        <v>1195.9680000000001</v>
      </c>
      <c r="J287" s="80">
        <f t="shared" si="30"/>
        <v>1401.5250000000001</v>
      </c>
      <c r="K287" s="81">
        <f t="shared" si="31"/>
        <v>1195.9680000000001</v>
      </c>
      <c r="L287" s="81">
        <f t="shared" si="32"/>
        <v>996.64</v>
      </c>
      <c r="M287" s="80" t="s">
        <v>1130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1035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6.3E-2</v>
      </c>
      <c r="Y287" s="86">
        <v>3.59E-4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1114</v>
      </c>
      <c r="B288" s="77" t="s">
        <v>1115</v>
      </c>
      <c r="C288" s="129" t="s">
        <v>1117</v>
      </c>
      <c r="D288" s="128"/>
      <c r="E288" s="78"/>
      <c r="F288" s="79" t="s">
        <v>39</v>
      </c>
      <c r="G288" s="80">
        <v>388.3</v>
      </c>
      <c r="H288" s="80">
        <v>323.58</v>
      </c>
      <c r="I288" s="80">
        <f t="shared" si="29"/>
        <v>248.512</v>
      </c>
      <c r="J288" s="80">
        <f t="shared" si="30"/>
        <v>291.22500000000002</v>
      </c>
      <c r="K288" s="81">
        <f t="shared" si="31"/>
        <v>248.512</v>
      </c>
      <c r="L288" s="81">
        <f t="shared" si="32"/>
        <v>207.09119999999999</v>
      </c>
      <c r="M288" s="80" t="s">
        <v>1130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1035</v>
      </c>
      <c r="S288" s="83" t="s">
        <v>1116</v>
      </c>
      <c r="T288" s="83"/>
      <c r="U288" s="79" t="s">
        <v>40</v>
      </c>
      <c r="V288" s="79" t="s">
        <v>351</v>
      </c>
      <c r="W288" s="84"/>
      <c r="X288" s="85">
        <v>7.1999999999999995E-2</v>
      </c>
      <c r="Y288" s="86">
        <v>4.0700000000000003E-4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1118</v>
      </c>
      <c r="B289" s="77" t="s">
        <v>1119</v>
      </c>
      <c r="C289" s="129" t="s">
        <v>1120</v>
      </c>
      <c r="D289" s="128"/>
      <c r="E289" s="78"/>
      <c r="F289" s="79" t="s">
        <v>39</v>
      </c>
      <c r="G289" s="80">
        <v>521.79</v>
      </c>
      <c r="H289" s="80">
        <v>434.83</v>
      </c>
      <c r="I289" s="80">
        <f t="shared" si="29"/>
        <v>333.94560000000001</v>
      </c>
      <c r="J289" s="80">
        <f t="shared" si="30"/>
        <v>391.34249999999997</v>
      </c>
      <c r="K289" s="81">
        <f t="shared" si="31"/>
        <v>333.94559999999996</v>
      </c>
      <c r="L289" s="81">
        <f t="shared" si="32"/>
        <v>278.2912</v>
      </c>
      <c r="M289" s="80" t="s">
        <v>1130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1035</v>
      </c>
      <c r="S289" s="83" t="s">
        <v>1116</v>
      </c>
      <c r="T289" s="83"/>
      <c r="U289" s="79" t="s">
        <v>40</v>
      </c>
      <c r="V289" s="79" t="s">
        <v>351</v>
      </c>
      <c r="W289" s="84"/>
      <c r="X289" s="85">
        <v>0.123</v>
      </c>
      <c r="Y289" s="86">
        <v>7.5100000000000004E-4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1121</v>
      </c>
      <c r="B290" s="77" t="s">
        <v>1122</v>
      </c>
      <c r="C290" s="129" t="s">
        <v>1123</v>
      </c>
      <c r="D290" s="128"/>
      <c r="E290" s="78"/>
      <c r="F290" s="79" t="s">
        <v>39</v>
      </c>
      <c r="G290" s="80">
        <v>825.14</v>
      </c>
      <c r="H290" s="80">
        <v>687.62</v>
      </c>
      <c r="I290" s="80">
        <f t="shared" si="29"/>
        <v>528.08960000000002</v>
      </c>
      <c r="J290" s="80">
        <f t="shared" si="30"/>
        <v>618.85500000000002</v>
      </c>
      <c r="K290" s="81">
        <f t="shared" si="31"/>
        <v>528.08960000000002</v>
      </c>
      <c r="L290" s="81">
        <f t="shared" si="32"/>
        <v>440.07679999999999</v>
      </c>
      <c r="M290" s="80" t="s">
        <v>1130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1035</v>
      </c>
      <c r="S290" s="83" t="s">
        <v>1116</v>
      </c>
      <c r="T290" s="83"/>
      <c r="U290" s="79" t="s">
        <v>40</v>
      </c>
      <c r="V290" s="79" t="s">
        <v>351</v>
      </c>
      <c r="W290" s="84"/>
      <c r="X290" s="85">
        <v>0.16200000000000001</v>
      </c>
      <c r="Y290" s="86">
        <v>9.7499999999999996E-4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1124</v>
      </c>
      <c r="B291" s="77" t="s">
        <v>1125</v>
      </c>
      <c r="C291" s="129" t="s">
        <v>1126</v>
      </c>
      <c r="D291" s="128"/>
      <c r="E291" s="78"/>
      <c r="F291" s="79" t="s">
        <v>39</v>
      </c>
      <c r="G291" s="80">
        <v>1092.0999999999999</v>
      </c>
      <c r="H291" s="80">
        <v>910.08</v>
      </c>
      <c r="I291" s="80">
        <f t="shared" si="29"/>
        <v>698.94399999999996</v>
      </c>
      <c r="J291" s="80">
        <f t="shared" si="30"/>
        <v>819.07499999999993</v>
      </c>
      <c r="K291" s="81">
        <f t="shared" si="31"/>
        <v>698.94399999999996</v>
      </c>
      <c r="L291" s="81">
        <f t="shared" si="32"/>
        <v>582.45120000000009</v>
      </c>
      <c r="M291" s="80" t="s">
        <v>1130</v>
      </c>
      <c r="N291" s="82">
        <v>1</v>
      </c>
      <c r="O291" s="82">
        <v>1</v>
      </c>
      <c r="P291" s="82">
        <v>100</v>
      </c>
      <c r="Q291" s="83" t="s">
        <v>348</v>
      </c>
      <c r="R291" s="83" t="s">
        <v>1035</v>
      </c>
      <c r="S291" s="83" t="s">
        <v>1116</v>
      </c>
      <c r="T291" s="83"/>
      <c r="U291" s="79" t="s">
        <v>40</v>
      </c>
      <c r="V291" s="79" t="s">
        <v>351</v>
      </c>
      <c r="W291" s="84"/>
      <c r="X291" s="85">
        <v>0.13200000000000001</v>
      </c>
      <c r="Y291" s="86">
        <v>8.8400000000000002E-4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1127</v>
      </c>
      <c r="B292" s="77" t="s">
        <v>1128</v>
      </c>
      <c r="C292" s="129" t="s">
        <v>1129</v>
      </c>
      <c r="D292" s="128"/>
      <c r="E292" s="78"/>
      <c r="F292" s="79" t="s">
        <v>39</v>
      </c>
      <c r="G292" s="80">
        <v>1213.44</v>
      </c>
      <c r="H292" s="80">
        <v>1011.2</v>
      </c>
      <c r="I292" s="80">
        <f t="shared" si="29"/>
        <v>776.60159999999996</v>
      </c>
      <c r="J292" s="80">
        <f t="shared" si="30"/>
        <v>910.08</v>
      </c>
      <c r="K292" s="81">
        <f t="shared" si="31"/>
        <v>776.60160000000008</v>
      </c>
      <c r="L292" s="81">
        <f t="shared" si="32"/>
        <v>647.16800000000001</v>
      </c>
      <c r="M292" s="80" t="s">
        <v>1130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1035</v>
      </c>
      <c r="S292" s="83" t="s">
        <v>1116</v>
      </c>
      <c r="T292" s="83"/>
      <c r="U292" s="79" t="s">
        <v>40</v>
      </c>
      <c r="V292" s="79" t="s">
        <v>351</v>
      </c>
      <c r="W292" s="84"/>
      <c r="X292" s="85">
        <v>0.13900000000000001</v>
      </c>
      <c r="Y292" s="86">
        <v>8.9999999999999998E-4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</sheetData>
  <autoFilter ref="A12:AB13" xr:uid="{00000000-0009-0000-0000-000000000000}"/>
  <mergeCells count="6">
    <mergeCell ref="D1:G1"/>
    <mergeCell ref="D3:G3"/>
    <mergeCell ref="A8:B8"/>
    <mergeCell ref="X9:Z9"/>
    <mergeCell ref="D2:G2"/>
    <mergeCell ref="D4:F4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3" t="s">
        <v>42</v>
      </c>
      <c r="B7" s="114"/>
    </row>
    <row r="9" spans="1:255" s="91" customFormat="1" ht="15.75" customHeight="1" x14ac:dyDescent="0.2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</row>
    <row r="10" spans="1:255" ht="20.25" customHeight="1" x14ac:dyDescent="0.2">
      <c r="A10" s="117" t="s">
        <v>43</v>
      </c>
      <c r="B10" s="114"/>
      <c r="C10" s="114"/>
      <c r="D10" s="118"/>
    </row>
    <row r="11" spans="1:255" s="28" customFormat="1" ht="45" customHeight="1" x14ac:dyDescent="0.2">
      <c r="A11" s="119" t="s">
        <v>11</v>
      </c>
      <c r="B11" s="119" t="s">
        <v>12</v>
      </c>
      <c r="C11" s="121" t="s">
        <v>44</v>
      </c>
      <c r="D11" s="122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7:B7"/>
    <mergeCell ref="A9:IU9"/>
    <mergeCell ref="A10:D10"/>
    <mergeCell ref="A11:A12"/>
    <mergeCell ref="B11:B12"/>
    <mergeCell ref="C11:D11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5"/>
      <c r="H1" s="126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5"/>
      <c r="H3" s="126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7"/>
      <c r="H5" s="126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3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A7:B7"/>
    <mergeCell ref="G1:G2"/>
    <mergeCell ref="H1:I2"/>
    <mergeCell ref="G3:G4"/>
    <mergeCell ref="H3:I4"/>
    <mergeCell ref="G5:G6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2025-05-26T00:00:27Z</dcterms:modified>
</cp:coreProperties>
</file>