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72EDE56E-104C-4262-A7ED-3384A116ED24}" xr6:coauthVersionLast="47" xr6:coauthVersionMax="47" xr10:uidLastSave="{00000000-0000-0000-0000-000000000000}"/>
  <bookViews>
    <workbookView xWindow="2205" yWindow="495" windowWidth="42225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Z265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Z277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Z289" i="1"/>
  <c r="AA289" i="1"/>
  <c r="AB289" i="1"/>
  <c r="AA290" i="1"/>
  <c r="AB290" i="1"/>
  <c r="AA291" i="1"/>
  <c r="AB291" i="1"/>
  <c r="AA292" i="1"/>
  <c r="AB292" i="1"/>
  <c r="Z293" i="1"/>
  <c r="AA293" i="1"/>
  <c r="AB293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L293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<sst xmlns="http://schemas.openxmlformats.org/spreadsheetml/2006/main" count="3341" uniqueCount="1134">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</sst>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B0B5A9D07932DC0486EAD66CE71BB63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54A95A6C96064145886409006989756B.jpg" TargetMode="External"/><Relationship Id="rId159" Type="http://schemas.openxmlformats.org/officeDocument/2006/relationships/image" Target="https://cdn.ekfgroup.com/unsafe/fit-in/102x102/center/filters:format(png)/products/549A92F18FC874B505BB1E2EBD356F59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F36A9D8F58C6A1107115585F2BFCAD22.jpg" TargetMode="External"/><Relationship Id="rId149" Type="http://schemas.openxmlformats.org/officeDocument/2006/relationships/image" Target="https://cdn.ekfgroup.com/unsafe/fit-in/102x102/center/filters:format(png)/products/69DA12273C14018CA91B8B9CB65E0177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37ACB61C5D7A5EF6127AD4374AF8B139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22E5988B8F473D5231D81663A731E6FD.jpg" TargetMode="External"/><Relationship Id="rId139" Type="http://schemas.openxmlformats.org/officeDocument/2006/relationships/image" Target="https://cdn.ekfgroup.com/unsafe/fit-in/102x102/center/filters:format(png)/products/23397B737F62450D0C68D83752E3252B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A2AE08B3AA5F0068C1889E7D58B977F0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B5B0705B5C2DBB5962DA3CB7B72E970B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DA6BE42EBBAA708C97C1C70ACEB12FC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69DECB087C8C6AB0E6897D5184379ED8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66A4EC5AB4CB2E7BC3A510F65E0A50EE.jpg" TargetMode="External"/><Relationship Id="rId151" Type="http://schemas.openxmlformats.org/officeDocument/2006/relationships/image" Target="https://cdn.ekfgroup.com/unsafe/fit-in/102x102/center/filters:format(png)/products/87DEF4BC3BB105F19B8CB61A0EF15CC9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0F90AAF82E32D096331138D2990AB3B9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C85F2225FD4F60B0110B8DA03D39D3FF.jpg" TargetMode="External"/><Relationship Id="rId125" Type="http://schemas.openxmlformats.org/officeDocument/2006/relationships/image" Target="https://cdn.ekfgroup.com/unsafe/fit-in/102x102/center/filters:format(png)/products/7EBC54BB45DE3E5DB39E38175A9B473C.jpg" TargetMode="External"/><Relationship Id="rId141" Type="http://schemas.openxmlformats.org/officeDocument/2006/relationships/image" Target="https://cdn.ekfgroup.com/unsafe/fit-in/102x102/center/filters:format(png)/products/D2BCB6750921B299B34C559EF3D41978.jpg" TargetMode="External"/><Relationship Id="rId146" Type="http://schemas.openxmlformats.org/officeDocument/2006/relationships/image" Target="https://cdn.ekfgroup.com/unsafe/fit-in/102x102/center/filters:format(png)/products/E5A6C734D3AAA41517C1B33045B9D696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421B20ABA22EAC2FC97D9C0D18178487.jpg" TargetMode="External"/><Relationship Id="rId115" Type="http://schemas.openxmlformats.org/officeDocument/2006/relationships/image" Target="https://cdn.ekfgroup.com/unsafe/fit-in/102x102/center/filters:format(png)/products/75E0663E250152ABA4A736F9965A8E5B.jpg" TargetMode="External"/><Relationship Id="rId131" Type="http://schemas.openxmlformats.org/officeDocument/2006/relationships/image" Target="https://cdn.ekfgroup.com/unsafe/fit-in/102x102/center/filters:format(png)/products/213E6DAAEED500D8993D36D22598ED87.jpg" TargetMode="External"/><Relationship Id="rId136" Type="http://schemas.openxmlformats.org/officeDocument/2006/relationships/image" Target="https://cdn.ekfgroup.com/unsafe/fit-in/102x102/center/filters:format(png)/products/FB989C814371FA2A18A624C9F8069725.jpg" TargetMode="External"/><Relationship Id="rId157" Type="http://schemas.openxmlformats.org/officeDocument/2006/relationships/image" Target="https://cdn.ekfgroup.com/unsafe/fit-in/102x102/center/filters:format(png)/products/D41666C826D46113D8D5E41444850584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C6159ED79A7E114F25E300FF587B0E36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BDFAE1601C17415200EE5A2B87B0483.jpg" TargetMode="External"/><Relationship Id="rId147" Type="http://schemas.openxmlformats.org/officeDocument/2006/relationships/image" Target="https://cdn.ekfgroup.com/unsafe/fit-in/102x102/center/filters:format(png)/products/E9F0479BEEF7336C044150FB6FF1CA28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8EF6A33E3361BDD96AB997B6D7047C9F.jpg" TargetMode="External"/><Relationship Id="rId142" Type="http://schemas.openxmlformats.org/officeDocument/2006/relationships/image" Target="https://cdn.ekfgroup.com/unsafe/fit-in/102x102/center/filters:format(png)/products/3945D507D08775558353732E0F9F72DF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E906FBA20AFCF6B0B20B909E5FE3FD98.jpg" TargetMode="External"/><Relationship Id="rId137" Type="http://schemas.openxmlformats.org/officeDocument/2006/relationships/image" Target="https://cdn.ekfgroup.com/unsafe/fit-in/102x102/center/filters:format(png)/products/92EB48CE1D3EC1F55172DB38C4B695F1.jpg" TargetMode="External"/><Relationship Id="rId158" Type="http://schemas.openxmlformats.org/officeDocument/2006/relationships/image" Target="https://cdn.ekfgroup.com/unsafe/fit-in/102x102/center/filters:format(png)/products/C30827E8A4F170D3FA5A958E252F3CC5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428D614042401F4C9FA0F802D8D3D6A3.jpg" TargetMode="External"/><Relationship Id="rId132" Type="http://schemas.openxmlformats.org/officeDocument/2006/relationships/image" Target="https://cdn.ekfgroup.com/unsafe/fit-in/102x102/center/filters:format(png)/products/9A5CFEB578557DFC4BF596F4E1F5FDCD.jpg" TargetMode="External"/><Relationship Id="rId153" Type="http://schemas.openxmlformats.org/officeDocument/2006/relationships/image" Target="https://cdn.ekfgroup.com/unsafe/fit-in/102x102/center/filters:format(png)/products/840990E7B955F7D67B788B05FC5B627E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158A168204B7B3968A51943D99CC1B5A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6F38170F9118ACD59B1081065A26F752.jpg" TargetMode="External"/><Relationship Id="rId143" Type="http://schemas.openxmlformats.org/officeDocument/2006/relationships/image" Target="https://cdn.ekfgroup.com/unsafe/fit-in/102x102/center/filters:format(png)/products/72F83C76052DA6CA1E2FA41F34C6281A.jpg" TargetMode="External"/><Relationship Id="rId148" Type="http://schemas.openxmlformats.org/officeDocument/2006/relationships/image" Target="https://cdn.ekfgroup.com/unsafe/fit-in/102x102/center/filters:format(png)/products/AF4D9C525E36D10730C07583B09F6AE8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6040DF36B022091521AF296EC40D970D.jpg" TargetMode="External"/><Relationship Id="rId133" Type="http://schemas.openxmlformats.org/officeDocument/2006/relationships/image" Target="https://cdn.ekfgroup.com/unsafe/fit-in/102x102/center/filters:format(png)/products/9D598FAB643037DBD89B77CE2803DAFB.jpg" TargetMode="External"/><Relationship Id="rId154" Type="http://schemas.openxmlformats.org/officeDocument/2006/relationships/image" Target="https://cdn.ekfgroup.com/unsafe/fit-in/102x102/center/filters:format(png)/products/E0D5AB9A1A139D4D7AF15A63A97440EA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BA6836C9B3BAF311DBE96198A0E1A5F2.jpg" TargetMode="External"/><Relationship Id="rId144" Type="http://schemas.openxmlformats.org/officeDocument/2006/relationships/image" Target="https://cdn.ekfgroup.com/unsafe/fit-in/102x102/center/filters:format(png)/products/9D7AB7322AF5A369877A2701777D600A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8A760ECCD0266CC54C5B005B80ED529.jpg" TargetMode="External"/><Relationship Id="rId134" Type="http://schemas.openxmlformats.org/officeDocument/2006/relationships/image" Target="https://cdn.ekfgroup.com/unsafe/fit-in/102x102/center/filters:format(png)/products/0EF72C94446EB558AB8BFD767B0DCC5E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E3D1F0B77C0161A4C7A75F53AB6CE5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848A3F25A2D9B7561A533B30AA40E1A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349210C849A0C4A27944EED887FB5370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13A73BC3DA4F395D3E07A6D7A7658E94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2D0AC3AC4A3021CB22B03EE1F3049636.jpg" TargetMode="External"/><Relationship Id="rId156" Type="http://schemas.openxmlformats.org/officeDocument/2006/relationships/image" Target="https://cdn.ekfgroup.com/unsafe/fit-in/102x102/center/filters:format(png)/products/54C6BD2A85348CA4F0FF06AE62634416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A41DC34-BA75-4A19-8F79-798517597F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F73F8DA-2BB0-41A6-8777-25A1010921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4EF9AC2E-206B-489E-9ECF-557B496563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6000CB3F-6854-43EE-A594-2363C04513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6446959-F0B9-44F8-8D11-9EC295B408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664E80E8-D449-4FD1-B82A-CF7E84A1C0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8E23209C-98BC-4107-8819-4949163EF3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9593E5CA-A849-4E30-952A-8476C5C3DD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F37DF18B-E27A-49DC-991C-A2CB02DC3B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83936DB1-C187-4FDB-B56C-E78BAEBDDC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A9A44126-023E-453C-9ED3-604EFEB3FD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659B771D-DD6E-4A0D-9DBF-91D12CB828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F8D170B7-8374-44E3-98EE-FCB0AE7E37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4B9AE6CD-F4B2-4CDB-92F1-F81EF37876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217EF97E-0E5D-4C94-809A-D97EF60D14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04F709E9-1C3E-421C-A5A9-4E470930F3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334935AE-548F-4748-B357-8B9AF5A614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1821B658-A8AA-4FE2-B260-68A01214E7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6CF6F974-A036-431C-A3C9-CA8AA691E2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5387A296-3841-4770-B491-37E64219D7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785B67CE-FBD6-4CD9-B56A-B60D74D5EC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E3CFB8F9-0C67-4430-A55E-CF5D1CEA0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6AB8C001-A9E0-4A8E-B944-0784C4FC9F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D12ECBF8-CC8D-4D93-947D-6ACE09C34F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AC414D38-C981-4C3A-A7C5-9B1F8E2471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E5D6DF1E-785E-45D1-B962-B905CCA05C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AEC1A12A-6C78-44C9-B8DB-183280315A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70086D92-1513-4750-A7CB-60D46035B7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703E38D3-B357-4B19-B8B5-C9CB2AC1CA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69CEE21A-7945-40EF-8168-14D1ED085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2CB86CCB-46CD-475F-8E55-2F68CC1DDC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1A52ED4C-A878-4624-9127-80AFE3728A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8BCA4679-3E4C-4317-805C-8D5D343B83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78376EDC-3A91-48B9-87D8-A822EDD499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1582229E-7276-490E-8B49-9A3A75AAE8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189F7D8F-F800-4DBF-A584-1F44FDC973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CE5ED112-D42A-402A-85ED-54EDFC2655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0436DA45-2718-43FB-A74D-82A6B25BAB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6AB9B75C-05FE-4C53-A517-F11D6EA053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4CD0B6C9-4BAC-4CE5-B180-2AE0EF4D74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814EBD92-6094-4DEC-8B5A-A4C22F8681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70345BF9-7D32-465D-ACF6-5D84518923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ADDD8C3A-B57F-4703-982D-C4D1337D37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8725BBAB-C640-4557-8F39-ACFDE6171D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74B7AD99-E084-431D-8DC6-A8C1D02C17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DF064911-11C6-4FCA-8F22-E04FC8A766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9D89CDD3-E633-49E8-85B4-D482C1DD8E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A4864495-8C11-4066-AB29-24B417DC3D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9C6E4292-5C62-4F8C-9F48-19BC461D6E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20221FC9-D634-4233-83AD-976B6AF35D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DFD16C18-FAAD-4B08-910B-AED5F50BF5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7E456A98-8B7A-4513-8C68-05B2D26EF8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DA4745F9-3754-4AA5-B789-4B492729BD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CCCD52B9-0EBB-4FB7-95BF-C9D9D578C9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98504E83-687C-4845-BFFE-18428E7DAB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FAC3C0F0-D54C-4388-B4B6-8884FF8B12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C1E43818-E9B4-4993-BF4D-9F6E63F04D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E424B5FD-4383-499E-9420-81422A4AED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CB1DF717-AF2B-495B-BFBA-E2B6A98858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FC7FCAF3-96EC-4F11-8178-AC81CFEC39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C307CAD3-74A6-4386-B6AE-0B69497A1E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964DE2B2-D646-4E6E-91AE-7CCEA02699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519A1D43-13A6-4A05-BF3A-F23760F72C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0BED7D7A-63BD-4D67-8D30-94B411DC14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A334276D-5FBF-4E92-B4CF-ED564E358F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83BE08D0-1470-4FB8-A305-0E38AC0B18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D6F6545E-2003-440B-AB91-B23DD6783A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786DB074-A85B-49E5-BEF0-1D0A60A5B7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59351720-E387-4353-8CC1-E19393573C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FDF45B4A-AC3A-4A6E-9949-9D5AE7D3A5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43A63F3E-C895-4C7E-9A0C-E9F3D45EF4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B81D6FA2-BD38-4B1B-A57F-F2665F2654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A93AE7CD-4510-49B5-A33A-8F9011C126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9690970C-24E9-4665-867F-F50CAB7AFD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FD9B39F6-9A90-43F5-A3B7-B960882B8F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F066596B-A9B4-42BD-BEC7-316E23E9D1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4E4677E1-4B6C-45B5-B8A9-E4FC4C3804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2E7BC439-5BD3-40AF-8C8D-5E84A995D1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4A4F069F-860F-4450-B25E-3BBEA5BB2A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DA80F7A0-C7A6-4FF7-94C3-E7DFB6CC7C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A13C63D6-34E5-4C9C-BB53-96C7BFF019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E482FCE6-A107-43C6-9A91-8C62FB2F12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977DABF8-456C-45BF-8B9B-A0CC6628BE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C2ECADD9-8254-4E87-B027-876986524D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219DA9CF-E3F3-4916-9E6C-1DAD7E7D40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C54BAC16-7BF7-4BBE-8382-6B10AA6A52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F0AE962C-4085-4ECA-B944-E672D99188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CD4A2E63-60FD-48D7-92D1-3628C4EC33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604E87D7-EE74-412F-BA38-01742121FC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1FA2EF2E-D523-4F67-AF93-94356617B7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24D7DD9D-BF36-4902-A215-7F5488835F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5D90FE42-4980-420D-8035-C211ED8E54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C2D5FEB7-1A0C-428B-A909-993CC1A909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EB5F8414-ADCC-4168-86BB-01AA515C16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E02911E6-07DD-4E73-8875-C13C168F32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1C6EECA5-8793-422F-8A21-EF88A0F9E5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BDD36771-9318-43E0-AAA6-DCA81C04EA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AF0EF50F-3927-4944-9FC8-BFAAB25F51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B05F458D-2196-44EB-B610-D94E75AC5A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FF2192C9-C983-413D-A9AD-2A971005CA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E174CDC6-9FB9-481F-81BC-29B8E7ED3D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B8C83D4D-9E0E-4403-A1CC-BE468D41EE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27939BB9-AAB0-4869-A4E0-769DC60F12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C6B836D4-63C4-4F76-9E48-59A4A5B5B8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088635F6-F70A-4D16-B886-937E7D191D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A36CE7D5-B8E0-4485-B619-E7D0FAC748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A6A3E331-8000-4176-A5FE-09C4A3D624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FCCCF66F-91A1-44B3-81F5-49714ACF78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9FC6C6F0-2D06-4918-8BD9-D769F09661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8603A92B-5353-4B45-B7CF-71F8A5FA44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0CF6E555-39D6-4ED7-AA67-321EA3A9F2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86CDB164-AD39-4FED-8E58-FE2FF6A89D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0A92BBCF-1A61-49B9-9095-23E6664322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0CC26C14-BDCE-46A3-83E7-4B4A5316FA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3183137A-046B-4F25-9C83-7ED690B204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B7BEA8FB-D929-47DC-A7CC-A5938C9E1B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3B9BE5C9-DD11-48CC-BE6E-A7005A9950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938EE290-5F9F-4B0B-A9F2-5FABC2831E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419EFAAB-9776-4DBF-8184-34519C2E47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AD3828AA-EE1A-4FC9-B11F-984228812F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8E5D3BAE-557F-47EB-8399-1FB3ED4DBE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FF08AEAE-4B12-4734-A0BB-84E5A74300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DBFB8528-BAD1-4B86-88E2-788702C4D8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19926157-B1C3-432B-A223-ED52A3E868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6DC76975-D360-4382-832E-E10E376903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9D8D908E-F7E8-430E-977C-04235CFF73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2B572884-F05B-47A1-828B-7B09BC4C1B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D80E0D04-2F30-4D08-AADC-1AC78991C5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936F30D7-69B5-4037-A5E6-D922A4F9C1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FD6AA4AC-02D1-4687-AD09-EB7ACB933A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A3F15AC3-7F21-4962-9D96-0F7D5C0231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7D43BC08-B813-4968-9951-57A67F9956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A9E04072-18B9-4E3B-9391-49C19761A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DB30E1A3-A840-4E44-9D28-626ED4D43E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2C8A966F-A560-41CD-804C-38C525CA65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39D959DE-9A90-477B-BCDD-B61BEEE314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081C31C3-5A54-4E41-B644-A72C8AC7CC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26D054E6-24DE-40C8-8CD7-94670D8E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C0763281-73FA-4515-8D5D-05BF326733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5970D409-090D-4224-BAE7-D98A769FD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46222683-6BB6-4A92-91B5-C248EB4616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F0138FEF-A4ED-4E3F-8DCC-05C1414632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CBE889B6-250C-4242-B439-F0534703AA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09097399-0B47-4F59-ADDA-BF114D2346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EF0998ED-8E2A-4BC7-8475-42D2D194CA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14D1C231-1E43-4544-839B-D8DAAED510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EEE7DA60-C43C-4CFD-AD38-92C9BCF974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D1927E09-AABD-4F63-9BD4-26B58CDB9A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131F208B-4707-44F5-97A8-DC7523BEE4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03A229D9-AD41-4C7F-9D76-D2A096FC03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4DDE921D-84CA-4E80-B189-2FB1E242E7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2B91FE1B-DF51-482A-9FD5-AFC8DCD73E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C304080F-8E53-4060-86F7-3B3C8AB98A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A2C2B14C-42CC-48FC-A796-222AF57441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2CD8B9E7-F003-4F68-A1FA-BDDE877784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C90D1250-DE4F-4F6A-830A-F2932A2002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E1AE82D4-B935-4886-B90C-0BC551F492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FA9110AC-C9D9-47C9-943D-B7C1DB7BEA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CAE54E78-C0C5-48CF-9C35-11539BBABD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7163AD52-88A4-43D2-8915-989CCEBF67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37868724-9F3E-43ED-9B23-C503E9A05C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26AA9957-703F-46A4-A8ED-59B81B7991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415A3926-F935-4E19-A61F-3F3A9000A8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DFAB2056-D383-4D45-B402-CA538BA11A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8B285C8D-1B5C-4247-BDA0-31428C7FA4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CD089959-A27D-46F9-A939-55BB8BF97C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10033525-F633-412B-9611-84B2ADEFA8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DA944CD3-D1B3-462D-924A-EDAAF0569D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72A34BDB-5C8F-4EE1-964B-7587E6497A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4879155D-7DEA-4E7D-B33C-804B3DF4E2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F1FDB8C8-F800-4AFB-AAF1-5FEE907D33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2987896B-3708-4FB7-8062-64D915B8F5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5445BF6E-3006-46E4-BC96-A44895AA7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CC7749C8-6B10-4389-9814-09A92AA210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42EFE4F7-ECCD-422D-A59F-CB7C1F54BE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452B8C95-29EF-476E-9F2F-43EC5F95BA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61D3657B-B15A-465B-A00D-B24C1A1755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6CC663A3-8D0D-44F3-894C-F3D1D2E057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10F1961B-DBB5-4EAE-9B43-BB09E7D1F9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93D5ABF0-0651-4F24-A07A-BD5A5DB9FA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CEB74EA4-C489-44EB-9A19-D2B75BC0B7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AA79E26D-A8AE-480E-876C-746C9753E2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15CE6A8A-2381-45A5-A1E6-C4CBED49A7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16B61314-CF93-46FF-91FD-85F4E375B6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C160EB0E-30DC-4184-942B-68E6589D47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1DC0265A-39A1-40EB-982D-6EE935C391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5C5FABC1-D6C9-49BB-89A9-831B4C56FA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D4AD28C3-3448-4C5F-961D-19B2B677CA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5FA2754E-9EC3-4743-A5FC-B6C378F925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B76A2A91-572A-41A4-A997-3C6C570027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2E92B6AC-6600-40F6-B8F5-9F98754BC4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E4A2403A-4E24-4D6E-85C1-E528EF3FDD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E47808BF-D65F-47D0-A3A1-94EDA801E5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C4239D55-2FE0-4F45-BABC-82D637FE3A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E9DF381F-EA24-4E9D-8F29-72964C23FF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7324D0FA-E981-4BF9-B90A-D0EB929B42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05C9C992-BFA3-401F-90BB-4AD9926B54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E2D31E9E-9238-4E02-9041-9BC2C74311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FCF50836-CA8F-433A-AA0A-3F858F1C4C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16A5A306-5CBD-4A32-9E59-439C3D09AE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347F67D5-B001-4B39-AC68-41B014EB45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03D1416C-308C-41CB-9371-D3A6E76DA8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B0850C7A-EE97-47CE-BD78-F7E301ADB9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7226DD97-DF1C-4703-AC10-BC1D530E6A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7746B792-0204-4A5A-88DA-686BCDE28B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F1D0455D-2576-44B6-AB88-EDEC40C834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A5102C4D-17BF-48B3-9543-BF3556B596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BBE81087-FF18-4993-83D1-5FF24BDCDB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84D92063-6277-4CFB-8D96-1808CD698C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C679FCDE-2A90-43D3-AC15-E8606533EB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D925F91A-42EE-48D2-BE20-04171EDFC0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9777DDDD-D40A-4A77-A268-98E87E6B25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B4C91D0E-44CF-46DB-8D67-81B14E35AE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B8238031-F3CD-49C1-98ED-74AC7CDAF6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EFBC02BF-4CF5-47C1-A252-B8BE344948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E9EE612F-0EF7-4334-B0E9-0A30D25C82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3E2B0F7C-55B0-4139-A780-E84BEBE7F1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F1AB21CD-DA59-4998-96B9-2F1DD4015E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449EBE04-1132-4E7A-BAC1-141062ECE7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7621666D-4318-48CC-B0F0-DE4597118F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61D01113-1E94-43B2-A608-C59FCA5552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89F91982-6E3D-400A-89D7-157D3CC74C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5BF7A877-D681-45E0-AF0E-A9114530E6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F19F950E-8C31-43FD-B352-203CCF2489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64775359-3E7C-4C46-88A9-ADC3D97B57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08F9E4AC-792A-427C-85BB-216CB4E7D8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565FA11D-AEFB-4266-BDDE-780F8232D2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CC192620-1779-4CB0-9252-A0D8213D0A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81017D2F-69DC-482E-B74F-68AAE2345C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2BB2F807-4E53-429B-89B6-1252A738A1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9ED6617D-D8DA-4B8E-BA33-A015B99168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D45DC278-2D4C-4D17-86EA-0A288F3546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2E9A8D02-FBBE-4C71-98D8-1AC99BD23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08C2BF16-AD15-4697-950E-2BB199B6A6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6C009090-0ECC-4CD4-94EC-D0A81B0EE9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EA02924B-88E3-4BD6-A5E0-6F78B47547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15CF26CB-306B-4460-8E01-03B45DEA6B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FE62127D-B1E4-4803-B9A0-A4DA94C98D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8D0B6B1C-BE1C-485C-9D98-C29807B062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6DAFB8AB-52BD-4CB1-9D5A-CCA4CC5A77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AA4DE12A-0B2B-453D-B0DC-2CF6ABA9C2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5659348F-2772-4E35-8460-5681F56FB9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70812A63-ED20-4EB5-B503-A2DE8324EB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385409EC-E30E-45E2-9E3C-6320EFD570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1BE56A17-874C-4236-A293-E8FD75379B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09520C3D-FF22-4ECA-8A97-458E201669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12B4D252-CC29-4872-944C-76F4959CD1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6A6CAFF6-CC1D-45DE-A3D7-1D54F8CB3F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121CD722-E8B5-421E-892B-EE7B6E2DE6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EEB18DA4-2A7D-45AA-86A6-0173A4A254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C75CFEF7-ECF8-4C67-A5AC-8BD0114764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27F4649B-9341-4431-9704-026F7D470C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CE63A8F4-D60D-449E-9FCB-990DD55DFF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576A234D-657E-4F84-B7F3-DFB16D39A0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0B056FE0-92F8-4810-9263-0379F9173F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8A91E48C-3342-4D91-A7A5-A64F7DCBCC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646A04FD-2AC5-437B-BADE-61D0621853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E2A1ADF0-76A9-4026-958C-C56FCF6997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DF357AD9-7587-4331-A90D-4F4561973B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FF05282B-6F21-42B3-ACBB-7C2D793D8D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B1E4F298-7174-432C-B009-15AE3D12ED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EDC99B95-5056-4C1F-847C-16688C470A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2623B790-7565-4C77-BDFA-8A44CF6F41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8ED3443C-3F68-4796-8439-0EAF329113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F32A6CE3-FF7D-4A9A-BA30-DAD540309A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E9082972-7034-48AA-B787-CEE0B23B0A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BFD6C11D-82FF-49F1-BB47-8F1BF9CD2C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6CFC7915-787E-4025-9C87-6F3F1F48EF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8EEC1FC6-429C-4500-88EE-A5A15595FE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F84A750F-1501-4C18-9C96-77DD67034E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2DEB6931-CE8E-4322-9C28-643A706D96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2744F456-62FE-4F56-963F-17FA493E18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468B1203-D7FF-4FEB-A171-96D5586633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6AE1F8CA-82D3-48FB-9A8E-32AD43DF60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3EEBA412-7745-47FD-86A9-B57E3F5518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D261F82C-47A6-40DA-8FC2-514C234837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93EAEA5A-9E56-422B-A667-94C8B5FD03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DB2758EA-932B-4FD2-B9B7-7C826615B5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5035A16B-C872-43FA-A378-31235CEE51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E7EE7695-5A74-4D01-9E91-A70DC7F02D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F64FE583-A9BD-472C-9F4B-A05DC363E1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3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45797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SUM(Z13:Z303)</f>
        <v>0</v>
      </c>
      <c r="AA10" s="73">
        <f t="shared" ref="AA10:AB10" si="0">SUM(AA13:AA303)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1132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1132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1132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1132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1132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1132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1132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1132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1132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1132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1132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1132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1132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1132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1132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1132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1132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1132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1132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1132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1132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1132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1132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1132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1132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1132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1132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1132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1132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1132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1132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1132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1132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1132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1132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1132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1133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1132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1132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1132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1133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1132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1132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1132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1132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1133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1132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1132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1132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1132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1132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1132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1132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1132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1132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1132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1132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1132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1132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1132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1132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1132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1132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1132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1132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1132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1993.28</v>
      </c>
      <c r="H79" s="80">
        <v>1661.07</v>
      </c>
      <c r="I79" s="80">
        <f t="shared" si="8"/>
        <v>1275.6992</v>
      </c>
      <c r="J79" s="80">
        <f t="shared" si="9"/>
        <v>1494.96</v>
      </c>
      <c r="K79" s="81">
        <f t="shared" si="10"/>
        <v>1275.6992</v>
      </c>
      <c r="L79" s="81">
        <f t="shared" si="11"/>
        <v>1063.0848000000001</v>
      </c>
      <c r="M79" s="80" t="s">
        <v>1132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1132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1132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1132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1132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1132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1132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1132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1132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1132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1132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1132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1132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1132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1132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1132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1132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1132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1132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1132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1132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1132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1132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1132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1132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1132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1132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1132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1132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1132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1132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1132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1132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1132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1132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1132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1132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1.34</v>
      </c>
      <c r="Y115" s="86">
        <v>4.0869000000000001E-3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1132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1.34</v>
      </c>
      <c r="Y116" s="86">
        <v>4.0869000000000001E-3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1132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1.34</v>
      </c>
      <c r="Y117" s="86">
        <v>4.0869000000000001E-3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1132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1.34</v>
      </c>
      <c r="Y118" s="86">
        <v>4.0870000000000004E-3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1132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1132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1132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1132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1132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1132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1132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1132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1132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1132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1132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1132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1132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1132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1132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1132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1132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1132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1132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1132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1132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1132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1132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1132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1132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1132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1132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1132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1132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1132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1132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1132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1132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1132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1132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1132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1132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1132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1132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1132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1132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1132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1132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1132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1132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1132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1132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0.08</v>
      </c>
      <c r="Y165" s="86">
        <v>2.9704999999999998E-4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766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1132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765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1132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1132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766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1132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1132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1132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1132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1132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763</v>
      </c>
      <c r="S173" s="83" t="s">
        <v>764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1132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1132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763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1132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1132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763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1132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1132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763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1132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805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1132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805</v>
      </c>
      <c r="T181" s="83"/>
      <c r="U181" s="79" t="s">
        <v>653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1132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805</v>
      </c>
      <c r="T182" s="83"/>
      <c r="U182" s="79" t="s">
        <v>653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1132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805</v>
      </c>
      <c r="T183" s="83"/>
      <c r="U183" s="79" t="s">
        <v>653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1132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805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1132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805</v>
      </c>
      <c r="T185" s="83"/>
      <c r="U185" s="79" t="s">
        <v>653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1132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805</v>
      </c>
      <c r="T186" s="83"/>
      <c r="U186" s="79" t="s">
        <v>653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1132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805</v>
      </c>
      <c r="T187" s="83"/>
      <c r="U187" s="79" t="s">
        <v>653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1132</v>
      </c>
      <c r="N188" s="82">
        <v>9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805</v>
      </c>
      <c r="T188" s="83"/>
      <c r="U188" s="79" t="s">
        <v>653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1132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805</v>
      </c>
      <c r="T189" s="83"/>
      <c r="U189" s="79" t="s">
        <v>653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1132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805</v>
      </c>
      <c r="T190" s="83"/>
      <c r="U190" s="79" t="s">
        <v>653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1132</v>
      </c>
      <c r="N191" s="82">
        <v>9</v>
      </c>
      <c r="O191" s="82">
        <v>1</v>
      </c>
      <c r="P191" s="82">
        <v>9</v>
      </c>
      <c r="Q191" s="83" t="s">
        <v>348</v>
      </c>
      <c r="R191" s="83" t="s">
        <v>763</v>
      </c>
      <c r="S191" s="83" t="s">
        <v>805</v>
      </c>
      <c r="T191" s="83"/>
      <c r="U191" s="79" t="s">
        <v>653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1132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835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1132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835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1132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835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1132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835</v>
      </c>
      <c r="T195" s="83"/>
      <c r="U195" s="79" t="s">
        <v>653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1132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835</v>
      </c>
      <c r="T196" s="83"/>
      <c r="U196" s="79" t="s">
        <v>653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1132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835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1132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835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1132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835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1132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835</v>
      </c>
      <c r="T200" s="83"/>
      <c r="U200" s="79" t="s">
        <v>653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1132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835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1132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835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1132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763</v>
      </c>
      <c r="S203" s="83" t="s">
        <v>835</v>
      </c>
      <c r="T203" s="83"/>
      <c r="U203" s="79" t="s">
        <v>653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1132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1393</v>
      </c>
      <c r="H205" s="80">
        <v>1160.83</v>
      </c>
      <c r="I205" s="80">
        <f t="shared" si="15"/>
        <v>891.52</v>
      </c>
      <c r="J205" s="80">
        <f t="shared" si="16"/>
        <v>1044.75</v>
      </c>
      <c r="K205" s="81">
        <f t="shared" si="17"/>
        <v>891.52</v>
      </c>
      <c r="L205" s="81">
        <f t="shared" si="18"/>
        <v>742.93119999999999</v>
      </c>
      <c r="M205" s="80" t="s">
        <v>1132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765</v>
      </c>
      <c r="V205" s="79" t="s">
        <v>351</v>
      </c>
      <c r="W205" s="84"/>
      <c r="X205" s="85">
        <v>0.438</v>
      </c>
      <c r="Y205" s="86">
        <v>2.8600000000000001E-3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1329.69</v>
      </c>
      <c r="H206" s="80">
        <v>1108.08</v>
      </c>
      <c r="I206" s="80">
        <f t="shared" ref="I206:I269" si="22">G206-(36 *G206/100)</f>
        <v>851.00160000000005</v>
      </c>
      <c r="J206" s="80">
        <f t="shared" ref="J206:J269" si="23">G206-(25 *G206/100)</f>
        <v>997.26750000000004</v>
      </c>
      <c r="K206" s="81">
        <f t="shared" ref="K206:K269" si="24">IF(G206="","",G206*(1-$G$4))</f>
        <v>851.00160000000005</v>
      </c>
      <c r="L206" s="81">
        <f t="shared" ref="L206:L269" si="25">IF(H206="","",H206*(1-$G$4))</f>
        <v>709.1712</v>
      </c>
      <c r="M206" s="80" t="s">
        <v>1132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765</v>
      </c>
      <c r="V206" s="79" t="s">
        <v>351</v>
      </c>
      <c r="W206" s="84"/>
      <c r="X206" s="85">
        <v>0.44700000000000001</v>
      </c>
      <c r="Y206" s="86">
        <v>2.983E-3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1215</v>
      </c>
      <c r="H207" s="80">
        <v>1012.5</v>
      </c>
      <c r="I207" s="80">
        <f t="shared" si="22"/>
        <v>777.6</v>
      </c>
      <c r="J207" s="80">
        <f t="shared" si="23"/>
        <v>911.25</v>
      </c>
      <c r="K207" s="81">
        <f t="shared" si="24"/>
        <v>777.6</v>
      </c>
      <c r="L207" s="81">
        <f t="shared" si="25"/>
        <v>648</v>
      </c>
      <c r="M207" s="80" t="s">
        <v>1132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0.48299999999999998</v>
      </c>
      <c r="Y207" s="86">
        <v>1.848E-3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1215</v>
      </c>
      <c r="H208" s="80">
        <v>1012.5</v>
      </c>
      <c r="I208" s="80">
        <f t="shared" si="22"/>
        <v>777.6</v>
      </c>
      <c r="J208" s="80">
        <f t="shared" si="23"/>
        <v>911.25</v>
      </c>
      <c r="K208" s="81">
        <f t="shared" si="24"/>
        <v>777.6</v>
      </c>
      <c r="L208" s="81">
        <f t="shared" si="25"/>
        <v>648</v>
      </c>
      <c r="M208" s="80" t="s">
        <v>1132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0.47299999999999998</v>
      </c>
      <c r="Y208" s="86">
        <v>1.853E-3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878</v>
      </c>
      <c r="D209" s="128"/>
      <c r="E209" s="78"/>
      <c r="F209" s="79" t="s">
        <v>39</v>
      </c>
      <c r="G209" s="80">
        <v>853.18</v>
      </c>
      <c r="H209" s="80">
        <v>710.98</v>
      </c>
      <c r="I209" s="80">
        <f t="shared" si="22"/>
        <v>546.03520000000003</v>
      </c>
      <c r="J209" s="80">
        <f t="shared" si="23"/>
        <v>639.88499999999999</v>
      </c>
      <c r="K209" s="81">
        <f t="shared" si="24"/>
        <v>546.03520000000003</v>
      </c>
      <c r="L209" s="81">
        <f t="shared" si="25"/>
        <v>455.02719999999999</v>
      </c>
      <c r="M209" s="80" t="s">
        <v>1132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862</v>
      </c>
      <c r="T209" s="83"/>
      <c r="U209" s="79" t="s">
        <v>40</v>
      </c>
      <c r="V209" s="79" t="s">
        <v>351</v>
      </c>
      <c r="W209" s="84"/>
      <c r="X209" s="85">
        <v>0.56699999999999995</v>
      </c>
      <c r="Y209" s="86">
        <v>1.802E-3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881</v>
      </c>
      <c r="D210" s="128"/>
      <c r="E210" s="78"/>
      <c r="F210" s="79" t="s">
        <v>39</v>
      </c>
      <c r="G210" s="80">
        <v>775.62</v>
      </c>
      <c r="H210" s="80">
        <v>646.35</v>
      </c>
      <c r="I210" s="80">
        <f t="shared" si="22"/>
        <v>496.39679999999998</v>
      </c>
      <c r="J210" s="80">
        <f t="shared" si="23"/>
        <v>581.71500000000003</v>
      </c>
      <c r="K210" s="81">
        <f t="shared" si="24"/>
        <v>496.39680000000004</v>
      </c>
      <c r="L210" s="81">
        <f t="shared" si="25"/>
        <v>413.66400000000004</v>
      </c>
      <c r="M210" s="80" t="s">
        <v>1132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862</v>
      </c>
      <c r="T210" s="83"/>
      <c r="U210" s="79" t="s">
        <v>40</v>
      </c>
      <c r="V210" s="79" t="s">
        <v>351</v>
      </c>
      <c r="W210" s="84"/>
      <c r="X210" s="85">
        <v>0.53200000000000003</v>
      </c>
      <c r="Y210" s="86">
        <v>1.719E-3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882</v>
      </c>
      <c r="B211" s="77" t="s">
        <v>883</v>
      </c>
      <c r="C211" s="129" t="s">
        <v>885</v>
      </c>
      <c r="D211" s="128"/>
      <c r="E211" s="78"/>
      <c r="F211" s="79" t="s">
        <v>39</v>
      </c>
      <c r="G211" s="80">
        <v>3707.81</v>
      </c>
      <c r="H211" s="80">
        <v>3089.84</v>
      </c>
      <c r="I211" s="80">
        <f t="shared" si="22"/>
        <v>2372.9983999999999</v>
      </c>
      <c r="J211" s="80">
        <f t="shared" si="23"/>
        <v>2780.8575000000001</v>
      </c>
      <c r="K211" s="81">
        <f t="shared" si="24"/>
        <v>2372.9983999999999</v>
      </c>
      <c r="L211" s="81">
        <f t="shared" si="25"/>
        <v>1977.4976000000001</v>
      </c>
      <c r="M211" s="80" t="s">
        <v>1132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861</v>
      </c>
      <c r="S211" s="83" t="s">
        <v>884</v>
      </c>
      <c r="T211" s="83"/>
      <c r="U211" s="79" t="s">
        <v>40</v>
      </c>
      <c r="V211" s="79" t="s">
        <v>351</v>
      </c>
      <c r="W211" s="84"/>
      <c r="X211" s="85">
        <v>0.39600000000000002</v>
      </c>
      <c r="Y211" s="86">
        <v>1.6230000000000001E-3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888</v>
      </c>
      <c r="D212" s="128"/>
      <c r="E212" s="78"/>
      <c r="F212" s="79" t="s">
        <v>39</v>
      </c>
      <c r="G212" s="80">
        <v>4131.5200000000004</v>
      </c>
      <c r="H212" s="80">
        <v>3442.93</v>
      </c>
      <c r="I212" s="80">
        <f t="shared" si="22"/>
        <v>2644.1728000000003</v>
      </c>
      <c r="J212" s="80">
        <f t="shared" si="23"/>
        <v>3098.6400000000003</v>
      </c>
      <c r="K212" s="81">
        <f t="shared" si="24"/>
        <v>2644.1728000000003</v>
      </c>
      <c r="L212" s="81">
        <f t="shared" si="25"/>
        <v>2203.4751999999999</v>
      </c>
      <c r="M212" s="80" t="s">
        <v>1132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861</v>
      </c>
      <c r="S212" s="83" t="s">
        <v>884</v>
      </c>
      <c r="T212" s="83"/>
      <c r="U212" s="79" t="s">
        <v>40</v>
      </c>
      <c r="V212" s="79" t="s">
        <v>351</v>
      </c>
      <c r="W212" s="84"/>
      <c r="X212" s="85">
        <v>0.39500000000000002</v>
      </c>
      <c r="Y212" s="86">
        <v>1.5870000000000001E-3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889</v>
      </c>
      <c r="B213" s="77" t="s">
        <v>890</v>
      </c>
      <c r="C213" s="129" t="s">
        <v>891</v>
      </c>
      <c r="D213" s="128"/>
      <c r="E213" s="78"/>
      <c r="F213" s="79" t="s">
        <v>39</v>
      </c>
      <c r="G213" s="80">
        <v>4826.62</v>
      </c>
      <c r="H213" s="80">
        <v>4022.18</v>
      </c>
      <c r="I213" s="80">
        <f t="shared" si="22"/>
        <v>3089.0367999999999</v>
      </c>
      <c r="J213" s="80">
        <f t="shared" si="23"/>
        <v>3619.9650000000001</v>
      </c>
      <c r="K213" s="81">
        <f t="shared" si="24"/>
        <v>3089.0367999999999</v>
      </c>
      <c r="L213" s="81">
        <f t="shared" si="25"/>
        <v>2574.1952000000001</v>
      </c>
      <c r="M213" s="80" t="s">
        <v>1132</v>
      </c>
      <c r="N213" s="82">
        <v>1</v>
      </c>
      <c r="O213" s="82">
        <v>1</v>
      </c>
      <c r="P213" s="82">
        <v>10</v>
      </c>
      <c r="Q213" s="83" t="s">
        <v>348</v>
      </c>
      <c r="R213" s="83" t="s">
        <v>861</v>
      </c>
      <c r="S213" s="83" t="s">
        <v>884</v>
      </c>
      <c r="T213" s="83"/>
      <c r="U213" s="79" t="s">
        <v>40</v>
      </c>
      <c r="V213" s="79" t="s">
        <v>351</v>
      </c>
      <c r="W213" s="84"/>
      <c r="X213" s="85">
        <v>0.63500000000000001</v>
      </c>
      <c r="Y213" s="86">
        <v>3.4350000000000001E-3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891</v>
      </c>
      <c r="D214" s="128"/>
      <c r="E214" s="78"/>
      <c r="F214" s="79" t="s">
        <v>39</v>
      </c>
      <c r="G214" s="80">
        <v>5070.34</v>
      </c>
      <c r="H214" s="80">
        <v>4225.28</v>
      </c>
      <c r="I214" s="80">
        <f t="shared" si="22"/>
        <v>3245.0176000000001</v>
      </c>
      <c r="J214" s="80">
        <f t="shared" si="23"/>
        <v>3802.7550000000001</v>
      </c>
      <c r="K214" s="81">
        <f t="shared" si="24"/>
        <v>3245.0176000000001</v>
      </c>
      <c r="L214" s="81">
        <f t="shared" si="25"/>
        <v>2704.1792</v>
      </c>
      <c r="M214" s="80" t="s">
        <v>1132</v>
      </c>
      <c r="N214" s="82">
        <v>1</v>
      </c>
      <c r="O214" s="82">
        <v>1</v>
      </c>
      <c r="P214" s="82">
        <v>10</v>
      </c>
      <c r="Q214" s="83" t="s">
        <v>348</v>
      </c>
      <c r="R214" s="83" t="s">
        <v>861</v>
      </c>
      <c r="S214" s="83" t="s">
        <v>884</v>
      </c>
      <c r="T214" s="83"/>
      <c r="U214" s="79" t="s">
        <v>40</v>
      </c>
      <c r="V214" s="79" t="s">
        <v>351</v>
      </c>
      <c r="W214" s="84"/>
      <c r="X214" s="85">
        <v>0.63600000000000001</v>
      </c>
      <c r="Y214" s="86">
        <v>3.3760000000000001E-3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897</v>
      </c>
      <c r="D215" s="128"/>
      <c r="E215" s="78"/>
      <c r="F215" s="79" t="s">
        <v>39</v>
      </c>
      <c r="G215" s="80">
        <v>6684.16</v>
      </c>
      <c r="H215" s="80">
        <v>5570.13</v>
      </c>
      <c r="I215" s="80">
        <f t="shared" si="22"/>
        <v>4277.8624</v>
      </c>
      <c r="J215" s="80">
        <f t="shared" si="23"/>
        <v>5013.12</v>
      </c>
      <c r="K215" s="81">
        <f t="shared" si="24"/>
        <v>4277.8624</v>
      </c>
      <c r="L215" s="81">
        <f t="shared" si="25"/>
        <v>3564.8832000000002</v>
      </c>
      <c r="M215" s="80" t="s">
        <v>1132</v>
      </c>
      <c r="N215" s="82">
        <v>1</v>
      </c>
      <c r="O215" s="82">
        <v>1</v>
      </c>
      <c r="P215" s="82">
        <v>20</v>
      </c>
      <c r="Q215" s="83" t="s">
        <v>348</v>
      </c>
      <c r="R215" s="83" t="s">
        <v>861</v>
      </c>
      <c r="S215" s="83" t="s">
        <v>896</v>
      </c>
      <c r="T215" s="83"/>
      <c r="U215" s="79" t="s">
        <v>40</v>
      </c>
      <c r="V215" s="79" t="s">
        <v>351</v>
      </c>
      <c r="W215" s="84"/>
      <c r="X215" s="85">
        <v>0.28299999999999997</v>
      </c>
      <c r="Y215" s="86">
        <v>6.7500000000000004E-4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898</v>
      </c>
      <c r="B216" s="77" t="s">
        <v>899</v>
      </c>
      <c r="C216" s="129" t="s">
        <v>900</v>
      </c>
      <c r="D216" s="128"/>
      <c r="E216" s="78"/>
      <c r="F216" s="79" t="s">
        <v>39</v>
      </c>
      <c r="G216" s="80">
        <v>12844.06</v>
      </c>
      <c r="H216" s="80">
        <v>10703.38</v>
      </c>
      <c r="I216" s="80">
        <f t="shared" si="22"/>
        <v>8220.1983999999993</v>
      </c>
      <c r="J216" s="80">
        <f t="shared" si="23"/>
        <v>9633.0450000000001</v>
      </c>
      <c r="K216" s="81">
        <f t="shared" si="24"/>
        <v>8220.1983999999993</v>
      </c>
      <c r="L216" s="81">
        <f t="shared" si="25"/>
        <v>6850.1632</v>
      </c>
      <c r="M216" s="80" t="s">
        <v>1132</v>
      </c>
      <c r="N216" s="82">
        <v>1</v>
      </c>
      <c r="O216" s="82">
        <v>1</v>
      </c>
      <c r="P216" s="82">
        <v>20</v>
      </c>
      <c r="Q216" s="83" t="s">
        <v>348</v>
      </c>
      <c r="R216" s="83" t="s">
        <v>861</v>
      </c>
      <c r="S216" s="83" t="s">
        <v>896</v>
      </c>
      <c r="T216" s="83"/>
      <c r="U216" s="79" t="s">
        <v>40</v>
      </c>
      <c r="V216" s="79" t="s">
        <v>351</v>
      </c>
      <c r="W216" s="84"/>
      <c r="X216" s="85">
        <v>0.64700000000000002</v>
      </c>
      <c r="Y216" s="86">
        <v>8.9999999999999998E-4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904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1132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903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905</v>
      </c>
      <c r="B218" s="77" t="s">
        <v>906</v>
      </c>
      <c r="C218" s="129" t="s">
        <v>904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1132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903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909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1132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903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910</v>
      </c>
      <c r="B220" s="77" t="s">
        <v>911</v>
      </c>
      <c r="C220" s="129" t="s">
        <v>909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1132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903</v>
      </c>
      <c r="T220" s="83"/>
      <c r="U220" s="79" t="s">
        <v>653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63.57</v>
      </c>
      <c r="H221" s="80">
        <v>52.98</v>
      </c>
      <c r="I221" s="80">
        <f t="shared" si="22"/>
        <v>40.684799999999996</v>
      </c>
      <c r="J221" s="80">
        <f t="shared" si="23"/>
        <v>47.677500000000002</v>
      </c>
      <c r="K221" s="81">
        <f t="shared" si="24"/>
        <v>40.684800000000003</v>
      </c>
      <c r="L221" s="81">
        <f t="shared" si="25"/>
        <v>33.907199999999996</v>
      </c>
      <c r="M221" s="80" t="s">
        <v>1132</v>
      </c>
      <c r="N221" s="82">
        <v>1000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903</v>
      </c>
      <c r="T221" s="83"/>
      <c r="U221" s="79" t="s">
        <v>653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914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1132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903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52.29</v>
      </c>
      <c r="H223" s="80">
        <v>43.58</v>
      </c>
      <c r="I223" s="80">
        <f t="shared" si="22"/>
        <v>33.465599999999995</v>
      </c>
      <c r="J223" s="80">
        <f t="shared" si="23"/>
        <v>39.217500000000001</v>
      </c>
      <c r="K223" s="81">
        <f t="shared" si="24"/>
        <v>33.465600000000002</v>
      </c>
      <c r="L223" s="81">
        <f t="shared" si="25"/>
        <v>27.891199999999998</v>
      </c>
      <c r="M223" s="80" t="s">
        <v>1132</v>
      </c>
      <c r="N223" s="82">
        <v>1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903</v>
      </c>
      <c r="T223" s="83"/>
      <c r="U223" s="79" t="s">
        <v>40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77.930000000000007</v>
      </c>
      <c r="H224" s="80">
        <v>64.94</v>
      </c>
      <c r="I224" s="80">
        <f t="shared" si="22"/>
        <v>49.875200000000007</v>
      </c>
      <c r="J224" s="80">
        <f t="shared" si="23"/>
        <v>58.447500000000005</v>
      </c>
      <c r="K224" s="81">
        <f t="shared" si="24"/>
        <v>49.875200000000007</v>
      </c>
      <c r="L224" s="81">
        <f t="shared" si="25"/>
        <v>41.561599999999999</v>
      </c>
      <c r="M224" s="80" t="s">
        <v>1132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903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61.72</v>
      </c>
      <c r="H225" s="80">
        <v>51.43</v>
      </c>
      <c r="I225" s="80">
        <f t="shared" si="22"/>
        <v>39.500799999999998</v>
      </c>
      <c r="J225" s="80">
        <f t="shared" si="23"/>
        <v>46.29</v>
      </c>
      <c r="K225" s="81">
        <f t="shared" si="24"/>
        <v>39.500799999999998</v>
      </c>
      <c r="L225" s="81">
        <f t="shared" si="25"/>
        <v>32.915199999999999</v>
      </c>
      <c r="M225" s="80" t="s">
        <v>1132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903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1132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903</v>
      </c>
      <c r="T226" s="83"/>
      <c r="U226" s="79" t="s">
        <v>653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52.29</v>
      </c>
      <c r="H227" s="80">
        <v>43.58</v>
      </c>
      <c r="I227" s="80">
        <f t="shared" si="22"/>
        <v>33.465599999999995</v>
      </c>
      <c r="J227" s="80">
        <f t="shared" si="23"/>
        <v>39.217500000000001</v>
      </c>
      <c r="K227" s="81">
        <f t="shared" si="24"/>
        <v>33.465600000000002</v>
      </c>
      <c r="L227" s="81">
        <f t="shared" si="25"/>
        <v>27.891199999999998</v>
      </c>
      <c r="M227" s="80" t="s">
        <v>1132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903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63.87</v>
      </c>
      <c r="H228" s="80">
        <v>53.23</v>
      </c>
      <c r="I228" s="80">
        <f t="shared" si="22"/>
        <v>40.876800000000003</v>
      </c>
      <c r="J228" s="80">
        <f t="shared" si="23"/>
        <v>47.902499999999996</v>
      </c>
      <c r="K228" s="81">
        <f t="shared" si="24"/>
        <v>40.876799999999996</v>
      </c>
      <c r="L228" s="81">
        <f t="shared" si="25"/>
        <v>34.0672</v>
      </c>
      <c r="M228" s="80" t="s">
        <v>1132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903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1132</v>
      </c>
      <c r="N229" s="82">
        <v>1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903</v>
      </c>
      <c r="T229" s="83"/>
      <c r="U229" s="79" t="s">
        <v>40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1132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903</v>
      </c>
      <c r="T230" s="83"/>
      <c r="U230" s="79" t="s">
        <v>653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1132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903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1132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903</v>
      </c>
      <c r="T232" s="83"/>
      <c r="U232" s="79" t="s">
        <v>653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949</v>
      </c>
      <c r="D233" s="128"/>
      <c r="E233" s="78"/>
      <c r="F233" s="79" t="s">
        <v>39</v>
      </c>
      <c r="G233" s="80">
        <v>63.57</v>
      </c>
      <c r="H233" s="80">
        <v>52.98</v>
      </c>
      <c r="I233" s="80">
        <f t="shared" si="22"/>
        <v>40.684799999999996</v>
      </c>
      <c r="J233" s="80">
        <f t="shared" si="23"/>
        <v>47.677500000000002</v>
      </c>
      <c r="K233" s="81">
        <f t="shared" si="24"/>
        <v>40.684800000000003</v>
      </c>
      <c r="L233" s="81">
        <f t="shared" si="25"/>
        <v>33.907199999999996</v>
      </c>
      <c r="M233" s="80" t="s">
        <v>1132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903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950</v>
      </c>
      <c r="B234" s="77" t="s">
        <v>951</v>
      </c>
      <c r="C234" s="129" t="s">
        <v>949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1132</v>
      </c>
      <c r="N234" s="82">
        <v>1000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903</v>
      </c>
      <c r="T234" s="83"/>
      <c r="U234" s="79" t="s">
        <v>653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954</v>
      </c>
      <c r="D235" s="128"/>
      <c r="E235" s="78"/>
      <c r="F235" s="79" t="s">
        <v>39</v>
      </c>
      <c r="G235" s="80">
        <v>65.47</v>
      </c>
      <c r="H235" s="80">
        <v>54.56</v>
      </c>
      <c r="I235" s="80">
        <f t="shared" si="22"/>
        <v>41.900799999999997</v>
      </c>
      <c r="J235" s="80">
        <f t="shared" si="23"/>
        <v>49.102499999999999</v>
      </c>
      <c r="K235" s="81">
        <f t="shared" si="24"/>
        <v>41.900799999999997</v>
      </c>
      <c r="L235" s="81">
        <f t="shared" si="25"/>
        <v>34.918400000000005</v>
      </c>
      <c r="M235" s="80" t="s">
        <v>1132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903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955</v>
      </c>
      <c r="B236" s="77" t="s">
        <v>956</v>
      </c>
      <c r="C236" s="129" t="s">
        <v>954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1132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903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957</v>
      </c>
      <c r="B237" s="77" t="s">
        <v>958</v>
      </c>
      <c r="C237" s="129" t="s">
        <v>959</v>
      </c>
      <c r="D237" s="128"/>
      <c r="E237" s="78"/>
      <c r="F237" s="79" t="s">
        <v>39</v>
      </c>
      <c r="G237" s="80">
        <v>63.57</v>
      </c>
      <c r="H237" s="80">
        <v>52.98</v>
      </c>
      <c r="I237" s="80">
        <f t="shared" si="22"/>
        <v>40.684799999999996</v>
      </c>
      <c r="J237" s="80">
        <f t="shared" si="23"/>
        <v>47.677500000000002</v>
      </c>
      <c r="K237" s="81">
        <f t="shared" si="24"/>
        <v>40.684800000000003</v>
      </c>
      <c r="L237" s="81">
        <f t="shared" si="25"/>
        <v>33.907199999999996</v>
      </c>
      <c r="M237" s="80" t="s">
        <v>1132</v>
      </c>
      <c r="N237" s="82">
        <v>1</v>
      </c>
      <c r="O237" s="82">
        <v>1</v>
      </c>
      <c r="P237" s="82">
        <v>1000</v>
      </c>
      <c r="Q237" s="83" t="s">
        <v>348</v>
      </c>
      <c r="R237" s="83" t="s">
        <v>861</v>
      </c>
      <c r="S237" s="83" t="s">
        <v>903</v>
      </c>
      <c r="T237" s="83"/>
      <c r="U237" s="79" t="s">
        <v>40</v>
      </c>
      <c r="V237" s="79" t="s">
        <v>351</v>
      </c>
      <c r="W237" s="84"/>
      <c r="X237" s="85">
        <v>0.01</v>
      </c>
      <c r="Y237" s="86">
        <v>2.2799999999999999E-5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960</v>
      </c>
      <c r="B238" s="77" t="s">
        <v>961</v>
      </c>
      <c r="C238" s="129" t="s">
        <v>959</v>
      </c>
      <c r="D238" s="128"/>
      <c r="E238" s="78"/>
      <c r="F238" s="79" t="s">
        <v>39</v>
      </c>
      <c r="G238" s="80">
        <v>77.930000000000007</v>
      </c>
      <c r="H238" s="80">
        <v>64.94</v>
      </c>
      <c r="I238" s="80">
        <f t="shared" si="22"/>
        <v>49.875200000000007</v>
      </c>
      <c r="J238" s="80">
        <f t="shared" si="23"/>
        <v>58.447500000000005</v>
      </c>
      <c r="K238" s="81">
        <f t="shared" si="24"/>
        <v>49.875200000000007</v>
      </c>
      <c r="L238" s="81">
        <f t="shared" si="25"/>
        <v>41.561599999999999</v>
      </c>
      <c r="M238" s="80" t="s">
        <v>1132</v>
      </c>
      <c r="N238" s="82">
        <v>1</v>
      </c>
      <c r="O238" s="82">
        <v>1</v>
      </c>
      <c r="P238" s="82">
        <v>1000</v>
      </c>
      <c r="Q238" s="83" t="s">
        <v>348</v>
      </c>
      <c r="R238" s="83" t="s">
        <v>861</v>
      </c>
      <c r="S238" s="83" t="s">
        <v>903</v>
      </c>
      <c r="T238" s="83"/>
      <c r="U238" s="79" t="s">
        <v>40</v>
      </c>
      <c r="V238" s="79" t="s">
        <v>351</v>
      </c>
      <c r="W238" s="84"/>
      <c r="X238" s="85">
        <v>0.01</v>
      </c>
      <c r="Y238" s="86">
        <v>3.8399999999999998E-5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962</v>
      </c>
      <c r="B239" s="77" t="s">
        <v>963</v>
      </c>
      <c r="C239" s="129" t="s">
        <v>966</v>
      </c>
      <c r="D239" s="128"/>
      <c r="E239" s="78"/>
      <c r="F239" s="79" t="s">
        <v>39</v>
      </c>
      <c r="G239" s="80">
        <v>377.83</v>
      </c>
      <c r="H239" s="80">
        <v>314.86</v>
      </c>
      <c r="I239" s="80">
        <f t="shared" si="22"/>
        <v>241.81119999999999</v>
      </c>
      <c r="J239" s="80">
        <f t="shared" si="23"/>
        <v>283.3725</v>
      </c>
      <c r="K239" s="81">
        <f t="shared" si="24"/>
        <v>241.81119999999999</v>
      </c>
      <c r="L239" s="81">
        <f t="shared" si="25"/>
        <v>201.5104</v>
      </c>
      <c r="M239" s="80" t="s">
        <v>1132</v>
      </c>
      <c r="N239" s="82">
        <v>1</v>
      </c>
      <c r="O239" s="82">
        <v>1</v>
      </c>
      <c r="P239" s="82">
        <v>60</v>
      </c>
      <c r="Q239" s="83" t="s">
        <v>348</v>
      </c>
      <c r="R239" s="83" t="s">
        <v>964</v>
      </c>
      <c r="S239" s="83" t="s">
        <v>965</v>
      </c>
      <c r="T239" s="83"/>
      <c r="U239" s="79" t="s">
        <v>40</v>
      </c>
      <c r="V239" s="79" t="s">
        <v>351</v>
      </c>
      <c r="W239" s="84"/>
      <c r="X239" s="85">
        <v>0.153</v>
      </c>
      <c r="Y239" s="86">
        <v>3.2899999999999997E-4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506.39</v>
      </c>
      <c r="H240" s="80">
        <v>421.99</v>
      </c>
      <c r="I240" s="80">
        <f t="shared" si="22"/>
        <v>324.08960000000002</v>
      </c>
      <c r="J240" s="80">
        <f t="shared" si="23"/>
        <v>379.79250000000002</v>
      </c>
      <c r="K240" s="81">
        <f t="shared" si="24"/>
        <v>324.08960000000002</v>
      </c>
      <c r="L240" s="81">
        <f t="shared" si="25"/>
        <v>270.0736</v>
      </c>
      <c r="M240" s="80" t="s">
        <v>1132</v>
      </c>
      <c r="N240" s="82">
        <v>1</v>
      </c>
      <c r="O240" s="82">
        <v>1</v>
      </c>
      <c r="P240" s="82">
        <v>60</v>
      </c>
      <c r="Q240" s="83" t="s">
        <v>348</v>
      </c>
      <c r="R240" s="83" t="s">
        <v>964</v>
      </c>
      <c r="S240" s="83" t="s">
        <v>965</v>
      </c>
      <c r="T240" s="83"/>
      <c r="U240" s="79" t="s">
        <v>40</v>
      </c>
      <c r="V240" s="79" t="s">
        <v>351</v>
      </c>
      <c r="W240" s="84"/>
      <c r="X240" s="85">
        <v>0.16500000000000001</v>
      </c>
      <c r="Y240" s="86">
        <v>2.3963000000000001E-4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668.45</v>
      </c>
      <c r="H241" s="80">
        <v>557.04</v>
      </c>
      <c r="I241" s="80">
        <f t="shared" si="22"/>
        <v>427.80800000000005</v>
      </c>
      <c r="J241" s="80">
        <f t="shared" si="23"/>
        <v>501.33750000000003</v>
      </c>
      <c r="K241" s="81">
        <f t="shared" si="24"/>
        <v>427.80800000000005</v>
      </c>
      <c r="L241" s="81">
        <f t="shared" si="25"/>
        <v>356.50559999999996</v>
      </c>
      <c r="M241" s="80" t="s">
        <v>1132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964</v>
      </c>
      <c r="S241" s="83" t="s">
        <v>965</v>
      </c>
      <c r="T241" s="83"/>
      <c r="U241" s="79" t="s">
        <v>40</v>
      </c>
      <c r="V241" s="79" t="s">
        <v>351</v>
      </c>
      <c r="W241" s="84"/>
      <c r="X241" s="85">
        <v>0.18099999999999999</v>
      </c>
      <c r="Y241" s="86">
        <v>4.86E-4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1645.52</v>
      </c>
      <c r="H242" s="80">
        <v>1371.27</v>
      </c>
      <c r="I242" s="80">
        <f t="shared" si="22"/>
        <v>1053.1327999999999</v>
      </c>
      <c r="J242" s="80">
        <f t="shared" si="23"/>
        <v>1234.1399999999999</v>
      </c>
      <c r="K242" s="81">
        <f t="shared" si="24"/>
        <v>1053.1328000000001</v>
      </c>
      <c r="L242" s="81">
        <f t="shared" si="25"/>
        <v>877.61279999999999</v>
      </c>
      <c r="M242" s="80" t="s">
        <v>1132</v>
      </c>
      <c r="N242" s="82">
        <v>1</v>
      </c>
      <c r="O242" s="82">
        <v>1</v>
      </c>
      <c r="P242" s="82">
        <v>48</v>
      </c>
      <c r="Q242" s="83" t="s">
        <v>348</v>
      </c>
      <c r="R242" s="83" t="s">
        <v>964</v>
      </c>
      <c r="S242" s="83" t="s">
        <v>965</v>
      </c>
      <c r="T242" s="83"/>
      <c r="U242" s="79" t="s">
        <v>40</v>
      </c>
      <c r="V242" s="79" t="s">
        <v>351</v>
      </c>
      <c r="W242" s="84"/>
      <c r="X242" s="85">
        <v>0.23400000000000001</v>
      </c>
      <c r="Y242" s="86">
        <v>9.8799999999999995E-4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1028.18</v>
      </c>
      <c r="H243" s="80">
        <v>856.82</v>
      </c>
      <c r="I243" s="80">
        <f t="shared" si="22"/>
        <v>658.03520000000003</v>
      </c>
      <c r="J243" s="80">
        <f t="shared" si="23"/>
        <v>771.13499999999999</v>
      </c>
      <c r="K243" s="81">
        <f t="shared" si="24"/>
        <v>658.03520000000003</v>
      </c>
      <c r="L243" s="81">
        <f t="shared" si="25"/>
        <v>548.36480000000006</v>
      </c>
      <c r="M243" s="80" t="s">
        <v>1132</v>
      </c>
      <c r="N243" s="82">
        <v>1</v>
      </c>
      <c r="O243" s="82">
        <v>1</v>
      </c>
      <c r="P243" s="82">
        <v>40</v>
      </c>
      <c r="Q243" s="83" t="s">
        <v>348</v>
      </c>
      <c r="R243" s="83" t="s">
        <v>964</v>
      </c>
      <c r="S243" s="83" t="s">
        <v>965</v>
      </c>
      <c r="T243" s="83"/>
      <c r="U243" s="79" t="s">
        <v>40</v>
      </c>
      <c r="V243" s="79" t="s">
        <v>351</v>
      </c>
      <c r="W243" s="84"/>
      <c r="X243" s="85">
        <v>0.28899999999999998</v>
      </c>
      <c r="Y243" s="86">
        <v>6.4499999999999996E-4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2115.67</v>
      </c>
      <c r="H244" s="80">
        <v>1763.06</v>
      </c>
      <c r="I244" s="80">
        <f t="shared" si="22"/>
        <v>1354.0288</v>
      </c>
      <c r="J244" s="80">
        <f t="shared" si="23"/>
        <v>1586.7525000000001</v>
      </c>
      <c r="K244" s="81">
        <f t="shared" si="24"/>
        <v>1354.0288</v>
      </c>
      <c r="L244" s="81">
        <f t="shared" si="25"/>
        <v>1128.3584000000001</v>
      </c>
      <c r="M244" s="80" t="s">
        <v>1132</v>
      </c>
      <c r="N244" s="82">
        <v>1</v>
      </c>
      <c r="O244" s="82">
        <v>1</v>
      </c>
      <c r="P244" s="82">
        <v>24</v>
      </c>
      <c r="Q244" s="83" t="s">
        <v>348</v>
      </c>
      <c r="R244" s="83" t="s">
        <v>964</v>
      </c>
      <c r="S244" s="83" t="s">
        <v>965</v>
      </c>
      <c r="T244" s="83"/>
      <c r="U244" s="79" t="s">
        <v>40</v>
      </c>
      <c r="V244" s="79" t="s">
        <v>351</v>
      </c>
      <c r="W244" s="84"/>
      <c r="X244" s="85">
        <v>0.35599999999999998</v>
      </c>
      <c r="Y244" s="86">
        <v>1.4909999999999999E-3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1584.17</v>
      </c>
      <c r="H245" s="80">
        <v>1320.14</v>
      </c>
      <c r="I245" s="80">
        <f t="shared" si="22"/>
        <v>1013.8688000000001</v>
      </c>
      <c r="J245" s="80">
        <f t="shared" si="23"/>
        <v>1188.1275000000001</v>
      </c>
      <c r="K245" s="81">
        <f t="shared" si="24"/>
        <v>1013.8688000000001</v>
      </c>
      <c r="L245" s="81">
        <f t="shared" si="25"/>
        <v>844.88960000000009</v>
      </c>
      <c r="M245" s="80" t="s">
        <v>1132</v>
      </c>
      <c r="N245" s="82">
        <v>1</v>
      </c>
      <c r="O245" s="82">
        <v>1</v>
      </c>
      <c r="P245" s="82">
        <v>10</v>
      </c>
      <c r="Q245" s="83" t="s">
        <v>348</v>
      </c>
      <c r="R245" s="83" t="s">
        <v>964</v>
      </c>
      <c r="S245" s="83" t="s">
        <v>965</v>
      </c>
      <c r="T245" s="83"/>
      <c r="U245" s="79" t="s">
        <v>40</v>
      </c>
      <c r="V245" s="79" t="s">
        <v>351</v>
      </c>
      <c r="W245" s="84"/>
      <c r="X245" s="85">
        <v>0.61499999999999999</v>
      </c>
      <c r="Y245" s="86">
        <v>1.2115699999999999E-3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2307.33</v>
      </c>
      <c r="H246" s="80">
        <v>1922.78</v>
      </c>
      <c r="I246" s="80">
        <f t="shared" si="22"/>
        <v>1476.6911999999998</v>
      </c>
      <c r="J246" s="80">
        <f t="shared" si="23"/>
        <v>1730.4974999999999</v>
      </c>
      <c r="K246" s="81">
        <f t="shared" si="24"/>
        <v>1476.6912</v>
      </c>
      <c r="L246" s="81">
        <f t="shared" si="25"/>
        <v>1230.5791999999999</v>
      </c>
      <c r="M246" s="80" t="s">
        <v>1132</v>
      </c>
      <c r="N246" s="82">
        <v>1</v>
      </c>
      <c r="O246" s="82">
        <v>1</v>
      </c>
      <c r="P246" s="82">
        <v>10</v>
      </c>
      <c r="Q246" s="83" t="s">
        <v>348</v>
      </c>
      <c r="R246" s="83" t="s">
        <v>964</v>
      </c>
      <c r="S246" s="83" t="s">
        <v>965</v>
      </c>
      <c r="T246" s="83"/>
      <c r="U246" s="79" t="s">
        <v>40</v>
      </c>
      <c r="V246" s="79" t="s">
        <v>351</v>
      </c>
      <c r="W246" s="84"/>
      <c r="X246" s="85">
        <v>0.90800000000000003</v>
      </c>
      <c r="Y246" s="86">
        <v>1.6389499999999999E-3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5184.01</v>
      </c>
      <c r="H247" s="80">
        <v>4320.01</v>
      </c>
      <c r="I247" s="80">
        <f t="shared" si="22"/>
        <v>3317.7664</v>
      </c>
      <c r="J247" s="80">
        <f t="shared" si="23"/>
        <v>3888.0075000000002</v>
      </c>
      <c r="K247" s="81">
        <f t="shared" si="24"/>
        <v>3317.7664000000004</v>
      </c>
      <c r="L247" s="81">
        <f t="shared" si="25"/>
        <v>2764.8064000000004</v>
      </c>
      <c r="M247" s="80" t="s">
        <v>1132</v>
      </c>
      <c r="N247" s="82">
        <v>1</v>
      </c>
      <c r="O247" s="82">
        <v>1</v>
      </c>
      <c r="P247" s="82">
        <v>5</v>
      </c>
      <c r="Q247" s="83" t="s">
        <v>348</v>
      </c>
      <c r="R247" s="83" t="s">
        <v>964</v>
      </c>
      <c r="S247" s="83" t="s">
        <v>965</v>
      </c>
      <c r="T247" s="83"/>
      <c r="U247" s="79" t="s">
        <v>40</v>
      </c>
      <c r="V247" s="79" t="s">
        <v>351</v>
      </c>
      <c r="W247" s="84"/>
      <c r="X247" s="85">
        <v>1.5</v>
      </c>
      <c r="Y247" s="86">
        <v>2.8335999999999999E-3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6613.84</v>
      </c>
      <c r="H248" s="80">
        <v>5511.53</v>
      </c>
      <c r="I248" s="80">
        <f t="shared" si="22"/>
        <v>4232.8576000000003</v>
      </c>
      <c r="J248" s="80">
        <f t="shared" si="23"/>
        <v>4960.38</v>
      </c>
      <c r="K248" s="81">
        <f t="shared" si="24"/>
        <v>4232.8576000000003</v>
      </c>
      <c r="L248" s="81">
        <f t="shared" si="25"/>
        <v>3527.3791999999999</v>
      </c>
      <c r="M248" s="80" t="s">
        <v>1132</v>
      </c>
      <c r="N248" s="82">
        <v>1</v>
      </c>
      <c r="O248" s="82">
        <v>1</v>
      </c>
      <c r="P248" s="82">
        <v>5</v>
      </c>
      <c r="Q248" s="83" t="s">
        <v>348</v>
      </c>
      <c r="R248" s="83" t="s">
        <v>964</v>
      </c>
      <c r="S248" s="83" t="s">
        <v>965</v>
      </c>
      <c r="T248" s="83"/>
      <c r="U248" s="79" t="s">
        <v>40</v>
      </c>
      <c r="V248" s="79" t="s">
        <v>351</v>
      </c>
      <c r="W248" s="84"/>
      <c r="X248" s="85">
        <v>2.33</v>
      </c>
      <c r="Y248" s="86">
        <v>4.6750000000000003E-3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1512</v>
      </c>
      <c r="H249" s="80">
        <v>1260</v>
      </c>
      <c r="I249" s="80">
        <f t="shared" si="22"/>
        <v>967.68</v>
      </c>
      <c r="J249" s="80">
        <f t="shared" si="23"/>
        <v>1134</v>
      </c>
      <c r="K249" s="81">
        <f t="shared" si="24"/>
        <v>967.68000000000006</v>
      </c>
      <c r="L249" s="81">
        <f t="shared" si="25"/>
        <v>806.4</v>
      </c>
      <c r="M249" s="80" t="s">
        <v>1133</v>
      </c>
      <c r="N249" s="82">
        <v>1</v>
      </c>
      <c r="O249" s="82">
        <v>1</v>
      </c>
      <c r="P249" s="82">
        <v>100</v>
      </c>
      <c r="Q249" s="83" t="s">
        <v>348</v>
      </c>
      <c r="R249" s="83" t="s">
        <v>964</v>
      </c>
      <c r="S249" s="83" t="s">
        <v>965</v>
      </c>
      <c r="T249" s="83"/>
      <c r="U249" s="79" t="s">
        <v>40</v>
      </c>
      <c r="V249" s="79" t="s">
        <v>351</v>
      </c>
      <c r="W249" s="84"/>
      <c r="X249" s="85">
        <v>0.20200000000000001</v>
      </c>
      <c r="Y249" s="86">
        <v>4.2000000000000002E-4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1758.4</v>
      </c>
      <c r="H250" s="80">
        <v>1465.33</v>
      </c>
      <c r="I250" s="80">
        <f t="shared" si="22"/>
        <v>1125.3760000000002</v>
      </c>
      <c r="J250" s="80">
        <f t="shared" si="23"/>
        <v>1318.8000000000002</v>
      </c>
      <c r="K250" s="81">
        <f t="shared" si="24"/>
        <v>1125.376</v>
      </c>
      <c r="L250" s="81">
        <f t="shared" si="25"/>
        <v>937.81119999999999</v>
      </c>
      <c r="M250" s="80" t="s">
        <v>1132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964</v>
      </c>
      <c r="S250" s="83" t="s">
        <v>965</v>
      </c>
      <c r="T250" s="83"/>
      <c r="U250" s="79" t="s">
        <v>40</v>
      </c>
      <c r="V250" s="79" t="s">
        <v>351</v>
      </c>
      <c r="W250" s="84"/>
      <c r="X250" s="85">
        <v>0.26400000000000001</v>
      </c>
      <c r="Y250" s="86">
        <v>7.0799999999999997E-4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2105.6</v>
      </c>
      <c r="H251" s="80">
        <v>1754.67</v>
      </c>
      <c r="I251" s="80">
        <f t="shared" si="22"/>
        <v>1347.5839999999998</v>
      </c>
      <c r="J251" s="80">
        <f t="shared" si="23"/>
        <v>1579.1999999999998</v>
      </c>
      <c r="K251" s="81">
        <f t="shared" si="24"/>
        <v>1347.5840000000001</v>
      </c>
      <c r="L251" s="81">
        <f t="shared" si="25"/>
        <v>1122.9888000000001</v>
      </c>
      <c r="M251" s="80" t="s">
        <v>1133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964</v>
      </c>
      <c r="S251" s="83" t="s">
        <v>965</v>
      </c>
      <c r="T251" s="83"/>
      <c r="U251" s="79" t="s">
        <v>40</v>
      </c>
      <c r="V251" s="79" t="s">
        <v>351</v>
      </c>
      <c r="W251" s="84"/>
      <c r="X251" s="85">
        <v>0.41599999999999998</v>
      </c>
      <c r="Y251" s="86">
        <v>1.17E-3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1005</v>
      </c>
      <c r="D252" s="128"/>
      <c r="E252" s="78"/>
      <c r="F252" s="79" t="s">
        <v>39</v>
      </c>
      <c r="G252" s="80">
        <v>2710.4</v>
      </c>
      <c r="H252" s="80">
        <v>2258.67</v>
      </c>
      <c r="I252" s="80">
        <f t="shared" si="22"/>
        <v>1734.6559999999999</v>
      </c>
      <c r="J252" s="80">
        <f t="shared" si="23"/>
        <v>2032.8000000000002</v>
      </c>
      <c r="K252" s="81">
        <f t="shared" si="24"/>
        <v>1734.6560000000002</v>
      </c>
      <c r="L252" s="81">
        <f t="shared" si="25"/>
        <v>1445.5488</v>
      </c>
      <c r="M252" s="80" t="s">
        <v>1133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964</v>
      </c>
      <c r="S252" s="83" t="s">
        <v>965</v>
      </c>
      <c r="T252" s="83"/>
      <c r="U252" s="79" t="s">
        <v>40</v>
      </c>
      <c r="V252" s="79" t="s">
        <v>351</v>
      </c>
      <c r="W252" s="84"/>
      <c r="X252" s="85">
        <v>0.59599999999999997</v>
      </c>
      <c r="Y252" s="86">
        <v>1.802E-3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1006</v>
      </c>
      <c r="B253" s="77" t="s">
        <v>1007</v>
      </c>
      <c r="C253" s="129" t="s">
        <v>1008</v>
      </c>
      <c r="D253" s="128"/>
      <c r="E253" s="78"/>
      <c r="F253" s="79" t="s">
        <v>39</v>
      </c>
      <c r="G253" s="80">
        <v>4110.3999999999996</v>
      </c>
      <c r="H253" s="80">
        <v>3425.33</v>
      </c>
      <c r="I253" s="80">
        <f t="shared" si="22"/>
        <v>2630.6559999999999</v>
      </c>
      <c r="J253" s="80">
        <f t="shared" si="23"/>
        <v>3082.7999999999997</v>
      </c>
      <c r="K253" s="81">
        <f t="shared" si="24"/>
        <v>2630.6559999999999</v>
      </c>
      <c r="L253" s="81">
        <f t="shared" si="25"/>
        <v>2192.2112000000002</v>
      </c>
      <c r="M253" s="80" t="s">
        <v>1133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964</v>
      </c>
      <c r="S253" s="83" t="s">
        <v>965</v>
      </c>
      <c r="T253" s="83"/>
      <c r="U253" s="79" t="s">
        <v>40</v>
      </c>
      <c r="V253" s="79" t="s">
        <v>351</v>
      </c>
      <c r="W253" s="84"/>
      <c r="X253" s="85">
        <v>0.89600000000000002</v>
      </c>
      <c r="Y253" s="86">
        <v>3.5119999999999999E-3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1009</v>
      </c>
      <c r="B254" s="77" t="s">
        <v>1010</v>
      </c>
      <c r="C254" s="129" t="s">
        <v>1012</v>
      </c>
      <c r="D254" s="128"/>
      <c r="E254" s="78"/>
      <c r="F254" s="79" t="s">
        <v>39</v>
      </c>
      <c r="G254" s="80">
        <v>2457.65</v>
      </c>
      <c r="H254" s="80">
        <v>2048.04</v>
      </c>
      <c r="I254" s="80">
        <f t="shared" si="22"/>
        <v>1572.896</v>
      </c>
      <c r="J254" s="80">
        <f t="shared" si="23"/>
        <v>1843.2375000000002</v>
      </c>
      <c r="K254" s="81">
        <f t="shared" si="24"/>
        <v>1572.8960000000002</v>
      </c>
      <c r="L254" s="81">
        <f t="shared" si="25"/>
        <v>1310.7456</v>
      </c>
      <c r="M254" s="80" t="s">
        <v>1132</v>
      </c>
      <c r="N254" s="82">
        <v>1</v>
      </c>
      <c r="O254" s="82">
        <v>1</v>
      </c>
      <c r="P254" s="82">
        <v>20</v>
      </c>
      <c r="Q254" s="83" t="s">
        <v>348</v>
      </c>
      <c r="R254" s="83" t="s">
        <v>964</v>
      </c>
      <c r="S254" s="83" t="s">
        <v>1011</v>
      </c>
      <c r="T254" s="83"/>
      <c r="U254" s="79" t="s">
        <v>40</v>
      </c>
      <c r="V254" s="79" t="s">
        <v>351</v>
      </c>
      <c r="W254" s="84"/>
      <c r="X254" s="85">
        <v>0.61799999999999999</v>
      </c>
      <c r="Y254" s="86">
        <v>3.356E-3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2593.5</v>
      </c>
      <c r="H255" s="80">
        <v>2161.25</v>
      </c>
      <c r="I255" s="80">
        <f t="shared" si="22"/>
        <v>1659.8400000000001</v>
      </c>
      <c r="J255" s="80">
        <f t="shared" si="23"/>
        <v>1945.125</v>
      </c>
      <c r="K255" s="81">
        <f t="shared" si="24"/>
        <v>1659.8400000000001</v>
      </c>
      <c r="L255" s="81">
        <f t="shared" si="25"/>
        <v>1383.2</v>
      </c>
      <c r="M255" s="80" t="s">
        <v>1132</v>
      </c>
      <c r="N255" s="82">
        <v>1</v>
      </c>
      <c r="O255" s="82">
        <v>1</v>
      </c>
      <c r="P255" s="82">
        <v>15</v>
      </c>
      <c r="Q255" s="83" t="s">
        <v>348</v>
      </c>
      <c r="R255" s="83" t="s">
        <v>964</v>
      </c>
      <c r="S255" s="83" t="s">
        <v>1011</v>
      </c>
      <c r="T255" s="83"/>
      <c r="U255" s="79" t="s">
        <v>40</v>
      </c>
      <c r="V255" s="79" t="s">
        <v>351</v>
      </c>
      <c r="W255" s="84"/>
      <c r="X255" s="85">
        <v>0.8</v>
      </c>
      <c r="Y255" s="86">
        <v>3.9975000000000002E-3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5045.04</v>
      </c>
      <c r="H256" s="80">
        <v>4204.2</v>
      </c>
      <c r="I256" s="80">
        <f t="shared" si="22"/>
        <v>3228.8256000000001</v>
      </c>
      <c r="J256" s="80">
        <f t="shared" si="23"/>
        <v>3783.7799999999997</v>
      </c>
      <c r="K256" s="81">
        <f t="shared" si="24"/>
        <v>3228.8256000000001</v>
      </c>
      <c r="L256" s="81">
        <f t="shared" si="25"/>
        <v>2690.6880000000001</v>
      </c>
      <c r="M256" s="80" t="s">
        <v>1132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964</v>
      </c>
      <c r="S256" s="83" t="s">
        <v>1011</v>
      </c>
      <c r="T256" s="83"/>
      <c r="U256" s="79" t="s">
        <v>40</v>
      </c>
      <c r="V256" s="79" t="s">
        <v>351</v>
      </c>
      <c r="W256" s="84"/>
      <c r="X256" s="85">
        <v>1.58</v>
      </c>
      <c r="Y256" s="86">
        <v>8.0308800000000007E-3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7447.44</v>
      </c>
      <c r="H257" s="80">
        <v>6206.2</v>
      </c>
      <c r="I257" s="80">
        <f t="shared" si="22"/>
        <v>4766.3616000000002</v>
      </c>
      <c r="J257" s="80">
        <f t="shared" si="23"/>
        <v>5585.58</v>
      </c>
      <c r="K257" s="81">
        <f t="shared" si="24"/>
        <v>4766.3616000000002</v>
      </c>
      <c r="L257" s="81">
        <f t="shared" si="25"/>
        <v>3971.9679999999998</v>
      </c>
      <c r="M257" s="80" t="s">
        <v>1132</v>
      </c>
      <c r="N257" s="82">
        <v>1</v>
      </c>
      <c r="O257" s="82">
        <v>1</v>
      </c>
      <c r="P257" s="82">
        <v>8</v>
      </c>
      <c r="Q257" s="83" t="s">
        <v>348</v>
      </c>
      <c r="R257" s="83" t="s">
        <v>964</v>
      </c>
      <c r="S257" s="83" t="s">
        <v>1011</v>
      </c>
      <c r="T257" s="83"/>
      <c r="U257" s="79" t="s">
        <v>40</v>
      </c>
      <c r="V257" s="79" t="s">
        <v>351</v>
      </c>
      <c r="W257" s="84"/>
      <c r="X257" s="85">
        <v>2.2000000000000002</v>
      </c>
      <c r="Y257" s="86">
        <v>1.11804E-2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3200.53</v>
      </c>
      <c r="H258" s="80">
        <v>2667.11</v>
      </c>
      <c r="I258" s="80">
        <f t="shared" si="22"/>
        <v>2048.3392000000003</v>
      </c>
      <c r="J258" s="80">
        <f t="shared" si="23"/>
        <v>2400.3975</v>
      </c>
      <c r="K258" s="81">
        <f t="shared" si="24"/>
        <v>2048.3392000000003</v>
      </c>
      <c r="L258" s="81">
        <f t="shared" si="25"/>
        <v>1706.9504000000002</v>
      </c>
      <c r="M258" s="80" t="s">
        <v>1132</v>
      </c>
      <c r="N258" s="82">
        <v>1</v>
      </c>
      <c r="O258" s="82">
        <v>1</v>
      </c>
      <c r="P258" s="82">
        <v>20</v>
      </c>
      <c r="Q258" s="83" t="s">
        <v>348</v>
      </c>
      <c r="R258" s="83" t="s">
        <v>964</v>
      </c>
      <c r="S258" s="83" t="s">
        <v>1011</v>
      </c>
      <c r="T258" s="83"/>
      <c r="U258" s="79" t="s">
        <v>40</v>
      </c>
      <c r="V258" s="79" t="s">
        <v>351</v>
      </c>
      <c r="W258" s="84"/>
      <c r="X258" s="85">
        <v>0.66300000000000003</v>
      </c>
      <c r="Y258" s="86">
        <v>2.9269999999999999E-3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3651.65</v>
      </c>
      <c r="H259" s="80">
        <v>3043.04</v>
      </c>
      <c r="I259" s="80">
        <f t="shared" si="22"/>
        <v>2337.056</v>
      </c>
      <c r="J259" s="80">
        <f t="shared" si="23"/>
        <v>2738.7375000000002</v>
      </c>
      <c r="K259" s="81">
        <f t="shared" si="24"/>
        <v>2337.056</v>
      </c>
      <c r="L259" s="81">
        <f t="shared" si="25"/>
        <v>1947.5455999999999</v>
      </c>
      <c r="M259" s="80" t="s">
        <v>1132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964</v>
      </c>
      <c r="S259" s="83" t="s">
        <v>1011</v>
      </c>
      <c r="T259" s="83"/>
      <c r="U259" s="79" t="s">
        <v>40</v>
      </c>
      <c r="V259" s="79" t="s">
        <v>351</v>
      </c>
      <c r="W259" s="84"/>
      <c r="X259" s="85">
        <v>0.78400000000000003</v>
      </c>
      <c r="Y259" s="86">
        <v>3.614E-3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3674.52</v>
      </c>
      <c r="H260" s="80">
        <v>3062.1</v>
      </c>
      <c r="I260" s="80">
        <f t="shared" si="22"/>
        <v>2351.6927999999998</v>
      </c>
      <c r="J260" s="80">
        <f t="shared" si="23"/>
        <v>2755.89</v>
      </c>
      <c r="K260" s="81">
        <f t="shared" si="24"/>
        <v>2351.6928000000003</v>
      </c>
      <c r="L260" s="81">
        <f t="shared" si="25"/>
        <v>1959.7439999999999</v>
      </c>
      <c r="M260" s="80" t="s">
        <v>1132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964</v>
      </c>
      <c r="S260" s="83" t="s">
        <v>1011</v>
      </c>
      <c r="T260" s="83"/>
      <c r="U260" s="79" t="s">
        <v>40</v>
      </c>
      <c r="V260" s="79" t="s">
        <v>351</v>
      </c>
      <c r="W260" s="84"/>
      <c r="X260" s="85">
        <v>0.8</v>
      </c>
      <c r="Y260" s="86">
        <v>3.5040000000000002E-3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1033</v>
      </c>
      <c r="D261" s="128"/>
      <c r="E261" s="78"/>
      <c r="F261" s="79" t="s">
        <v>39</v>
      </c>
      <c r="G261" s="80">
        <v>5705.7</v>
      </c>
      <c r="H261" s="80">
        <v>4754.75</v>
      </c>
      <c r="I261" s="80">
        <f t="shared" si="22"/>
        <v>3651.6480000000001</v>
      </c>
      <c r="J261" s="80">
        <f t="shared" si="23"/>
        <v>4279.2749999999996</v>
      </c>
      <c r="K261" s="81">
        <f t="shared" si="24"/>
        <v>3651.6480000000001</v>
      </c>
      <c r="L261" s="81">
        <f t="shared" si="25"/>
        <v>3043.04</v>
      </c>
      <c r="M261" s="80" t="s">
        <v>1132</v>
      </c>
      <c r="N261" s="82">
        <v>1</v>
      </c>
      <c r="O261" s="82">
        <v>1</v>
      </c>
      <c r="P261" s="82">
        <v>10</v>
      </c>
      <c r="Q261" s="83" t="s">
        <v>348</v>
      </c>
      <c r="R261" s="83" t="s">
        <v>964</v>
      </c>
      <c r="S261" s="83" t="s">
        <v>1011</v>
      </c>
      <c r="T261" s="83"/>
      <c r="U261" s="79" t="s">
        <v>40</v>
      </c>
      <c r="V261" s="79" t="s">
        <v>351</v>
      </c>
      <c r="W261" s="84"/>
      <c r="X261" s="85">
        <v>1.3620000000000001</v>
      </c>
      <c r="Y261" s="86">
        <v>4.4060000000000002E-3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1034</v>
      </c>
      <c r="B262" s="77" t="s">
        <v>1035</v>
      </c>
      <c r="C262" s="129" t="s">
        <v>1033</v>
      </c>
      <c r="D262" s="128"/>
      <c r="E262" s="78"/>
      <c r="F262" s="79" t="s">
        <v>39</v>
      </c>
      <c r="G262" s="80">
        <v>5688.18</v>
      </c>
      <c r="H262" s="80">
        <v>4740.1499999999996</v>
      </c>
      <c r="I262" s="80">
        <f t="shared" si="22"/>
        <v>3640.4351999999999</v>
      </c>
      <c r="J262" s="80">
        <f t="shared" si="23"/>
        <v>4266.1350000000002</v>
      </c>
      <c r="K262" s="81">
        <f t="shared" si="24"/>
        <v>3640.4352000000003</v>
      </c>
      <c r="L262" s="81">
        <f t="shared" si="25"/>
        <v>3033.6959999999999</v>
      </c>
      <c r="M262" s="80" t="s">
        <v>1132</v>
      </c>
      <c r="N262" s="82">
        <v>1</v>
      </c>
      <c r="O262" s="82">
        <v>1</v>
      </c>
      <c r="P262" s="82">
        <v>10</v>
      </c>
      <c r="Q262" s="83" t="s">
        <v>348</v>
      </c>
      <c r="R262" s="83" t="s">
        <v>964</v>
      </c>
      <c r="S262" s="83" t="s">
        <v>1011</v>
      </c>
      <c r="T262" s="83"/>
      <c r="U262" s="79" t="s">
        <v>40</v>
      </c>
      <c r="V262" s="79" t="s">
        <v>351</v>
      </c>
      <c r="W262" s="84"/>
      <c r="X262" s="85">
        <v>1.29</v>
      </c>
      <c r="Y262" s="86">
        <v>4.6829999999999997E-3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1036</v>
      </c>
      <c r="B263" s="77" t="s">
        <v>1037</v>
      </c>
      <c r="C263" s="129" t="s">
        <v>1038</v>
      </c>
      <c r="D263" s="128"/>
      <c r="E263" s="78"/>
      <c r="F263" s="79" t="s">
        <v>39</v>
      </c>
      <c r="G263" s="80">
        <v>9585.58</v>
      </c>
      <c r="H263" s="80">
        <v>7987.98</v>
      </c>
      <c r="I263" s="80">
        <f t="shared" si="22"/>
        <v>6134.7711999999992</v>
      </c>
      <c r="J263" s="80">
        <f t="shared" si="23"/>
        <v>7189.1849999999995</v>
      </c>
      <c r="K263" s="81">
        <f t="shared" si="24"/>
        <v>6134.7712000000001</v>
      </c>
      <c r="L263" s="81">
        <f t="shared" si="25"/>
        <v>5112.3072000000002</v>
      </c>
      <c r="M263" s="80" t="s">
        <v>1132</v>
      </c>
      <c r="N263" s="82">
        <v>1</v>
      </c>
      <c r="O263" s="82">
        <v>1</v>
      </c>
      <c r="P263" s="82">
        <v>5</v>
      </c>
      <c r="Q263" s="83" t="s">
        <v>348</v>
      </c>
      <c r="R263" s="83" t="s">
        <v>964</v>
      </c>
      <c r="S263" s="83" t="s">
        <v>1011</v>
      </c>
      <c r="T263" s="83"/>
      <c r="U263" s="79" t="s">
        <v>40</v>
      </c>
      <c r="V263" s="79" t="s">
        <v>351</v>
      </c>
      <c r="W263" s="84"/>
      <c r="X263" s="85">
        <v>2.1110000000000002</v>
      </c>
      <c r="Y263" s="86">
        <v>7.5230000000000002E-3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1039</v>
      </c>
      <c r="B264" s="77" t="s">
        <v>1040</v>
      </c>
      <c r="C264" s="129" t="s">
        <v>1038</v>
      </c>
      <c r="D264" s="128"/>
      <c r="E264" s="78"/>
      <c r="F264" s="79" t="s">
        <v>39</v>
      </c>
      <c r="G264" s="80">
        <v>9662.6299999999992</v>
      </c>
      <c r="H264" s="80">
        <v>8052.19</v>
      </c>
      <c r="I264" s="80">
        <f t="shared" si="22"/>
        <v>6184.0831999999991</v>
      </c>
      <c r="J264" s="80">
        <f t="shared" si="23"/>
        <v>7246.9724999999999</v>
      </c>
      <c r="K264" s="81">
        <f t="shared" si="24"/>
        <v>6184.0832</v>
      </c>
      <c r="L264" s="81">
        <f t="shared" si="25"/>
        <v>5153.4016000000001</v>
      </c>
      <c r="M264" s="80" t="s">
        <v>1132</v>
      </c>
      <c r="N264" s="82">
        <v>1</v>
      </c>
      <c r="O264" s="82">
        <v>1</v>
      </c>
      <c r="P264" s="82">
        <v>5</v>
      </c>
      <c r="Q264" s="83" t="s">
        <v>348</v>
      </c>
      <c r="R264" s="83" t="s">
        <v>964</v>
      </c>
      <c r="S264" s="83" t="s">
        <v>1011</v>
      </c>
      <c r="T264" s="83"/>
      <c r="U264" s="79" t="s">
        <v>40</v>
      </c>
      <c r="V264" s="79" t="s">
        <v>351</v>
      </c>
      <c r="W264" s="84"/>
      <c r="X264" s="85">
        <v>1.9330000000000001</v>
      </c>
      <c r="Y264" s="86">
        <v>7.7330000000000003E-3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1041</v>
      </c>
      <c r="B265" s="77" t="s">
        <v>1042</v>
      </c>
      <c r="C265" s="129" t="s">
        <v>1045</v>
      </c>
      <c r="D265" s="128"/>
      <c r="E265" s="78"/>
      <c r="F265" s="79" t="s">
        <v>39</v>
      </c>
      <c r="G265" s="80">
        <v>1286.25</v>
      </c>
      <c r="H265" s="80">
        <v>1071.8800000000001</v>
      </c>
      <c r="I265" s="80">
        <f t="shared" si="22"/>
        <v>823.2</v>
      </c>
      <c r="J265" s="80">
        <f t="shared" si="23"/>
        <v>964.6875</v>
      </c>
      <c r="K265" s="81">
        <f t="shared" si="24"/>
        <v>823.2</v>
      </c>
      <c r="L265" s="81">
        <f t="shared" si="25"/>
        <v>686.00320000000011</v>
      </c>
      <c r="M265" s="80" t="s">
        <v>1132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1043</v>
      </c>
      <c r="S265" s="83" t="s">
        <v>1044</v>
      </c>
      <c r="T265" s="83"/>
      <c r="U265" s="79" t="s">
        <v>40</v>
      </c>
      <c r="V265" s="79" t="s">
        <v>351</v>
      </c>
      <c r="W265" s="84"/>
      <c r="X265" s="85">
        <v>0.12</v>
      </c>
      <c r="Y265" s="86">
        <v>4.3199999999999998E-4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1177.04</v>
      </c>
      <c r="H266" s="80">
        <v>980.87</v>
      </c>
      <c r="I266" s="80">
        <f t="shared" si="22"/>
        <v>753.30559999999991</v>
      </c>
      <c r="J266" s="80">
        <f t="shared" si="23"/>
        <v>882.78</v>
      </c>
      <c r="K266" s="81">
        <f t="shared" si="24"/>
        <v>753.30560000000003</v>
      </c>
      <c r="L266" s="81">
        <f t="shared" si="25"/>
        <v>627.7568</v>
      </c>
      <c r="M266" s="80" t="s">
        <v>1132</v>
      </c>
      <c r="N266" s="82">
        <v>1</v>
      </c>
      <c r="O266" s="82">
        <v>1</v>
      </c>
      <c r="P266" s="82">
        <v>50</v>
      </c>
      <c r="Q266" s="83" t="s">
        <v>348</v>
      </c>
      <c r="R266" s="83" t="s">
        <v>1043</v>
      </c>
      <c r="S266" s="83" t="s">
        <v>1044</v>
      </c>
      <c r="T266" s="83"/>
      <c r="U266" s="79" t="s">
        <v>40</v>
      </c>
      <c r="V266" s="79" t="s">
        <v>351</v>
      </c>
      <c r="W266" s="84"/>
      <c r="X266" s="85">
        <v>9.9000000000000005E-2</v>
      </c>
      <c r="Y266" s="86">
        <v>7.8600000000000002E-4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1201.8499999999999</v>
      </c>
      <c r="H267" s="80">
        <v>1001.54</v>
      </c>
      <c r="I267" s="80">
        <f t="shared" si="22"/>
        <v>769.18399999999997</v>
      </c>
      <c r="J267" s="80">
        <f t="shared" si="23"/>
        <v>901.38749999999993</v>
      </c>
      <c r="K267" s="81">
        <f t="shared" si="24"/>
        <v>769.18399999999997</v>
      </c>
      <c r="L267" s="81">
        <f t="shared" si="25"/>
        <v>640.98559999999998</v>
      </c>
      <c r="M267" s="80" t="s">
        <v>1132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1043</v>
      </c>
      <c r="S267" s="83" t="s">
        <v>1044</v>
      </c>
      <c r="T267" s="83"/>
      <c r="U267" s="79" t="s">
        <v>40</v>
      </c>
      <c r="V267" s="79" t="s">
        <v>351</v>
      </c>
      <c r="W267" s="84"/>
      <c r="X267" s="85">
        <v>8.7999999999999995E-2</v>
      </c>
      <c r="Y267" s="86">
        <v>6.69E-4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1201.31</v>
      </c>
      <c r="H268" s="80">
        <v>1001.09</v>
      </c>
      <c r="I268" s="80">
        <f t="shared" si="22"/>
        <v>768.83839999999998</v>
      </c>
      <c r="J268" s="80">
        <f t="shared" si="23"/>
        <v>900.98249999999996</v>
      </c>
      <c r="K268" s="81">
        <f t="shared" si="24"/>
        <v>768.83839999999998</v>
      </c>
      <c r="L268" s="81">
        <f t="shared" si="25"/>
        <v>640.69760000000008</v>
      </c>
      <c r="M268" s="80" t="s">
        <v>1132</v>
      </c>
      <c r="N268" s="82">
        <v>1</v>
      </c>
      <c r="O268" s="82">
        <v>1</v>
      </c>
      <c r="P268" s="82">
        <v>100</v>
      </c>
      <c r="Q268" s="83" t="s">
        <v>348</v>
      </c>
      <c r="R268" s="83" t="s">
        <v>1043</v>
      </c>
      <c r="S268" s="83" t="s">
        <v>1044</v>
      </c>
      <c r="T268" s="83"/>
      <c r="U268" s="79" t="s">
        <v>40</v>
      </c>
      <c r="V268" s="79" t="s">
        <v>351</v>
      </c>
      <c r="W268" s="84"/>
      <c r="X268" s="85">
        <v>6.7000000000000004E-2</v>
      </c>
      <c r="Y268" s="86">
        <v>3.88E-4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1189.18</v>
      </c>
      <c r="H269" s="80">
        <v>990.98</v>
      </c>
      <c r="I269" s="80">
        <f t="shared" si="22"/>
        <v>761.0752</v>
      </c>
      <c r="J269" s="80">
        <f t="shared" si="23"/>
        <v>891.88499999999999</v>
      </c>
      <c r="K269" s="81">
        <f t="shared" si="24"/>
        <v>761.07520000000011</v>
      </c>
      <c r="L269" s="81">
        <f t="shared" si="25"/>
        <v>634.22720000000004</v>
      </c>
      <c r="M269" s="80" t="s">
        <v>1132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1043</v>
      </c>
      <c r="S269" s="83" t="s">
        <v>1044</v>
      </c>
      <c r="T269" s="83"/>
      <c r="U269" s="79" t="s">
        <v>40</v>
      </c>
      <c r="V269" s="79" t="s">
        <v>351</v>
      </c>
      <c r="W269" s="84"/>
      <c r="X269" s="85">
        <v>0.245</v>
      </c>
      <c r="Y269" s="86">
        <v>1.2080000000000001E-3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3" si="29">G270-(36 *G270/100)</f>
        <v>683.91679999999997</v>
      </c>
      <c r="J270" s="80">
        <f t="shared" ref="J270:J293" si="30">G270-(25 *G270/100)</f>
        <v>801.46499999999992</v>
      </c>
      <c r="K270" s="81">
        <f t="shared" ref="K270:K293" si="31">IF(G270="","",G270*(1-$G$4))</f>
        <v>683.91679999999997</v>
      </c>
      <c r="L270" s="81">
        <f t="shared" ref="L270:L293" si="32">IF(H270="","",H270*(1-$G$4))</f>
        <v>569.93280000000004</v>
      </c>
      <c r="M270" s="80" t="s">
        <v>1132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1043</v>
      </c>
      <c r="S270" s="83" t="s">
        <v>1044</v>
      </c>
      <c r="T270" s="83"/>
      <c r="U270" s="79" t="s">
        <v>40</v>
      </c>
      <c r="V270" s="79" t="s">
        <v>351</v>
      </c>
      <c r="W270" s="84"/>
      <c r="X270" s="85">
        <v>0.3</v>
      </c>
      <c r="Y270" s="86">
        <v>1.4705899999999999E-3</v>
      </c>
      <c r="Z270" s="80" t="str">
        <f t="shared" ref="Z270:Z293" si="33">IF(OR(E270="",K270=""),"",E270*K270)</f>
        <v/>
      </c>
      <c r="AA270" s="80" t="str">
        <f t="shared" ref="AA270:AA293" si="34">IF(OR(E270="",X270=""),"",X270*E270)</f>
        <v/>
      </c>
      <c r="AB270" s="87" t="str">
        <f t="shared" ref="AB270:AB293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1068.6199999999999</v>
      </c>
      <c r="H271" s="80">
        <v>890.52</v>
      </c>
      <c r="I271" s="80">
        <f t="shared" si="29"/>
        <v>683.91679999999997</v>
      </c>
      <c r="J271" s="80">
        <f t="shared" si="30"/>
        <v>801.46499999999992</v>
      </c>
      <c r="K271" s="81">
        <f t="shared" si="31"/>
        <v>683.91679999999997</v>
      </c>
      <c r="L271" s="81">
        <f t="shared" si="32"/>
        <v>569.93280000000004</v>
      </c>
      <c r="M271" s="80" t="s">
        <v>1132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1043</v>
      </c>
      <c r="S271" s="83" t="s">
        <v>1044</v>
      </c>
      <c r="T271" s="83"/>
      <c r="U271" s="79" t="s">
        <v>40</v>
      </c>
      <c r="V271" s="79" t="s">
        <v>351</v>
      </c>
      <c r="W271" s="84"/>
      <c r="X271" s="85">
        <v>0.18</v>
      </c>
      <c r="Y271" s="86">
        <v>1.0690000000000001E-3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1132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1043</v>
      </c>
      <c r="S272" s="83" t="s">
        <v>1044</v>
      </c>
      <c r="T272" s="83"/>
      <c r="U272" s="79" t="s">
        <v>40</v>
      </c>
      <c r="V272" s="79" t="s">
        <v>351</v>
      </c>
      <c r="W272" s="84"/>
      <c r="X272" s="85">
        <v>0.222</v>
      </c>
      <c r="Y272" s="86">
        <v>7.0200000000000004E-4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1019.82</v>
      </c>
      <c r="H273" s="80">
        <v>849.85</v>
      </c>
      <c r="I273" s="80">
        <f t="shared" si="29"/>
        <v>652.6848</v>
      </c>
      <c r="J273" s="80">
        <f t="shared" si="30"/>
        <v>764.86500000000001</v>
      </c>
      <c r="K273" s="81">
        <f t="shared" si="31"/>
        <v>652.6848</v>
      </c>
      <c r="L273" s="81">
        <f t="shared" si="32"/>
        <v>543.904</v>
      </c>
      <c r="M273" s="80" t="s">
        <v>1132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1043</v>
      </c>
      <c r="S273" s="83" t="s">
        <v>1044</v>
      </c>
      <c r="T273" s="83"/>
      <c r="U273" s="79" t="s">
        <v>40</v>
      </c>
      <c r="V273" s="79" t="s">
        <v>351</v>
      </c>
      <c r="W273" s="84"/>
      <c r="X273" s="85">
        <v>0.14099999999999999</v>
      </c>
      <c r="Y273" s="86">
        <v>9.7400000000000004E-4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1468.27</v>
      </c>
      <c r="H274" s="80">
        <v>1223.56</v>
      </c>
      <c r="I274" s="80">
        <f t="shared" si="29"/>
        <v>939.69279999999992</v>
      </c>
      <c r="J274" s="80">
        <f t="shared" si="30"/>
        <v>1101.2024999999999</v>
      </c>
      <c r="K274" s="81">
        <f t="shared" si="31"/>
        <v>939.69280000000003</v>
      </c>
      <c r="L274" s="81">
        <f t="shared" si="32"/>
        <v>783.07839999999999</v>
      </c>
      <c r="M274" s="80" t="s">
        <v>1132</v>
      </c>
      <c r="N274" s="82">
        <v>1</v>
      </c>
      <c r="O274" s="82">
        <v>1</v>
      </c>
      <c r="P274" s="82">
        <v>50</v>
      </c>
      <c r="Q274" s="83" t="s">
        <v>348</v>
      </c>
      <c r="R274" s="83" t="s">
        <v>1043</v>
      </c>
      <c r="S274" s="83" t="s">
        <v>1044</v>
      </c>
      <c r="T274" s="83"/>
      <c r="U274" s="79" t="s">
        <v>40</v>
      </c>
      <c r="V274" s="79" t="s">
        <v>351</v>
      </c>
      <c r="W274" s="84"/>
      <c r="X274" s="85">
        <v>0.17199999999999999</v>
      </c>
      <c r="Y274" s="86">
        <v>8.4199999999999998E-4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1036.76</v>
      </c>
      <c r="H275" s="80">
        <v>863.97</v>
      </c>
      <c r="I275" s="80">
        <f t="shared" si="29"/>
        <v>663.52639999999997</v>
      </c>
      <c r="J275" s="80">
        <f t="shared" si="30"/>
        <v>777.56999999999994</v>
      </c>
      <c r="K275" s="81">
        <f t="shared" si="31"/>
        <v>663.52639999999997</v>
      </c>
      <c r="L275" s="81">
        <f t="shared" si="32"/>
        <v>552.94080000000008</v>
      </c>
      <c r="M275" s="80" t="s">
        <v>1132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1043</v>
      </c>
      <c r="S275" s="83" t="s">
        <v>1044</v>
      </c>
      <c r="T275" s="83"/>
      <c r="U275" s="79" t="s">
        <v>40</v>
      </c>
      <c r="V275" s="79" t="s">
        <v>351</v>
      </c>
      <c r="W275" s="84"/>
      <c r="X275" s="85">
        <v>0.11600000000000001</v>
      </c>
      <c r="Y275" s="86">
        <v>4.8099999999999998E-4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1189.18</v>
      </c>
      <c r="H276" s="80">
        <v>990.98</v>
      </c>
      <c r="I276" s="80">
        <f t="shared" si="29"/>
        <v>761.0752</v>
      </c>
      <c r="J276" s="80">
        <f t="shared" si="30"/>
        <v>891.88499999999999</v>
      </c>
      <c r="K276" s="81">
        <f t="shared" si="31"/>
        <v>761.07520000000011</v>
      </c>
      <c r="L276" s="81">
        <f t="shared" si="32"/>
        <v>634.22720000000004</v>
      </c>
      <c r="M276" s="80" t="s">
        <v>1132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1043</v>
      </c>
      <c r="S276" s="83" t="s">
        <v>1044</v>
      </c>
      <c r="T276" s="83"/>
      <c r="U276" s="79" t="s">
        <v>40</v>
      </c>
      <c r="V276" s="79" t="s">
        <v>351</v>
      </c>
      <c r="W276" s="84"/>
      <c r="X276" s="85">
        <v>0.18</v>
      </c>
      <c r="Y276" s="86">
        <v>1.3420000000000001E-3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1080.22</v>
      </c>
      <c r="H277" s="80">
        <v>900.18</v>
      </c>
      <c r="I277" s="80">
        <f t="shared" si="29"/>
        <v>691.34080000000006</v>
      </c>
      <c r="J277" s="80">
        <f t="shared" si="30"/>
        <v>810.16499999999996</v>
      </c>
      <c r="K277" s="81">
        <f t="shared" si="31"/>
        <v>691.34080000000006</v>
      </c>
      <c r="L277" s="81">
        <f t="shared" si="32"/>
        <v>576.11519999999996</v>
      </c>
      <c r="M277" s="80" t="s">
        <v>1132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1043</v>
      </c>
      <c r="S277" s="83" t="s">
        <v>1044</v>
      </c>
      <c r="T277" s="83"/>
      <c r="U277" s="79" t="s">
        <v>40</v>
      </c>
      <c r="V277" s="79" t="s">
        <v>351</v>
      </c>
      <c r="W277" s="84"/>
      <c r="X277" s="85">
        <v>0.161</v>
      </c>
      <c r="Y277" s="86">
        <v>1.3489999999999999E-3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1395.46</v>
      </c>
      <c r="H278" s="80">
        <v>1162.8800000000001</v>
      </c>
      <c r="I278" s="80">
        <f t="shared" si="29"/>
        <v>893.09440000000006</v>
      </c>
      <c r="J278" s="80">
        <f t="shared" si="30"/>
        <v>1046.595</v>
      </c>
      <c r="K278" s="81">
        <f t="shared" si="31"/>
        <v>893.09440000000006</v>
      </c>
      <c r="L278" s="81">
        <f t="shared" si="32"/>
        <v>744.24320000000012</v>
      </c>
      <c r="M278" s="80" t="s">
        <v>1132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1043</v>
      </c>
      <c r="S278" s="83" t="s">
        <v>1044</v>
      </c>
      <c r="T278" s="83"/>
      <c r="U278" s="79" t="s">
        <v>40</v>
      </c>
      <c r="V278" s="79" t="s">
        <v>351</v>
      </c>
      <c r="W278" s="84"/>
      <c r="X278" s="85">
        <v>0.125</v>
      </c>
      <c r="Y278" s="86">
        <v>6.2100000000000002E-4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1268.05</v>
      </c>
      <c r="H279" s="80">
        <v>1056.71</v>
      </c>
      <c r="I279" s="80">
        <f t="shared" si="29"/>
        <v>811.55200000000002</v>
      </c>
      <c r="J279" s="80">
        <f t="shared" si="30"/>
        <v>951.03749999999991</v>
      </c>
      <c r="K279" s="81">
        <f t="shared" si="31"/>
        <v>811.55200000000002</v>
      </c>
      <c r="L279" s="81">
        <f t="shared" si="32"/>
        <v>676.2944</v>
      </c>
      <c r="M279" s="80" t="s">
        <v>1132</v>
      </c>
      <c r="N279" s="82">
        <v>1</v>
      </c>
      <c r="O279" s="82">
        <v>1</v>
      </c>
      <c r="P279" s="82">
        <v>50</v>
      </c>
      <c r="Q279" s="83" t="s">
        <v>348</v>
      </c>
      <c r="R279" s="83" t="s">
        <v>1043</v>
      </c>
      <c r="S279" s="83" t="s">
        <v>1044</v>
      </c>
      <c r="T279" s="83"/>
      <c r="U279" s="79" t="s">
        <v>40</v>
      </c>
      <c r="V279" s="79" t="s">
        <v>351</v>
      </c>
      <c r="W279" s="84"/>
      <c r="X279" s="85">
        <v>0.126</v>
      </c>
      <c r="Y279" s="86">
        <v>6.1799999999999995E-4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1090</v>
      </c>
      <c r="D280" s="128"/>
      <c r="E280" s="78"/>
      <c r="F280" s="79" t="s">
        <v>39</v>
      </c>
      <c r="G280" s="80">
        <v>1454.31</v>
      </c>
      <c r="H280" s="80">
        <v>1211.93</v>
      </c>
      <c r="I280" s="80">
        <f t="shared" si="29"/>
        <v>930.75839999999994</v>
      </c>
      <c r="J280" s="80">
        <f t="shared" si="30"/>
        <v>1090.7325000000001</v>
      </c>
      <c r="K280" s="81">
        <f t="shared" si="31"/>
        <v>930.75839999999994</v>
      </c>
      <c r="L280" s="81">
        <f t="shared" si="32"/>
        <v>775.63520000000005</v>
      </c>
      <c r="M280" s="80" t="s">
        <v>1132</v>
      </c>
      <c r="N280" s="82">
        <v>1</v>
      </c>
      <c r="O280" s="82">
        <v>1</v>
      </c>
      <c r="P280" s="82">
        <v>36</v>
      </c>
      <c r="Q280" s="83" t="s">
        <v>348</v>
      </c>
      <c r="R280" s="83" t="s">
        <v>1043</v>
      </c>
      <c r="S280" s="83" t="s">
        <v>1044</v>
      </c>
      <c r="T280" s="83"/>
      <c r="U280" s="79" t="s">
        <v>40</v>
      </c>
      <c r="V280" s="79" t="s">
        <v>351</v>
      </c>
      <c r="W280" s="84"/>
      <c r="X280" s="85">
        <v>0.27200000000000002</v>
      </c>
      <c r="Y280" s="86">
        <v>2.2049999999999999E-3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1091</v>
      </c>
      <c r="B281" s="77" t="s">
        <v>1092</v>
      </c>
      <c r="C281" s="129" t="s">
        <v>1094</v>
      </c>
      <c r="D281" s="128"/>
      <c r="E281" s="78"/>
      <c r="F281" s="79" t="s">
        <v>39</v>
      </c>
      <c r="G281" s="80">
        <v>1856.57</v>
      </c>
      <c r="H281" s="80">
        <v>1547.14</v>
      </c>
      <c r="I281" s="80">
        <f t="shared" si="29"/>
        <v>1188.2048</v>
      </c>
      <c r="J281" s="80">
        <f t="shared" si="30"/>
        <v>1392.4275</v>
      </c>
      <c r="K281" s="81">
        <f t="shared" si="31"/>
        <v>1188.2048</v>
      </c>
      <c r="L281" s="81">
        <f t="shared" si="32"/>
        <v>990.16960000000006</v>
      </c>
      <c r="M281" s="80" t="s">
        <v>1132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1043</v>
      </c>
      <c r="S281" s="83" t="s">
        <v>1093</v>
      </c>
      <c r="T281" s="83"/>
      <c r="U281" s="79" t="s">
        <v>40</v>
      </c>
      <c r="V281" s="79" t="s">
        <v>351</v>
      </c>
      <c r="W281" s="84"/>
      <c r="X281" s="85">
        <v>0.17</v>
      </c>
      <c r="Y281" s="86">
        <v>1.0200000000000001E-3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2147.81</v>
      </c>
      <c r="H282" s="80">
        <v>1789.84</v>
      </c>
      <c r="I282" s="80">
        <f t="shared" si="29"/>
        <v>1374.5983999999999</v>
      </c>
      <c r="J282" s="80">
        <f t="shared" si="30"/>
        <v>1610.8575000000001</v>
      </c>
      <c r="K282" s="81">
        <f t="shared" si="31"/>
        <v>1374.5984000000001</v>
      </c>
      <c r="L282" s="81">
        <f t="shared" si="32"/>
        <v>1145.4975999999999</v>
      </c>
      <c r="M282" s="80" t="s">
        <v>1132</v>
      </c>
      <c r="N282" s="82">
        <v>1</v>
      </c>
      <c r="O282" s="82">
        <v>1</v>
      </c>
      <c r="P282" s="82">
        <v>50</v>
      </c>
      <c r="Q282" s="83" t="s">
        <v>348</v>
      </c>
      <c r="R282" s="83" t="s">
        <v>1043</v>
      </c>
      <c r="S282" s="83" t="s">
        <v>1093</v>
      </c>
      <c r="T282" s="83"/>
      <c r="U282" s="79" t="s">
        <v>40</v>
      </c>
      <c r="V282" s="79" t="s">
        <v>351</v>
      </c>
      <c r="W282" s="84"/>
      <c r="X282" s="85">
        <v>0.184</v>
      </c>
      <c r="Y282" s="86">
        <v>7.3800000000000005E-4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1492.55</v>
      </c>
      <c r="H283" s="80">
        <v>1243.79</v>
      </c>
      <c r="I283" s="80">
        <f t="shared" si="29"/>
        <v>955.23199999999997</v>
      </c>
      <c r="J283" s="80">
        <f t="shared" si="30"/>
        <v>1119.4124999999999</v>
      </c>
      <c r="K283" s="81">
        <f t="shared" si="31"/>
        <v>955.23199999999997</v>
      </c>
      <c r="L283" s="81">
        <f t="shared" si="32"/>
        <v>796.02559999999994</v>
      </c>
      <c r="M283" s="80" t="s">
        <v>1132</v>
      </c>
      <c r="N283" s="82">
        <v>1</v>
      </c>
      <c r="O283" s="82">
        <v>1</v>
      </c>
      <c r="P283" s="82">
        <v>100</v>
      </c>
      <c r="Q283" s="83" t="s">
        <v>348</v>
      </c>
      <c r="R283" s="83" t="s">
        <v>1043</v>
      </c>
      <c r="S283" s="83" t="s">
        <v>1093</v>
      </c>
      <c r="T283" s="83"/>
      <c r="U283" s="79" t="s">
        <v>40</v>
      </c>
      <c r="V283" s="79" t="s">
        <v>351</v>
      </c>
      <c r="W283" s="84"/>
      <c r="X283" s="85">
        <v>7.2999999999999995E-2</v>
      </c>
      <c r="Y283" s="86">
        <v>3.77E-4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1844.44</v>
      </c>
      <c r="H284" s="80">
        <v>1537.03</v>
      </c>
      <c r="I284" s="80">
        <f t="shared" si="29"/>
        <v>1180.4416000000001</v>
      </c>
      <c r="J284" s="80">
        <f t="shared" si="30"/>
        <v>1383.33</v>
      </c>
      <c r="K284" s="81">
        <f t="shared" si="31"/>
        <v>1180.4416000000001</v>
      </c>
      <c r="L284" s="81">
        <f t="shared" si="32"/>
        <v>983.69920000000002</v>
      </c>
      <c r="M284" s="80" t="s">
        <v>1132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1043</v>
      </c>
      <c r="S284" s="83" t="s">
        <v>1093</v>
      </c>
      <c r="T284" s="83"/>
      <c r="U284" s="79" t="s">
        <v>40</v>
      </c>
      <c r="V284" s="79" t="s">
        <v>351</v>
      </c>
      <c r="W284" s="84"/>
      <c r="X284" s="85">
        <v>0.125</v>
      </c>
      <c r="Y284" s="86">
        <v>7.4100000000000001E-4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2075</v>
      </c>
      <c r="H285" s="80">
        <v>1729.17</v>
      </c>
      <c r="I285" s="80">
        <f t="shared" si="29"/>
        <v>1328</v>
      </c>
      <c r="J285" s="80">
        <f t="shared" si="30"/>
        <v>1556.25</v>
      </c>
      <c r="K285" s="81">
        <f t="shared" si="31"/>
        <v>1328</v>
      </c>
      <c r="L285" s="81">
        <f t="shared" si="32"/>
        <v>1106.6688000000001</v>
      </c>
      <c r="M285" s="80" t="s">
        <v>1132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1043</v>
      </c>
      <c r="S285" s="83" t="s">
        <v>1093</v>
      </c>
      <c r="T285" s="83"/>
      <c r="U285" s="79" t="s">
        <v>40</v>
      </c>
      <c r="V285" s="79" t="s">
        <v>351</v>
      </c>
      <c r="W285" s="84"/>
      <c r="X285" s="85">
        <v>0.122</v>
      </c>
      <c r="Y285" s="86">
        <v>8.8900000000000003E-4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2087.12</v>
      </c>
      <c r="H286" s="80">
        <v>1739.27</v>
      </c>
      <c r="I286" s="80">
        <f t="shared" si="29"/>
        <v>1335.7568000000001</v>
      </c>
      <c r="J286" s="80">
        <f t="shared" si="30"/>
        <v>1565.34</v>
      </c>
      <c r="K286" s="81">
        <f t="shared" si="31"/>
        <v>1335.7567999999999</v>
      </c>
      <c r="L286" s="81">
        <f t="shared" si="32"/>
        <v>1113.1328000000001</v>
      </c>
      <c r="M286" s="80" t="s">
        <v>1132</v>
      </c>
      <c r="N286" s="82">
        <v>1</v>
      </c>
      <c r="O286" s="82">
        <v>1</v>
      </c>
      <c r="P286" s="82">
        <v>50</v>
      </c>
      <c r="Q286" s="83" t="s">
        <v>348</v>
      </c>
      <c r="R286" s="83" t="s">
        <v>1043</v>
      </c>
      <c r="S286" s="83" t="s">
        <v>1093</v>
      </c>
      <c r="T286" s="83"/>
      <c r="U286" s="79" t="s">
        <v>40</v>
      </c>
      <c r="V286" s="79" t="s">
        <v>351</v>
      </c>
      <c r="W286" s="84"/>
      <c r="X286" s="85">
        <v>0.13700000000000001</v>
      </c>
      <c r="Y286" s="86">
        <v>6.3900000000000003E-4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5143.42</v>
      </c>
      <c r="H287" s="80">
        <v>4286.18</v>
      </c>
      <c r="I287" s="80">
        <f t="shared" si="29"/>
        <v>3291.7888000000003</v>
      </c>
      <c r="J287" s="80">
        <f t="shared" si="30"/>
        <v>3857.5650000000001</v>
      </c>
      <c r="K287" s="81">
        <f t="shared" si="31"/>
        <v>3291.7888000000003</v>
      </c>
      <c r="L287" s="81">
        <f t="shared" si="32"/>
        <v>2743.1552000000001</v>
      </c>
      <c r="M287" s="80" t="s">
        <v>1132</v>
      </c>
      <c r="N287" s="82">
        <v>1</v>
      </c>
      <c r="O287" s="82">
        <v>1</v>
      </c>
      <c r="P287" s="82">
        <v>40</v>
      </c>
      <c r="Q287" s="83" t="s">
        <v>348</v>
      </c>
      <c r="R287" s="83" t="s">
        <v>1043</v>
      </c>
      <c r="S287" s="83" t="s">
        <v>1093</v>
      </c>
      <c r="T287" s="83"/>
      <c r="U287" s="79" t="s">
        <v>40</v>
      </c>
      <c r="V287" s="79" t="s">
        <v>351</v>
      </c>
      <c r="W287" s="84"/>
      <c r="X287" s="85">
        <v>0.35099999999999998</v>
      </c>
      <c r="Y287" s="86">
        <v>1.751E-3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1115</v>
      </c>
      <c r="D288" s="128"/>
      <c r="E288" s="78"/>
      <c r="F288" s="79" t="s">
        <v>39</v>
      </c>
      <c r="G288" s="80">
        <v>1868.7</v>
      </c>
      <c r="H288" s="80">
        <v>1557.25</v>
      </c>
      <c r="I288" s="80">
        <f t="shared" si="29"/>
        <v>1195.9680000000001</v>
      </c>
      <c r="J288" s="80">
        <f t="shared" si="30"/>
        <v>1401.5250000000001</v>
      </c>
      <c r="K288" s="81">
        <f t="shared" si="31"/>
        <v>1195.9680000000001</v>
      </c>
      <c r="L288" s="81">
        <f t="shared" si="32"/>
        <v>996.64</v>
      </c>
      <c r="M288" s="80" t="s">
        <v>1132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1043</v>
      </c>
      <c r="S288" s="83" t="s">
        <v>1093</v>
      </c>
      <c r="T288" s="83"/>
      <c r="U288" s="79" t="s">
        <v>40</v>
      </c>
      <c r="V288" s="79" t="s">
        <v>351</v>
      </c>
      <c r="W288" s="84"/>
      <c r="X288" s="85">
        <v>6.3E-2</v>
      </c>
      <c r="Y288" s="86">
        <v>3.59E-4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1116</v>
      </c>
      <c r="B289" s="77" t="s">
        <v>1117</v>
      </c>
      <c r="C289" s="129" t="s">
        <v>1119</v>
      </c>
      <c r="D289" s="128"/>
      <c r="E289" s="78"/>
      <c r="F289" s="79" t="s">
        <v>39</v>
      </c>
      <c r="G289" s="80">
        <v>388.3</v>
      </c>
      <c r="H289" s="80">
        <v>323.58</v>
      </c>
      <c r="I289" s="80">
        <f t="shared" si="29"/>
        <v>248.512</v>
      </c>
      <c r="J289" s="80">
        <f t="shared" si="30"/>
        <v>291.22500000000002</v>
      </c>
      <c r="K289" s="81">
        <f t="shared" si="31"/>
        <v>248.512</v>
      </c>
      <c r="L289" s="81">
        <f t="shared" si="32"/>
        <v>207.09119999999999</v>
      </c>
      <c r="M289" s="80" t="s">
        <v>1132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1043</v>
      </c>
      <c r="S289" s="83" t="s">
        <v>1118</v>
      </c>
      <c r="T289" s="83"/>
      <c r="U289" s="79" t="s">
        <v>40</v>
      </c>
      <c r="V289" s="79" t="s">
        <v>351</v>
      </c>
      <c r="W289" s="84"/>
      <c r="X289" s="85">
        <v>7.1999999999999995E-2</v>
      </c>
      <c r="Y289" s="86">
        <v>4.0700000000000003E-4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521.79</v>
      </c>
      <c r="H290" s="80">
        <v>434.83</v>
      </c>
      <c r="I290" s="80">
        <f t="shared" si="29"/>
        <v>333.94560000000001</v>
      </c>
      <c r="J290" s="80">
        <f t="shared" si="30"/>
        <v>391.34249999999997</v>
      </c>
      <c r="K290" s="81">
        <f t="shared" si="31"/>
        <v>333.94559999999996</v>
      </c>
      <c r="L290" s="81">
        <f t="shared" si="32"/>
        <v>278.2912</v>
      </c>
      <c r="M290" s="80" t="s">
        <v>1132</v>
      </c>
      <c r="N290" s="82">
        <v>1</v>
      </c>
      <c r="O290" s="82">
        <v>1</v>
      </c>
      <c r="P290" s="82">
        <v>100</v>
      </c>
      <c r="Q290" s="83" t="s">
        <v>348</v>
      </c>
      <c r="R290" s="83" t="s">
        <v>1043</v>
      </c>
      <c r="S290" s="83" t="s">
        <v>1118</v>
      </c>
      <c r="T290" s="83"/>
      <c r="U290" s="79" t="s">
        <v>40</v>
      </c>
      <c r="V290" s="79" t="s">
        <v>351</v>
      </c>
      <c r="W290" s="84"/>
      <c r="X290" s="85">
        <v>0.123</v>
      </c>
      <c r="Y290" s="86">
        <v>7.5100000000000004E-4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825.14</v>
      </c>
      <c r="H291" s="80">
        <v>687.62</v>
      </c>
      <c r="I291" s="80">
        <f t="shared" si="29"/>
        <v>528.08960000000002</v>
      </c>
      <c r="J291" s="80">
        <f t="shared" si="30"/>
        <v>618.85500000000002</v>
      </c>
      <c r="K291" s="81">
        <f t="shared" si="31"/>
        <v>528.08960000000002</v>
      </c>
      <c r="L291" s="81">
        <f t="shared" si="32"/>
        <v>440.07679999999999</v>
      </c>
      <c r="M291" s="80" t="s">
        <v>1132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1043</v>
      </c>
      <c r="S291" s="83" t="s">
        <v>1118</v>
      </c>
      <c r="T291" s="83"/>
      <c r="U291" s="79" t="s">
        <v>40</v>
      </c>
      <c r="V291" s="79" t="s">
        <v>351</v>
      </c>
      <c r="W291" s="84"/>
      <c r="X291" s="85">
        <v>0.16200000000000001</v>
      </c>
      <c r="Y291" s="86">
        <v>9.7499999999999996E-4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1092.0999999999999</v>
      </c>
      <c r="H292" s="80">
        <v>910.08</v>
      </c>
      <c r="I292" s="80">
        <f t="shared" si="29"/>
        <v>698.94399999999996</v>
      </c>
      <c r="J292" s="80">
        <f t="shared" si="30"/>
        <v>819.07499999999993</v>
      </c>
      <c r="K292" s="81">
        <f t="shared" si="31"/>
        <v>698.94399999999996</v>
      </c>
      <c r="L292" s="81">
        <f t="shared" si="32"/>
        <v>582.45120000000009</v>
      </c>
      <c r="M292" s="80" t="s">
        <v>1132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1043</v>
      </c>
      <c r="S292" s="83" t="s">
        <v>1118</v>
      </c>
      <c r="T292" s="83"/>
      <c r="U292" s="79" t="s">
        <v>40</v>
      </c>
      <c r="V292" s="79" t="s">
        <v>351</v>
      </c>
      <c r="W292" s="84"/>
      <c r="X292" s="85">
        <v>0.13200000000000001</v>
      </c>
      <c r="Y292" s="86">
        <v>8.8400000000000002E-4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1129</v>
      </c>
      <c r="B293" s="77" t="s">
        <v>1130</v>
      </c>
      <c r="C293" s="129" t="s">
        <v>1131</v>
      </c>
      <c r="D293" s="128"/>
      <c r="E293" s="78"/>
      <c r="F293" s="79" t="s">
        <v>39</v>
      </c>
      <c r="G293" s="80">
        <v>1213.44</v>
      </c>
      <c r="H293" s="80">
        <v>1011.2</v>
      </c>
      <c r="I293" s="80">
        <f t="shared" si="29"/>
        <v>776.60159999999996</v>
      </c>
      <c r="J293" s="80">
        <f t="shared" si="30"/>
        <v>910.08</v>
      </c>
      <c r="K293" s="81">
        <f t="shared" si="31"/>
        <v>776.60160000000008</v>
      </c>
      <c r="L293" s="81">
        <f t="shared" si="32"/>
        <v>647.16800000000001</v>
      </c>
      <c r="M293" s="80" t="s">
        <v>1132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1043</v>
      </c>
      <c r="S293" s="83" t="s">
        <v>1118</v>
      </c>
      <c r="T293" s="83"/>
      <c r="U293" s="79" t="s">
        <v>40</v>
      </c>
      <c r="V293" s="79" t="s">
        <v>351</v>
      </c>
      <c r="W293" s="84"/>
      <c r="X293" s="85">
        <v>0.13900000000000001</v>
      </c>
      <c r="Y293" s="86">
        <v>8.9999999999999998E-4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2025-05-20T00:01:01Z</dcterms:modified>
</cp:coreProperties>
</file>