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456C8F59-2250-467F-9AA4-C73A5DCA7FC4}" xr6:coauthVersionLast="47" xr6:coauthVersionMax="47" xr10:uidLastSave="{00000000-0000-0000-0000-000000000000}"/>
  <bookViews>
    <workbookView xWindow="2205" yWindow="495" windowWidth="42225" windowHeight="1314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<sst xmlns="http://schemas.openxmlformats.org/spreadsheetml/2006/main" count="3341" uniqueCount="1134">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</sst>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B0B5A9D07932DC0486EAD66CE71BB63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54A95A6C96064145886409006989756B.jpg" TargetMode="External"/><Relationship Id="rId159" Type="http://schemas.openxmlformats.org/officeDocument/2006/relationships/image" Target="https://cdn.ekfgroup.com/unsafe/fit-in/102x102/center/filters:format(png)/products/549A92F18FC874B505BB1E2EBD356F59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F36A9D8F58C6A1107115585F2BFCAD22.jpg" TargetMode="External"/><Relationship Id="rId149" Type="http://schemas.openxmlformats.org/officeDocument/2006/relationships/image" Target="https://cdn.ekfgroup.com/unsafe/fit-in/102x102/center/filters:format(png)/products/69DA12273C14018CA91B8B9CB65E0177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37ACB61C5D7A5EF6127AD4374AF8B139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22E5988B8F473D5231D81663A731E6FD.jpg" TargetMode="External"/><Relationship Id="rId139" Type="http://schemas.openxmlformats.org/officeDocument/2006/relationships/image" Target="https://cdn.ekfgroup.com/unsafe/fit-in/102x102/center/filters:format(png)/products/23397B737F62450D0C68D83752E3252B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A2AE08B3AA5F0068C1889E7D58B977F0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B5B0705B5C2DBB5962DA3CB7B72E970B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DA6BE42EBBAA708C97C1C70ACEB12FC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69DECB087C8C6AB0E6897D5184379ED8.pn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66A4EC5AB4CB2E7BC3A510F65E0A50EE.jpg" TargetMode="External"/><Relationship Id="rId151" Type="http://schemas.openxmlformats.org/officeDocument/2006/relationships/image" Target="https://cdn.ekfgroup.com/unsafe/fit-in/102x102/center/filters:format(png)/products/87DEF4BC3BB105F19B8CB61A0EF15CC9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0F90AAF82E32D096331138D2990AB3B9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C85F2225FD4F60B0110B8DA03D39D3FF.jpg" TargetMode="External"/><Relationship Id="rId125" Type="http://schemas.openxmlformats.org/officeDocument/2006/relationships/image" Target="https://cdn.ekfgroup.com/unsafe/fit-in/102x102/center/filters:format(png)/products/7EBC54BB45DE3E5DB39E38175A9B473C.jpg" TargetMode="External"/><Relationship Id="rId141" Type="http://schemas.openxmlformats.org/officeDocument/2006/relationships/image" Target="https://cdn.ekfgroup.com/unsafe/fit-in/102x102/center/filters:format(png)/products/D2BCB6750921B299B34C559EF3D41978.jpg" TargetMode="External"/><Relationship Id="rId146" Type="http://schemas.openxmlformats.org/officeDocument/2006/relationships/image" Target="https://cdn.ekfgroup.com/unsafe/fit-in/102x102/center/filters:format(png)/products/E5A6C734D3AAA41517C1B33045B9D696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421B20ABA22EAC2FC97D9C0D18178487.jpg" TargetMode="External"/><Relationship Id="rId115" Type="http://schemas.openxmlformats.org/officeDocument/2006/relationships/image" Target="https://cdn.ekfgroup.com/unsafe/fit-in/102x102/center/filters:format(png)/products/75E0663E250152ABA4A736F9965A8E5B.jpg" TargetMode="External"/><Relationship Id="rId131" Type="http://schemas.openxmlformats.org/officeDocument/2006/relationships/image" Target="https://cdn.ekfgroup.com/unsafe/fit-in/102x102/center/filters:format(png)/products/213E6DAAEED500D8993D36D22598ED87.jpg" TargetMode="External"/><Relationship Id="rId136" Type="http://schemas.openxmlformats.org/officeDocument/2006/relationships/image" Target="https://cdn.ekfgroup.com/unsafe/fit-in/102x102/center/filters:format(png)/products/FB989C814371FA2A18A624C9F8069725.jpg" TargetMode="External"/><Relationship Id="rId157" Type="http://schemas.openxmlformats.org/officeDocument/2006/relationships/image" Target="https://cdn.ekfgroup.com/unsafe/fit-in/102x102/center/filters:format(png)/products/D41666C826D46113D8D5E41444850584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C6159ED79A7E114F25E300FF587B0E36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BDFAE1601C17415200EE5A2B87B0483.jpg" TargetMode="External"/><Relationship Id="rId147" Type="http://schemas.openxmlformats.org/officeDocument/2006/relationships/image" Target="https://cdn.ekfgroup.com/unsafe/fit-in/102x102/center/filters:format(png)/products/E9F0479BEEF7336C044150FB6FF1CA28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8EF6A33E3361BDD96AB997B6D7047C9F.jpg" TargetMode="External"/><Relationship Id="rId142" Type="http://schemas.openxmlformats.org/officeDocument/2006/relationships/image" Target="https://cdn.ekfgroup.com/unsafe/fit-in/102x102/center/filters:format(png)/products/3945D507D08775558353732E0F9F72DF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E906FBA20AFCF6B0B20B909E5FE3FD98.jpg" TargetMode="External"/><Relationship Id="rId137" Type="http://schemas.openxmlformats.org/officeDocument/2006/relationships/image" Target="https://cdn.ekfgroup.com/unsafe/fit-in/102x102/center/filters:format(png)/products/92EB48CE1D3EC1F55172DB38C4B695F1.jpg" TargetMode="External"/><Relationship Id="rId158" Type="http://schemas.openxmlformats.org/officeDocument/2006/relationships/image" Target="https://cdn.ekfgroup.com/unsafe/fit-in/102x102/center/filters:format(png)/products/C30827E8A4F170D3FA5A958E252F3CC5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428D614042401F4C9FA0F802D8D3D6A3.jpg" TargetMode="External"/><Relationship Id="rId132" Type="http://schemas.openxmlformats.org/officeDocument/2006/relationships/image" Target="https://cdn.ekfgroup.com/unsafe/fit-in/102x102/center/filters:format(png)/products/9A5CFEB578557DFC4BF596F4E1F5FDCD.jpg" TargetMode="External"/><Relationship Id="rId153" Type="http://schemas.openxmlformats.org/officeDocument/2006/relationships/image" Target="https://cdn.ekfgroup.com/unsafe/fit-in/102x102/center/filters:format(png)/products/840990E7B955F7D67B788B05FC5B627E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158A168204B7B3968A51943D99CC1B5A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6F38170F9118ACD59B1081065A26F752.jpg" TargetMode="External"/><Relationship Id="rId143" Type="http://schemas.openxmlformats.org/officeDocument/2006/relationships/image" Target="https://cdn.ekfgroup.com/unsafe/fit-in/102x102/center/filters:format(png)/products/72F83C76052DA6CA1E2FA41F34C6281A.jpg" TargetMode="External"/><Relationship Id="rId148" Type="http://schemas.openxmlformats.org/officeDocument/2006/relationships/image" Target="https://cdn.ekfgroup.com/unsafe/fit-in/102x102/center/filters:format(png)/products/AF4D9C525E36D10730C07583B09F6AE8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6040DF36B022091521AF296EC40D970D.jpg" TargetMode="External"/><Relationship Id="rId133" Type="http://schemas.openxmlformats.org/officeDocument/2006/relationships/image" Target="https://cdn.ekfgroup.com/unsafe/fit-in/102x102/center/filters:format(png)/products/9D598FAB643037DBD89B77CE2803DAFB.jpg" TargetMode="External"/><Relationship Id="rId154" Type="http://schemas.openxmlformats.org/officeDocument/2006/relationships/image" Target="https://cdn.ekfgroup.com/unsafe/fit-in/102x102/center/filters:format(png)/products/E0D5AB9A1A139D4D7AF15A63A97440EA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BA6836C9B3BAF311DBE96198A0E1A5F2.jpg" TargetMode="External"/><Relationship Id="rId144" Type="http://schemas.openxmlformats.org/officeDocument/2006/relationships/image" Target="https://cdn.ekfgroup.com/unsafe/fit-in/102x102/center/filters:format(png)/products/9D7AB7322AF5A369877A2701777D600A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8A760ECCD0266CC54C5B005B80ED529.jpg" TargetMode="External"/><Relationship Id="rId134" Type="http://schemas.openxmlformats.org/officeDocument/2006/relationships/image" Target="https://cdn.ekfgroup.com/unsafe/fit-in/102x102/center/filters:format(png)/products/0EF72C94446EB558AB8BFD767B0DCC5E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E3D1F0B77C0161A4C7A75F53AB6CE5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848A3F25A2D9B7561A533B30AA40E1A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349210C849A0C4A27944EED887FB5370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13A73BC3DA4F395D3E07A6D7A7658E94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2D0AC3AC4A3021CB22B03EE1F3049636.jpg" TargetMode="External"/><Relationship Id="rId156" Type="http://schemas.openxmlformats.org/officeDocument/2006/relationships/image" Target="https://cdn.ekfgroup.com/unsafe/fit-in/102x102/center/filters:format(png)/products/54C6BD2A85348CA4F0FF06AE62634416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94D4FB7-7B6C-4EB8-AEF9-8EDD83BE89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96B1D84-5E59-4487-B20F-350A9819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DDB6400-00E5-4325-BC8A-0029FC0B8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299212B-4C75-43D0-8E43-8A88D76835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D020011-2315-4A7B-9548-948953107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E213666-90B7-488F-AD90-8903C99A3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1BD1AEC-0FF5-43B4-AE00-6A6CD7D62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AC6BA74-24EF-4663-A4D1-6BA8CA59E4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8C56D38B-D23E-424D-A363-6268919A1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26CCFB-4992-45D7-8C8F-B92B16C4D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C1925F5-9AFD-4705-A6C9-5267EC3DE1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231899A-0CE8-4A39-A0B2-FBB6F514A8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02E02FF-7EA4-4DD9-858C-A88A0BA4F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330DCB8D-7E30-4FD7-8A05-F3DB81C114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338E43C-64D7-4541-8A65-C12229C1B2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851E135B-35AE-48A8-B150-97AF25143B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7CCA92C9-D032-4C37-9A89-739E46A8A9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C1E4DCC5-592E-465D-AA1D-BDA35C7298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4B8B41A7-8880-458C-9F5B-ECBFC04F1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7DC17DD6-E7F1-4E10-9B9E-82A376EB0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8968F610-1DE9-4F1C-BB5C-964C99AA8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2D60893F-8382-4E35-936C-5AE312CEF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54896B79-F35E-4C43-9BF7-25DFE141A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2F380360-8B53-499E-816F-AAB7E1F778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803F67D3-CA95-4C8E-9591-64B8FEB29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8323AEE2-A526-417D-94B8-020C253AF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91A441AD-465F-4760-8AE4-13C7DCCEA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3EBB3BB5-62F5-4DDA-83C0-83996547D3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8D9CCBA4-1E1B-4537-8A48-A1E071E53B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B5964564-B750-46FA-BD4C-A665AD11E9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C948B0DF-6D8A-4452-ADF0-04F83008F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EA899241-CAFF-4F46-8E8C-01FC2DC442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83C1FD2-608A-4FCD-9E9A-63784B90AE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DC1FA8C5-EEEF-4D19-AEDB-7ACB2919F1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B040B037-806A-4468-A90B-472DABEF02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80F2A1A-E8F0-4BAF-9938-C61212187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6C9C42BA-9DA3-4E13-85EE-96FD11FEC3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95A45BF1-A1F9-468B-A5F1-70E1A5201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C545F80-65EF-4496-BFB4-D74159CA5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24FB9718-6FD2-4A8B-A727-D4AF89F5B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819A3B42-EC2E-44E4-8116-888AABCDA6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4FD49B4A-1F2D-4D67-9696-23782BA62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8789897-3D2B-4085-824F-09AD6FBA67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E6E77693-A996-4755-8047-14F5F0015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7674AD76-0ED8-4FF0-BC52-F200568307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8DD74778-D4EE-4362-984F-21D6C9B1F2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32BE4C7-D000-4FD9-BA32-17FCB4798D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C4F31308-6076-436C-9842-6AFC034162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58D45791-0FF4-40B2-9297-6307906CF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8AA30AA1-CEA3-4642-B42C-9A153AB271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3A1F9857-FCA6-48E8-9BC5-B32F00DB61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3733BB90-8A8E-4979-8F63-45C1F03AD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7CB0CFD8-1C0B-479D-B630-D6F200AFD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5B7F63DE-75C8-49BE-9FCF-92F089288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C74EA323-6CE1-4C75-AA30-E57593A90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D3E0DF24-31C2-490F-AC53-C102C1334A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B6BCFEEB-7CF7-48FA-B50E-FAB4D6CBD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30434728-3F38-4B8F-869A-6AC7A62CB0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30335DA9-9780-4A18-88EB-EDAD73A1B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76CE3DFC-9F33-4007-8CE7-98266744DB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D34FDFAC-EFC7-46A0-A289-8D6C34029A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A59B981F-06B4-4390-9E84-E0BF0FD8D7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CF7014D6-8724-4344-8D4D-0A5E410853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2899D0B0-1894-4590-9DD4-259A03130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93B75496-9C5F-4CCB-9C6D-96EEB3BB33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A4CACEA1-C016-4AD5-99CA-851A051BFB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CD68C587-972E-4F1D-B11B-1DCC401F7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836C6FBB-A934-473C-BA87-08BA34BC7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80D439F6-6FE7-42F8-941B-3994B6FD1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65C90374-489E-4FC1-9925-683642209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719DA748-F898-49D0-8C8D-5D334A7CC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906904D7-5507-4A18-AEBC-349DA3BE9F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B088293C-26C8-4D13-A33D-35C46BB95B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689EC9C3-FB70-4F25-8394-CE9C25434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581B537-B44D-49B7-80AD-F6E91389D7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6E40FC7E-539D-4487-9D40-52CED89E7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C6C5C7F4-09BC-45EE-B78E-AFB70311E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D5078C58-D892-429C-96EA-FFC08E64B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889B814B-696F-4300-B758-FD3A90CCAC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5F5D3C77-1D74-42EB-85BA-9A1DC04D7A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3747D8F9-E531-4BBC-B4D2-A0AE9F8524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B22EF0F5-F768-4F66-996D-D4D3AA001E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C3170C98-B1E3-4EA8-8131-8AF79746F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8596DD1F-2750-442A-8C2A-47BE1878D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A57ABD8A-1E92-45A9-BA54-58D64E1F2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887BEDE9-58FD-4902-A0C7-076FFC600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144795D7-716E-4971-9E34-2D7FEFEFE2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8FEE788C-6E1C-4006-AEC8-A11E571B8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6650832F-360C-4C8A-A5ED-122F32FF0D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4FF1C110-2C25-4D11-B0A3-32F41C9819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B1199ED-F9EF-42FC-BCCA-476DAC5ECC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794E2AFD-30C8-4131-B84B-6EDD09B19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C43DB5A-FA98-4C94-B28D-E2BC24C29F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CB02EDB6-CFF7-4EC8-A71D-450C9F689D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7694B594-59EC-4D7D-B18C-596A5361B9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5B95D0D6-2C62-4C43-8A4C-A2003C7FE5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B02F6C6-258B-44A2-93DC-DFB15D52F3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BEEECB8E-DF95-435F-BBA6-F2ADF3BF8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7C6B6175-A01F-4812-98D6-181D1DA2EA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1A9C92D-2246-46F0-A55C-A483F1785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D0A49FC5-F30E-45E0-8580-5842493AE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4103C96D-894A-4D07-8630-DB88288F2D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2FD30CAB-CA0B-41CB-B40A-50AE8312D5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0A76D18D-1954-4671-8914-C5260A6AD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EE40D997-1D30-44A5-A135-55E9E8B35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AA6CA884-7FD3-40A7-A438-F365811A6D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E73643A-6172-40F7-9BC9-9CDA6B4533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B18BF2BC-5CB2-4AC6-AA9B-DA28194AA0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84713FF4-5DD0-49AD-80C2-C3E2A0EAE3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E755D947-6079-4B67-8DEA-90DF9F877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ABBF9EEB-9BEF-4774-A215-2FDCC84491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D30F165C-5334-44A0-B156-905A1EA11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927B51D1-0484-4B6F-98F3-6DBF4499BA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374B5143-71D9-4949-A9E5-F0B9E56CEE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0F2757DA-362D-4C5B-A886-AE1AF9067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50AF4F7-2E30-4FBE-9744-CC62EE98A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F32D1E1-0E11-4521-A22A-5430EFF3CD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BD59E5A9-B0E6-4566-A19F-ED11DCF7A9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2DD69645-EFE5-438A-A606-06F829E94A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9E96C35-FC53-4781-951C-22EA7E298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74E35F1-94AB-43AF-B2DE-820F90EB2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84C74EDF-E4C6-460B-979D-1E40BBF24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27F2A464-2DB9-4CCA-A3E1-0A87AC7CB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8B0BC027-14C9-4258-B92B-4D4954A3E7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C569F6CB-CC67-48F6-8984-46ABCB040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40FCB072-B469-4F3B-AAB3-7774DA1CB4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BB34CE30-E62B-41F2-BFAD-8103F415D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08799733-32FA-4219-B345-2D7BC3F0BF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7AB01660-8BBE-426F-B26B-405149674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BFC86BE8-A3D4-4168-A197-B8E9496253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5D973CDF-FF22-4526-A366-F1C5724D61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6743097C-7F4D-4170-AEDD-23F9753114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64517969-7FAF-48E7-AC70-83E5D9624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AE54EBC2-3934-4F22-98B4-F687ABE95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7830B331-E8D1-4CC6-9109-D3D4B15537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1B29FB26-2F30-44B4-A95A-85FC20DFAF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DBC8AD41-F1A8-4FF3-92D8-3647F3291E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9EB25646-F2E6-4DA3-B9DA-DB39BE8D5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CDFADCC1-A1D0-4053-BF77-882E3FB6D8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AA04ED9E-62FA-4331-9D03-764C60A82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3C8C8243-8EDE-4017-B4E9-1367797F9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F1322B2F-6CB1-4185-B18A-902F9FD37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5D6E5278-9FE7-450F-9EBD-5C9F3068A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7D95C5B7-AD3F-4354-9F4C-32E39D61A6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A48212AD-7D4B-4A69-A9A0-703132B32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2B1E4666-A8C2-4A22-B495-56E72340BC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34541270-3A46-425B-A530-E9B3932A6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22BDA116-4585-4937-ABD8-529AA8465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8EDC0FD6-14E2-41E4-B414-C654722D53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F32292EF-B073-4B40-B35C-F2804C2CD7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1EDEB741-BA53-4705-BA47-A7D13B0799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34AC0ED7-19B1-4161-961D-6BF86A455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EB6E1A46-69FB-47EC-A6C6-E152F8B803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D3DCE405-FFF7-4B74-ABD8-3C29440CC6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A14DFE4F-CB32-4989-9B0A-2138647A78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F74A3B47-ECAD-4281-9A6C-9BD24A3F6B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C53DF2F3-BB75-48C9-98F3-33A16F159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518D6521-4ED7-49B3-B556-13793ADC69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3BE0E095-CB62-4590-B7BA-4A14C4D5A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5C1D3671-0755-457E-8222-8727DDBF8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525BDD59-BE4D-41B7-A590-6A3A67E41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E6AFD252-E924-49EB-AC8B-310D87A78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7F2775A4-7E79-4080-81F8-76A814EFBF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2A90FE5A-1E9C-4E79-9BF9-8C00B9C532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F23FFD19-4C86-4783-A1AF-65FE0481A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2A27838A-3E5E-45D6-852C-D7816545F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C30378A-B485-462C-A038-D5107D8C1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2CF79185-FF77-4C53-B655-FA8F965057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AE180664-331A-4EC8-AF37-84BAB735E8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F09F604D-6599-4F38-9FFF-1F6C44ED67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8CC80A6A-D4E8-42CB-B718-A2C0A49C5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CFCF2CDA-66ED-454F-BAA1-8C1DB9D00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6105043D-5389-4936-B53F-5282B5F316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75669865-DC9C-4ED0-8D06-DF0E55BF95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A0A24D0F-109C-4822-9170-55CADA4E3C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53849A7B-C313-4976-9B4B-AB534A9B7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C4376BB2-B049-427F-B47E-491B8FA2DC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0428105B-01E4-48E4-90C0-D9D62B8BFC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3E1648DF-4E2C-4A8D-88A8-5442B9280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98BD8842-2776-4B13-98FC-286C962641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FCE951E9-701D-4298-98D4-5A8351C85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D4FD09B6-3F65-4EDB-8954-88108221ED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E6A52565-657A-4B11-9F12-728938E4E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1D9CAC70-47B9-491C-B391-B8F05F27B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14209066-0310-4385-94BE-B8AA74290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60276318-EE17-42A9-84E4-E84E9C0DE3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71E0FF55-E7BD-4794-85F4-200A77EF6D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CEA220B5-94DA-4BEA-9384-E3F7B7A68E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754B348B-036E-4BD0-8989-FC509475E3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19327C7C-3057-4949-93BC-FBC354372B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9FF643F0-8B0F-4733-810E-680D79532D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5DC100D8-CAD7-4FA2-85A5-0FE07F4C0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EF396C10-346D-4BC5-9D40-BB03B852EF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02A822CE-C862-4E79-8797-1F12D29C2B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36A00972-F6BE-4C65-8B2A-C5CB33229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090F311E-AA7D-4B2B-AE0A-3241C13B73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5C41BA56-AF58-4889-9AA6-A0ADF35EC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BF61F48F-2E04-43DA-B877-2B172DC9FB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8A1ED394-CDE9-4085-9BBD-533EBAEA0D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0D886AD1-714A-4229-916C-423970BC6C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CF6F372F-E6A6-4D7E-9C43-E6CC7DCF0F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5640AC74-8B96-4223-B068-B4E0A5507A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4F45A1E5-FCC2-45EB-A0E8-5CCB766175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F7CC0C34-A914-414C-9D29-DB3FB49A3E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65741603-9D9D-412E-B67C-56F4A3726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6F94BF14-BE27-4467-91AD-D442DADCD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B6843FD7-D444-40E9-BE52-D85AF1DDCB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9CD0C893-59A0-4967-93FB-F721FB47AE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91E3A53D-1175-4BB3-AC0D-AC60C59B3D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4FB78BAA-CDA0-40DC-AA00-F616B3214C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A7A4480-2973-4F96-9DBB-625D84FAA6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646A9830-A60C-48BB-89EE-6456619964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7F620AFE-6E97-4690-A168-8BC3395C0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0465FAFF-C8D3-4E1C-BE07-A152B7B4C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862B517F-30E4-41FE-BFEA-2F81D75226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42783D69-E6E0-4622-BE8E-69D484C081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3A1AD5FF-91F9-4ACC-BC6F-B8327C330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56FD2B88-E7A2-4FEF-A79E-325CDEF83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C658FC27-549D-4D65-842F-B97CAAF5E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A429A122-31A1-400E-9ADB-0162179DE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29012D89-4D78-471D-8C70-A15FF9E7D5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449036BD-7EBD-4866-91BD-95CA4BF281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E0DE1F4E-C103-4CD2-9EBE-8EE2B6DD6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549BD5B-8F79-4E58-A3C5-BEEDF62949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905D8E20-72CB-4B53-83C2-4E2EFD22D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4A64E747-638A-4AE1-A073-A03BA4D1E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24064A72-A39C-4D25-A3DC-DA4C48EFF0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BB8469AF-395E-4BC5-B3B9-ED6F80C4D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7C91A55B-4D1C-46C2-A762-F2BDB00E6E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A0C93FBF-CD51-4D87-9C8D-FE28AE60D6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995FEA0C-B216-42D3-9C21-448906A820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26FA36D4-9ABF-44E8-9BC9-E7CDCC57C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59A294F8-6EAA-41E5-8645-9DD337E62F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C9175272-4748-4D28-9C78-7D7A8E3A4E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26D0DAF2-12BE-4C5A-B90C-E9620D623B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115F146D-F43D-4712-9480-DEE5A244C0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85016AAF-496C-4D79-89FC-1D30E5EA7C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E5D23723-32BF-437D-9438-519EF519F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4017039A-23A0-4BD5-8286-D88A51BDDD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D1C2DFA6-3D80-455D-8A8A-6A588CBCF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2EBBACE5-8DF5-4D0A-BD13-7CA2CF7B2B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9A2CABCA-0E1D-41BF-9CF9-21B20FF227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0B34D991-58AC-4627-88DE-CF1E81C9AE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17C24851-379D-44E7-8EAA-8DEA74EFCE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ED6746A3-AF95-4297-93F2-FCE0684DC0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85719164-6C59-47B5-9781-C726ACA51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7B54769A-E152-4FD6-981C-52EC6B152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B73A77EF-B45A-43D4-82ED-A3F428C039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169DCD14-B139-4862-A6A3-0D5736106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F8EABF98-CEED-4B73-A5E6-D1A2B11A61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8EDADE45-0F1E-4ECB-941C-B1E684B24A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B65D3B30-9DC9-4F9A-8A5D-3D15EFFDD7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BACF2AE8-3207-4D06-BC32-96DFABE8B2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B34590F1-E0A0-4BFF-A1DD-D0322A237C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546112CC-3CEC-4BAF-8BD9-8773F815A0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F70DA08A-8C45-41A6-A78B-996EE2E9F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5D7944AC-8218-4B7C-B1F4-31DE7CF92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320CDFFF-3CD5-458D-83A7-17FC0375B1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4322D93C-00EC-4959-B1B0-A9EEA6933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9E984B54-29D0-498F-9069-5F19619196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53BEA8AC-629D-42BD-8953-5B75C9AB3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98CF3F62-39F9-419F-B791-8B8A9F7C3A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8B9B321B-C3E0-4189-82D7-D82E00191D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DB47ECA9-D442-4439-B073-83135586C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64B2A585-41E6-4A3A-8090-4F9553DF2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C6853208-26AC-4BE4-940A-820FBCA55C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C78904C6-A793-4DFC-865A-3CDAD29E2D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7E1D5468-E9C7-4222-A88A-BD633C5BA3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6B430018-22A8-48F3-A54E-F32E194EB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3C9A6758-E2DF-4959-A3FE-044CDBC5FC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01B2D934-C730-4B3D-AFAD-214206AC9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07DF6475-5BAA-4DB7-BD8F-68A21ADDF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7FA47D00-7D86-4EB9-8F8D-57430BF91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A70B50E9-83EF-4882-A505-1C0FFFB272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E0134BFD-6465-478A-8D08-6DBFC017AD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EE9704E4-13EF-48D6-8A37-74CF276CC4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3967AA3C-C4A8-4E44-A393-15FEFB1E4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F8BF0858-9C43-4163-A245-674C684E8F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213DF9F8-8E9E-4638-9D5F-F2C9228E1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24D774C9-4F87-427F-A158-F4DC215A03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41B67865-56DA-4409-82D1-82B14CD43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45776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1133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1132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1132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1993.28</v>
      </c>
      <c r="H79" s="80">
        <v>1661.07</v>
      </c>
      <c r="I79" s="80">
        <f t="shared" si="8"/>
        <v>1275.6992</v>
      </c>
      <c r="J79" s="80">
        <f t="shared" si="9"/>
        <v>1494.96</v>
      </c>
      <c r="K79" s="81">
        <f t="shared" si="10"/>
        <v>1275.6992</v>
      </c>
      <c r="L79" s="81">
        <f t="shared" si="11"/>
        <v>1063.0848000000001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616</v>
      </c>
      <c r="D107" s="128"/>
      <c r="E107" s="78"/>
      <c r="F107" s="79" t="s">
        <v>39</v>
      </c>
      <c r="G107" s="80">
        <v>2400</v>
      </c>
      <c r="H107" s="80">
        <v>2000</v>
      </c>
      <c r="I107" s="80">
        <f t="shared" si="8"/>
        <v>1536</v>
      </c>
      <c r="J107" s="80">
        <f t="shared" si="9"/>
        <v>1800</v>
      </c>
      <c r="K107" s="81">
        <f t="shared" si="10"/>
        <v>1536</v>
      </c>
      <c r="L107" s="81">
        <f t="shared" si="11"/>
        <v>1280</v>
      </c>
      <c r="M107" s="80" t="s">
        <v>1132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598</v>
      </c>
      <c r="S107" s="83" t="s">
        <v>615</v>
      </c>
      <c r="T107" s="83"/>
      <c r="U107" s="79" t="s">
        <v>40</v>
      </c>
      <c r="V107" s="79" t="s">
        <v>351</v>
      </c>
      <c r="W107" s="84"/>
      <c r="X107" s="85">
        <v>1.2</v>
      </c>
      <c r="Y107" s="86">
        <v>8.8509999999999995E-3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615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2350</v>
      </c>
      <c r="H109" s="80">
        <v>1958.33</v>
      </c>
      <c r="I109" s="80">
        <f t="shared" si="8"/>
        <v>1504</v>
      </c>
      <c r="J109" s="80">
        <f t="shared" si="9"/>
        <v>1762.5</v>
      </c>
      <c r="K109" s="81">
        <f t="shared" si="10"/>
        <v>1504</v>
      </c>
      <c r="L109" s="81">
        <f t="shared" si="11"/>
        <v>1253.3312000000001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615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8.7025000000000002E-3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622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615</v>
      </c>
      <c r="T110" s="83"/>
      <c r="U110" s="79" t="s">
        <v>40</v>
      </c>
      <c r="V110" s="79" t="s">
        <v>351</v>
      </c>
      <c r="W110" s="84"/>
      <c r="X110" s="85">
        <v>1.216</v>
      </c>
      <c r="Y110" s="86">
        <v>9.7040000000000008E-3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625</v>
      </c>
      <c r="B111" s="77" t="s">
        <v>626</v>
      </c>
      <c r="C111" s="129" t="s">
        <v>628</v>
      </c>
      <c r="D111" s="128"/>
      <c r="E111" s="78"/>
      <c r="F111" s="79" t="s">
        <v>39</v>
      </c>
      <c r="G111" s="80">
        <v>1633</v>
      </c>
      <c r="H111" s="80">
        <v>1360.83</v>
      </c>
      <c r="I111" s="80">
        <f t="shared" si="8"/>
        <v>1045.1199999999999</v>
      </c>
      <c r="J111" s="80">
        <f t="shared" si="9"/>
        <v>1224.75</v>
      </c>
      <c r="K111" s="81">
        <f t="shared" si="10"/>
        <v>1045.1200000000001</v>
      </c>
      <c r="L111" s="81">
        <f t="shared" si="11"/>
        <v>870.93119999999999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627</v>
      </c>
      <c r="T111" s="83"/>
      <c r="U111" s="79" t="s">
        <v>40</v>
      </c>
      <c r="V111" s="79" t="s">
        <v>351</v>
      </c>
      <c r="W111" s="84"/>
      <c r="X111" s="85">
        <v>0.96599999999999997</v>
      </c>
      <c r="Y111" s="86">
        <v>7.0920000000000002E-3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628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627</v>
      </c>
      <c r="T112" s="83"/>
      <c r="U112" s="79" t="s">
        <v>40</v>
      </c>
      <c r="V112" s="79" t="s">
        <v>351</v>
      </c>
      <c r="W112" s="84"/>
      <c r="X112" s="85">
        <v>0.96199999999999997</v>
      </c>
      <c r="Y112" s="86">
        <v>6.4799999999999996E-3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631</v>
      </c>
      <c r="B113" s="77" t="s">
        <v>632</v>
      </c>
      <c r="C113" s="129" t="s">
        <v>633</v>
      </c>
      <c r="D113" s="128"/>
      <c r="E113" s="78"/>
      <c r="F113" s="79" t="s">
        <v>39</v>
      </c>
      <c r="G113" s="80">
        <v>1825.05</v>
      </c>
      <c r="H113" s="80">
        <v>1520.88</v>
      </c>
      <c r="I113" s="80">
        <f t="shared" si="8"/>
        <v>1168.0319999999999</v>
      </c>
      <c r="J113" s="80">
        <f t="shared" si="9"/>
        <v>1368.7874999999999</v>
      </c>
      <c r="K113" s="81">
        <f t="shared" si="10"/>
        <v>1168.0319999999999</v>
      </c>
      <c r="L113" s="81">
        <f t="shared" si="11"/>
        <v>973.36320000000012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627</v>
      </c>
      <c r="T113" s="83"/>
      <c r="U113" s="79" t="s">
        <v>40</v>
      </c>
      <c r="V113" s="79" t="s">
        <v>351</v>
      </c>
      <c r="W113" s="84"/>
      <c r="X113" s="85">
        <v>0.98499999999999999</v>
      </c>
      <c r="Y113" s="86">
        <v>7.0679999999999996E-3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627</v>
      </c>
      <c r="T114" s="83"/>
      <c r="U114" s="79" t="s">
        <v>40</v>
      </c>
      <c r="V114" s="79" t="s">
        <v>351</v>
      </c>
      <c r="W114" s="84"/>
      <c r="X114" s="85">
        <v>1.0009999999999999</v>
      </c>
      <c r="Y114" s="86">
        <v>6.6249999999999998E-3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1531.53</v>
      </c>
      <c r="H115" s="80">
        <v>1276.28</v>
      </c>
      <c r="I115" s="80">
        <f t="shared" si="8"/>
        <v>980.17919999999992</v>
      </c>
      <c r="J115" s="80">
        <f t="shared" si="9"/>
        <v>1148.6475</v>
      </c>
      <c r="K115" s="81">
        <f t="shared" si="10"/>
        <v>980.17920000000004</v>
      </c>
      <c r="L115" s="81">
        <f t="shared" si="11"/>
        <v>816.81920000000002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627</v>
      </c>
      <c r="T115" s="83"/>
      <c r="U115" s="79" t="s">
        <v>40</v>
      </c>
      <c r="V115" s="79" t="s">
        <v>351</v>
      </c>
      <c r="W115" s="84"/>
      <c r="X115" s="85">
        <v>1.34</v>
      </c>
      <c r="Y115" s="86">
        <v>4.0869000000000001E-3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639</v>
      </c>
      <c r="D116" s="128"/>
      <c r="E116" s="78"/>
      <c r="F116" s="79" t="s">
        <v>39</v>
      </c>
      <c r="G116" s="80">
        <v>1649.34</v>
      </c>
      <c r="H116" s="80">
        <v>1374.45</v>
      </c>
      <c r="I116" s="80">
        <f t="shared" si="8"/>
        <v>1055.5776000000001</v>
      </c>
      <c r="J116" s="80">
        <f t="shared" si="9"/>
        <v>1237.0049999999999</v>
      </c>
      <c r="K116" s="81">
        <f t="shared" si="10"/>
        <v>1055.5776000000001</v>
      </c>
      <c r="L116" s="81">
        <f t="shared" si="11"/>
        <v>879.64800000000002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627</v>
      </c>
      <c r="T116" s="83"/>
      <c r="U116" s="79" t="s">
        <v>40</v>
      </c>
      <c r="V116" s="79" t="s">
        <v>351</v>
      </c>
      <c r="W116" s="84"/>
      <c r="X116" s="85">
        <v>1.34</v>
      </c>
      <c r="Y116" s="86">
        <v>4.0869000000000001E-3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1531.53</v>
      </c>
      <c r="H117" s="80">
        <v>1276.28</v>
      </c>
      <c r="I117" s="80">
        <f t="shared" si="8"/>
        <v>980.17919999999992</v>
      </c>
      <c r="J117" s="80">
        <f t="shared" si="9"/>
        <v>1148.6475</v>
      </c>
      <c r="K117" s="81">
        <f t="shared" si="10"/>
        <v>980.17920000000004</v>
      </c>
      <c r="L117" s="81">
        <f t="shared" si="11"/>
        <v>816.81920000000002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627</v>
      </c>
      <c r="T117" s="83"/>
      <c r="U117" s="79" t="s">
        <v>40</v>
      </c>
      <c r="V117" s="79" t="s">
        <v>351</v>
      </c>
      <c r="W117" s="84"/>
      <c r="X117" s="85">
        <v>1.34</v>
      </c>
      <c r="Y117" s="86">
        <v>4.0869000000000001E-3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644</v>
      </c>
      <c r="D118" s="128"/>
      <c r="E118" s="78"/>
      <c r="F118" s="79" t="s">
        <v>39</v>
      </c>
      <c r="G118" s="80">
        <v>1649.34</v>
      </c>
      <c r="H118" s="80">
        <v>1374.45</v>
      </c>
      <c r="I118" s="80">
        <f t="shared" si="8"/>
        <v>1055.5776000000001</v>
      </c>
      <c r="J118" s="80">
        <f t="shared" si="9"/>
        <v>1237.0049999999999</v>
      </c>
      <c r="K118" s="81">
        <f t="shared" si="10"/>
        <v>1055.5776000000001</v>
      </c>
      <c r="L118" s="81">
        <f t="shared" si="11"/>
        <v>879.64800000000002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627</v>
      </c>
      <c r="T118" s="83"/>
      <c r="U118" s="79" t="s">
        <v>40</v>
      </c>
      <c r="V118" s="79" t="s">
        <v>351</v>
      </c>
      <c r="W118" s="84"/>
      <c r="X118" s="85">
        <v>1.34</v>
      </c>
      <c r="Y118" s="86">
        <v>4.0870000000000004E-3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647</v>
      </c>
      <c r="B119" s="77" t="s">
        <v>648</v>
      </c>
      <c r="C119" s="129" t="s">
        <v>650</v>
      </c>
      <c r="D119" s="128"/>
      <c r="E119" s="78"/>
      <c r="F119" s="79" t="s">
        <v>39</v>
      </c>
      <c r="G119" s="80">
        <v>6194.46</v>
      </c>
      <c r="H119" s="80">
        <v>5162.05</v>
      </c>
      <c r="I119" s="80">
        <f t="shared" si="8"/>
        <v>3964.4544000000001</v>
      </c>
      <c r="J119" s="80">
        <f t="shared" si="9"/>
        <v>4645.8450000000003</v>
      </c>
      <c r="K119" s="81">
        <f t="shared" si="10"/>
        <v>3964.4544000000001</v>
      </c>
      <c r="L119" s="81">
        <f t="shared" si="11"/>
        <v>3303.712</v>
      </c>
      <c r="M119" s="80" t="s">
        <v>1132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598</v>
      </c>
      <c r="S119" s="83" t="s">
        <v>649</v>
      </c>
      <c r="T119" s="83"/>
      <c r="U119" s="79" t="s">
        <v>40</v>
      </c>
      <c r="V119" s="79" t="s">
        <v>351</v>
      </c>
      <c r="W119" s="84"/>
      <c r="X119" s="85">
        <v>2.4</v>
      </c>
      <c r="Y119" s="86">
        <v>1.4161E-2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11466.44</v>
      </c>
      <c r="H120" s="80">
        <v>9555.3700000000008</v>
      </c>
      <c r="I120" s="80">
        <f t="shared" si="8"/>
        <v>7338.5216</v>
      </c>
      <c r="J120" s="80">
        <f t="shared" si="9"/>
        <v>8599.83</v>
      </c>
      <c r="K120" s="81">
        <f t="shared" si="10"/>
        <v>7338.5216</v>
      </c>
      <c r="L120" s="81">
        <f t="shared" si="11"/>
        <v>6115.4368000000004</v>
      </c>
      <c r="M120" s="80" t="s">
        <v>1132</v>
      </c>
      <c r="N120" s="82">
        <v>5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649</v>
      </c>
      <c r="T120" s="83"/>
      <c r="U120" s="79" t="s">
        <v>653</v>
      </c>
      <c r="V120" s="79" t="s">
        <v>351</v>
      </c>
      <c r="W120" s="84"/>
      <c r="X120" s="85">
        <v>2.6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654</v>
      </c>
      <c r="D121" s="128"/>
      <c r="E121" s="78"/>
      <c r="F121" s="79" t="s">
        <v>39</v>
      </c>
      <c r="G121" s="80">
        <v>7745.21</v>
      </c>
      <c r="H121" s="80">
        <v>6454.34</v>
      </c>
      <c r="I121" s="80">
        <f t="shared" si="8"/>
        <v>4956.9344000000001</v>
      </c>
      <c r="J121" s="80">
        <f t="shared" si="9"/>
        <v>5808.9075000000003</v>
      </c>
      <c r="K121" s="81">
        <f t="shared" si="10"/>
        <v>4956.9344000000001</v>
      </c>
      <c r="L121" s="81">
        <f t="shared" si="11"/>
        <v>4130.7776000000003</v>
      </c>
      <c r="M121" s="80" t="s">
        <v>1132</v>
      </c>
      <c r="N121" s="82">
        <v>3</v>
      </c>
      <c r="O121" s="82">
        <v>1</v>
      </c>
      <c r="P121" s="82">
        <v>3</v>
      </c>
      <c r="Q121" s="83" t="s">
        <v>348</v>
      </c>
      <c r="R121" s="83" t="s">
        <v>598</v>
      </c>
      <c r="S121" s="83" t="s">
        <v>649</v>
      </c>
      <c r="T121" s="83"/>
      <c r="U121" s="79" t="s">
        <v>653</v>
      </c>
      <c r="V121" s="79" t="s">
        <v>351</v>
      </c>
      <c r="W121" s="84"/>
      <c r="X121" s="85">
        <v>2.5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657</v>
      </c>
      <c r="B122" s="77" t="s">
        <v>658</v>
      </c>
      <c r="C122" s="129" t="s">
        <v>654</v>
      </c>
      <c r="D122" s="128"/>
      <c r="E122" s="78"/>
      <c r="F122" s="79" t="s">
        <v>39</v>
      </c>
      <c r="G122" s="80">
        <v>14581.49</v>
      </c>
      <c r="H122" s="80">
        <v>12151.24</v>
      </c>
      <c r="I122" s="80">
        <f t="shared" si="8"/>
        <v>9332.1535999999996</v>
      </c>
      <c r="J122" s="80">
        <f t="shared" si="9"/>
        <v>10936.1175</v>
      </c>
      <c r="K122" s="81">
        <f t="shared" si="10"/>
        <v>9332.1535999999996</v>
      </c>
      <c r="L122" s="81">
        <f t="shared" si="11"/>
        <v>7776.7936</v>
      </c>
      <c r="M122" s="80" t="s">
        <v>1132</v>
      </c>
      <c r="N122" s="82">
        <v>1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649</v>
      </c>
      <c r="T122" s="83"/>
      <c r="U122" s="79" t="s">
        <v>40</v>
      </c>
      <c r="V122" s="79" t="s">
        <v>351</v>
      </c>
      <c r="W122" s="84"/>
      <c r="X122" s="85">
        <v>2.7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659</v>
      </c>
      <c r="B123" s="77" t="s">
        <v>660</v>
      </c>
      <c r="C123" s="129" t="s">
        <v>661</v>
      </c>
      <c r="D123" s="128"/>
      <c r="E123" s="78"/>
      <c r="F123" s="79" t="s">
        <v>39</v>
      </c>
      <c r="G123" s="80">
        <v>6194.46</v>
      </c>
      <c r="H123" s="80">
        <v>5162.05</v>
      </c>
      <c r="I123" s="80">
        <f t="shared" si="8"/>
        <v>3964.4544000000001</v>
      </c>
      <c r="J123" s="80">
        <f t="shared" si="9"/>
        <v>4645.8450000000003</v>
      </c>
      <c r="K123" s="81">
        <f t="shared" si="10"/>
        <v>3964.4544000000001</v>
      </c>
      <c r="L123" s="81">
        <f t="shared" si="11"/>
        <v>3303.712</v>
      </c>
      <c r="M123" s="80" t="s">
        <v>1132</v>
      </c>
      <c r="N123" s="82">
        <v>1</v>
      </c>
      <c r="O123" s="82">
        <v>1</v>
      </c>
      <c r="P123" s="82">
        <v>5</v>
      </c>
      <c r="Q123" s="83" t="s">
        <v>348</v>
      </c>
      <c r="R123" s="83" t="s">
        <v>598</v>
      </c>
      <c r="S123" s="83" t="s">
        <v>649</v>
      </c>
      <c r="T123" s="83"/>
      <c r="U123" s="79" t="s">
        <v>40</v>
      </c>
      <c r="V123" s="79" t="s">
        <v>351</v>
      </c>
      <c r="W123" s="84"/>
      <c r="X123" s="85">
        <v>2.81</v>
      </c>
      <c r="Y123" s="86">
        <v>1.4368000000000001E-2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6876.29</v>
      </c>
      <c r="H124" s="80">
        <v>5730.24</v>
      </c>
      <c r="I124" s="80">
        <f t="shared" si="8"/>
        <v>4400.8256000000001</v>
      </c>
      <c r="J124" s="80">
        <f t="shared" si="9"/>
        <v>5157.2174999999997</v>
      </c>
      <c r="K124" s="81">
        <f t="shared" si="10"/>
        <v>4400.8256000000001</v>
      </c>
      <c r="L124" s="81">
        <f t="shared" si="11"/>
        <v>3667.3535999999999</v>
      </c>
      <c r="M124" s="80" t="s">
        <v>1132</v>
      </c>
      <c r="N124" s="82">
        <v>4</v>
      </c>
      <c r="O124" s="82">
        <v>1</v>
      </c>
      <c r="P124" s="82">
        <v>4</v>
      </c>
      <c r="Q124" s="83" t="s">
        <v>348</v>
      </c>
      <c r="R124" s="83" t="s">
        <v>598</v>
      </c>
      <c r="S124" s="83" t="s">
        <v>649</v>
      </c>
      <c r="T124" s="83"/>
      <c r="U124" s="79" t="s">
        <v>653</v>
      </c>
      <c r="V124" s="79" t="s">
        <v>351</v>
      </c>
      <c r="W124" s="84"/>
      <c r="X124" s="85">
        <v>2.2999999999999998</v>
      </c>
      <c r="Y124" s="86">
        <v>1.7701250000000002E-2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664</v>
      </c>
      <c r="D125" s="128"/>
      <c r="E125" s="78"/>
      <c r="F125" s="79" t="s">
        <v>39</v>
      </c>
      <c r="G125" s="80">
        <v>14001.79</v>
      </c>
      <c r="H125" s="80">
        <v>11668.16</v>
      </c>
      <c r="I125" s="80">
        <f t="shared" si="8"/>
        <v>8961.1455999999998</v>
      </c>
      <c r="J125" s="80">
        <f t="shared" si="9"/>
        <v>10501.342500000001</v>
      </c>
      <c r="K125" s="81">
        <f t="shared" si="10"/>
        <v>8961.1456000000017</v>
      </c>
      <c r="L125" s="81">
        <f t="shared" si="11"/>
        <v>7467.6224000000002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649</v>
      </c>
      <c r="T125" s="83"/>
      <c r="U125" s="79" t="s">
        <v>653</v>
      </c>
      <c r="V125" s="79" t="s">
        <v>351</v>
      </c>
      <c r="W125" s="84"/>
      <c r="X125" s="85">
        <v>2.6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667</v>
      </c>
      <c r="B126" s="77" t="s">
        <v>668</v>
      </c>
      <c r="C126" s="129" t="s">
        <v>669</v>
      </c>
      <c r="D126" s="128"/>
      <c r="E126" s="78"/>
      <c r="F126" s="79" t="s">
        <v>39</v>
      </c>
      <c r="G126" s="80">
        <v>6194.46</v>
      </c>
      <c r="H126" s="80">
        <v>5162.05</v>
      </c>
      <c r="I126" s="80">
        <f t="shared" si="8"/>
        <v>3964.4544000000001</v>
      </c>
      <c r="J126" s="80">
        <f t="shared" si="9"/>
        <v>4645.8450000000003</v>
      </c>
      <c r="K126" s="81">
        <f t="shared" si="10"/>
        <v>3964.4544000000001</v>
      </c>
      <c r="L126" s="81">
        <f t="shared" si="11"/>
        <v>3303.712</v>
      </c>
      <c r="M126" s="80" t="s">
        <v>1132</v>
      </c>
      <c r="N126" s="82">
        <v>1</v>
      </c>
      <c r="O126" s="82">
        <v>1</v>
      </c>
      <c r="P126" s="82">
        <v>5</v>
      </c>
      <c r="Q126" s="83" t="s">
        <v>348</v>
      </c>
      <c r="R126" s="83" t="s">
        <v>598</v>
      </c>
      <c r="S126" s="83" t="s">
        <v>649</v>
      </c>
      <c r="T126" s="83"/>
      <c r="U126" s="79" t="s">
        <v>40</v>
      </c>
      <c r="V126" s="79" t="s">
        <v>351</v>
      </c>
      <c r="W126" s="84"/>
      <c r="X126" s="85">
        <v>2.375</v>
      </c>
      <c r="Y126" s="86">
        <v>1.4491E-2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5735.61</v>
      </c>
      <c r="H127" s="80">
        <v>4779.68</v>
      </c>
      <c r="I127" s="80">
        <f t="shared" si="8"/>
        <v>3670.7903999999999</v>
      </c>
      <c r="J127" s="80">
        <f t="shared" si="9"/>
        <v>4301.7074999999995</v>
      </c>
      <c r="K127" s="81">
        <f t="shared" si="10"/>
        <v>3670.7903999999999</v>
      </c>
      <c r="L127" s="81">
        <f t="shared" si="11"/>
        <v>3058.9952000000003</v>
      </c>
      <c r="M127" s="80" t="s">
        <v>1132</v>
      </c>
      <c r="N127" s="82">
        <v>5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649</v>
      </c>
      <c r="T127" s="83"/>
      <c r="U127" s="79" t="s">
        <v>653</v>
      </c>
      <c r="V127" s="79" t="s">
        <v>351</v>
      </c>
      <c r="W127" s="84"/>
      <c r="X127" s="85">
        <v>2.3780000000000001</v>
      </c>
      <c r="Y127" s="86">
        <v>1.4296E-2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20540.509999999998</v>
      </c>
      <c r="H128" s="80">
        <v>17117.09</v>
      </c>
      <c r="I128" s="80">
        <f t="shared" si="8"/>
        <v>13145.926399999998</v>
      </c>
      <c r="J128" s="80">
        <f t="shared" si="9"/>
        <v>15405.3825</v>
      </c>
      <c r="K128" s="81">
        <f t="shared" si="10"/>
        <v>13145.926399999998</v>
      </c>
      <c r="L128" s="81">
        <f t="shared" si="11"/>
        <v>10954.937600000001</v>
      </c>
      <c r="M128" s="80" t="s">
        <v>1132</v>
      </c>
      <c r="N128" s="82">
        <v>3</v>
      </c>
      <c r="O128" s="82">
        <v>1</v>
      </c>
      <c r="P128" s="82">
        <v>3</v>
      </c>
      <c r="Q128" s="83" t="s">
        <v>348</v>
      </c>
      <c r="R128" s="83" t="s">
        <v>598</v>
      </c>
      <c r="S128" s="83" t="s">
        <v>649</v>
      </c>
      <c r="T128" s="83"/>
      <c r="U128" s="79" t="s">
        <v>653</v>
      </c>
      <c r="V128" s="79" t="s">
        <v>351</v>
      </c>
      <c r="W128" s="84"/>
      <c r="X128" s="85">
        <v>3</v>
      </c>
      <c r="Y128" s="86">
        <v>1.947138E-2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664</v>
      </c>
      <c r="D129" s="128"/>
      <c r="E129" s="78"/>
      <c r="F129" s="79" t="s">
        <v>39</v>
      </c>
      <c r="G129" s="80">
        <v>14269.35</v>
      </c>
      <c r="H129" s="80">
        <v>11891.13</v>
      </c>
      <c r="I129" s="80">
        <f t="shared" si="8"/>
        <v>9132.384</v>
      </c>
      <c r="J129" s="80">
        <f t="shared" si="9"/>
        <v>10702.012500000001</v>
      </c>
      <c r="K129" s="81">
        <f t="shared" si="10"/>
        <v>9132.384</v>
      </c>
      <c r="L129" s="81">
        <f t="shared" si="11"/>
        <v>7610.3231999999998</v>
      </c>
      <c r="M129" s="80" t="s">
        <v>1132</v>
      </c>
      <c r="N129" s="82">
        <v>1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649</v>
      </c>
      <c r="T129" s="83"/>
      <c r="U129" s="79" t="s">
        <v>40</v>
      </c>
      <c r="V129" s="79" t="s">
        <v>351</v>
      </c>
      <c r="W129" s="84"/>
      <c r="X129" s="85">
        <v>2.8</v>
      </c>
      <c r="Y129" s="86">
        <v>1.9470999999999999E-2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678</v>
      </c>
      <c r="B130" s="77" t="s">
        <v>679</v>
      </c>
      <c r="C130" s="129" t="s">
        <v>680</v>
      </c>
      <c r="D130" s="128"/>
      <c r="E130" s="78"/>
      <c r="F130" s="79" t="s">
        <v>39</v>
      </c>
      <c r="G130" s="80">
        <v>6504.18</v>
      </c>
      <c r="H130" s="80">
        <v>5420.15</v>
      </c>
      <c r="I130" s="80">
        <f t="shared" si="8"/>
        <v>4162.6751999999997</v>
      </c>
      <c r="J130" s="80">
        <f t="shared" si="9"/>
        <v>4878.1350000000002</v>
      </c>
      <c r="K130" s="81">
        <f t="shared" si="10"/>
        <v>4162.6752000000006</v>
      </c>
      <c r="L130" s="81">
        <f t="shared" si="11"/>
        <v>3468.8959999999997</v>
      </c>
      <c r="M130" s="80" t="s">
        <v>1132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598</v>
      </c>
      <c r="S130" s="83" t="s">
        <v>649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650</v>
      </c>
      <c r="D131" s="128"/>
      <c r="E131" s="78"/>
      <c r="F131" s="79" t="s">
        <v>39</v>
      </c>
      <c r="G131" s="80">
        <v>14203.01</v>
      </c>
      <c r="H131" s="80">
        <v>11835.84</v>
      </c>
      <c r="I131" s="80">
        <f t="shared" si="8"/>
        <v>9089.9264000000003</v>
      </c>
      <c r="J131" s="80">
        <f t="shared" si="9"/>
        <v>10652.2575</v>
      </c>
      <c r="K131" s="81">
        <f t="shared" si="10"/>
        <v>9089.9264000000003</v>
      </c>
      <c r="L131" s="81">
        <f t="shared" si="11"/>
        <v>7574.9376000000002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649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683</v>
      </c>
      <c r="B132" s="77" t="s">
        <v>684</v>
      </c>
      <c r="C132" s="129" t="s">
        <v>685</v>
      </c>
      <c r="D132" s="128"/>
      <c r="E132" s="78"/>
      <c r="F132" s="79" t="s">
        <v>39</v>
      </c>
      <c r="G132" s="80">
        <v>9601.42</v>
      </c>
      <c r="H132" s="80">
        <v>8001.18</v>
      </c>
      <c r="I132" s="80">
        <f t="shared" si="8"/>
        <v>6144.9088000000002</v>
      </c>
      <c r="J132" s="80">
        <f t="shared" si="9"/>
        <v>7201.0650000000005</v>
      </c>
      <c r="K132" s="81">
        <f t="shared" si="10"/>
        <v>6144.9088000000002</v>
      </c>
      <c r="L132" s="81">
        <f t="shared" si="11"/>
        <v>5120.7552000000005</v>
      </c>
      <c r="M132" s="80" t="s">
        <v>1132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598</v>
      </c>
      <c r="S132" s="83" t="s">
        <v>649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661</v>
      </c>
      <c r="D133" s="128"/>
      <c r="E133" s="78"/>
      <c r="F133" s="79" t="s">
        <v>39</v>
      </c>
      <c r="G133" s="80">
        <v>6504.18</v>
      </c>
      <c r="H133" s="80">
        <v>5420.15</v>
      </c>
      <c r="I133" s="80">
        <f t="shared" si="8"/>
        <v>4162.6751999999997</v>
      </c>
      <c r="J133" s="80">
        <f t="shared" si="9"/>
        <v>4878.1350000000002</v>
      </c>
      <c r="K133" s="81">
        <f t="shared" si="10"/>
        <v>4162.6752000000006</v>
      </c>
      <c r="L133" s="81">
        <f t="shared" si="11"/>
        <v>3468.8959999999997</v>
      </c>
      <c r="M133" s="80" t="s">
        <v>1132</v>
      </c>
      <c r="N133" s="82">
        <v>1</v>
      </c>
      <c r="O133" s="82">
        <v>1</v>
      </c>
      <c r="P133" s="82">
        <v>5</v>
      </c>
      <c r="Q133" s="83" t="s">
        <v>348</v>
      </c>
      <c r="R133" s="83" t="s">
        <v>598</v>
      </c>
      <c r="S133" s="83" t="s">
        <v>649</v>
      </c>
      <c r="T133" s="83"/>
      <c r="U133" s="79" t="s">
        <v>40</v>
      </c>
      <c r="V133" s="79" t="s">
        <v>351</v>
      </c>
      <c r="W133" s="84"/>
      <c r="X133" s="85">
        <v>2.4009999999999998</v>
      </c>
      <c r="Y133" s="86">
        <v>1.5499000000000001E-2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688</v>
      </c>
      <c r="B134" s="77" t="s">
        <v>689</v>
      </c>
      <c r="C134" s="129" t="s">
        <v>650</v>
      </c>
      <c r="D134" s="128"/>
      <c r="E134" s="78"/>
      <c r="F134" s="79" t="s">
        <v>39</v>
      </c>
      <c r="G134" s="80">
        <v>14203.01</v>
      </c>
      <c r="H134" s="80">
        <v>11835.84</v>
      </c>
      <c r="I134" s="80">
        <f t="shared" si="8"/>
        <v>9089.9264000000003</v>
      </c>
      <c r="J134" s="80">
        <f t="shared" si="9"/>
        <v>10652.2575</v>
      </c>
      <c r="K134" s="81">
        <f t="shared" si="10"/>
        <v>9089.9264000000003</v>
      </c>
      <c r="L134" s="81">
        <f t="shared" si="11"/>
        <v>7574.9376000000002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649</v>
      </c>
      <c r="T134" s="83"/>
      <c r="U134" s="79" t="s">
        <v>40</v>
      </c>
      <c r="V134" s="79" t="s">
        <v>351</v>
      </c>
      <c r="W134" s="84"/>
      <c r="X134" s="85">
        <v>2.8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690</v>
      </c>
      <c r="B135" s="77" t="s">
        <v>691</v>
      </c>
      <c r="C135" s="129" t="s">
        <v>685</v>
      </c>
      <c r="D135" s="128"/>
      <c r="E135" s="78"/>
      <c r="F135" s="79" t="s">
        <v>39</v>
      </c>
      <c r="G135" s="80">
        <v>9601.42</v>
      </c>
      <c r="H135" s="80">
        <v>8001.18</v>
      </c>
      <c r="I135" s="80">
        <f t="shared" si="8"/>
        <v>6144.9088000000002</v>
      </c>
      <c r="J135" s="80">
        <f t="shared" si="9"/>
        <v>7201.0650000000005</v>
      </c>
      <c r="K135" s="81">
        <f t="shared" si="10"/>
        <v>6144.9088000000002</v>
      </c>
      <c r="L135" s="81">
        <f t="shared" si="11"/>
        <v>5120.7552000000005</v>
      </c>
      <c r="M135" s="80" t="s">
        <v>1132</v>
      </c>
      <c r="N135" s="82">
        <v>1</v>
      </c>
      <c r="O135" s="82">
        <v>1</v>
      </c>
      <c r="P135" s="82">
        <v>3</v>
      </c>
      <c r="Q135" s="83" t="s">
        <v>348</v>
      </c>
      <c r="R135" s="83" t="s">
        <v>598</v>
      </c>
      <c r="S135" s="83" t="s">
        <v>649</v>
      </c>
      <c r="T135" s="83"/>
      <c r="U135" s="79" t="s">
        <v>40</v>
      </c>
      <c r="V135" s="79" t="s">
        <v>351</v>
      </c>
      <c r="W135" s="84"/>
      <c r="X135" s="85">
        <v>2.68</v>
      </c>
      <c r="Y135" s="86">
        <v>2.0601999999999999E-2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692</v>
      </c>
      <c r="B136" s="77" t="s">
        <v>693</v>
      </c>
      <c r="C136" s="129" t="s">
        <v>694</v>
      </c>
      <c r="D136" s="128"/>
      <c r="E136" s="78"/>
      <c r="F136" s="79" t="s">
        <v>39</v>
      </c>
      <c r="G136" s="80">
        <v>7588.21</v>
      </c>
      <c r="H136" s="80">
        <v>6323.51</v>
      </c>
      <c r="I136" s="80">
        <f t="shared" si="8"/>
        <v>4856.4544000000005</v>
      </c>
      <c r="J136" s="80">
        <f t="shared" si="9"/>
        <v>5691.1575000000003</v>
      </c>
      <c r="K136" s="81">
        <f t="shared" si="10"/>
        <v>4856.4544000000005</v>
      </c>
      <c r="L136" s="81">
        <f t="shared" si="11"/>
        <v>4047.0464000000002</v>
      </c>
      <c r="M136" s="80" t="s">
        <v>1132</v>
      </c>
      <c r="N136" s="82">
        <v>1</v>
      </c>
      <c r="O136" s="82">
        <v>1</v>
      </c>
      <c r="P136" s="82">
        <v>4</v>
      </c>
      <c r="Q136" s="83" t="s">
        <v>348</v>
      </c>
      <c r="R136" s="83" t="s">
        <v>598</v>
      </c>
      <c r="S136" s="83" t="s">
        <v>649</v>
      </c>
      <c r="T136" s="83"/>
      <c r="U136" s="79" t="s">
        <v>40</v>
      </c>
      <c r="V136" s="79" t="s">
        <v>351</v>
      </c>
      <c r="W136" s="84"/>
      <c r="X136" s="85">
        <v>2.4</v>
      </c>
      <c r="Y136" s="86">
        <v>1.7701250000000002E-2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650</v>
      </c>
      <c r="D137" s="128"/>
      <c r="E137" s="78"/>
      <c r="F137" s="79" t="s">
        <v>39</v>
      </c>
      <c r="G137" s="80">
        <v>15465.5</v>
      </c>
      <c r="H137" s="80">
        <v>12887.92</v>
      </c>
      <c r="I137" s="80">
        <f t="shared" si="8"/>
        <v>9897.92</v>
      </c>
      <c r="J137" s="80">
        <f t="shared" si="9"/>
        <v>11599.125</v>
      </c>
      <c r="K137" s="81">
        <f t="shared" si="10"/>
        <v>9897.92</v>
      </c>
      <c r="L137" s="81">
        <f t="shared" si="11"/>
        <v>8248.2687999999998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649</v>
      </c>
      <c r="T137" s="83"/>
      <c r="U137" s="79" t="s">
        <v>40</v>
      </c>
      <c r="V137" s="79" t="s">
        <v>351</v>
      </c>
      <c r="W137" s="84"/>
      <c r="X137" s="85">
        <v>2.8</v>
      </c>
      <c r="Y137" s="86">
        <v>1.4161E-2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697</v>
      </c>
      <c r="B138" s="77" t="s">
        <v>698</v>
      </c>
      <c r="C138" s="129" t="s">
        <v>685</v>
      </c>
      <c r="D138" s="128"/>
      <c r="E138" s="78"/>
      <c r="F138" s="79" t="s">
        <v>39</v>
      </c>
      <c r="G138" s="80">
        <v>10530.59</v>
      </c>
      <c r="H138" s="80">
        <v>8775.49</v>
      </c>
      <c r="I138" s="80">
        <f t="shared" si="8"/>
        <v>6739.5776000000005</v>
      </c>
      <c r="J138" s="80">
        <f t="shared" si="9"/>
        <v>7897.9425000000001</v>
      </c>
      <c r="K138" s="81">
        <f t="shared" si="10"/>
        <v>6739.5776000000005</v>
      </c>
      <c r="L138" s="81">
        <f t="shared" si="11"/>
        <v>5616.3136000000004</v>
      </c>
      <c r="M138" s="80" t="s">
        <v>1132</v>
      </c>
      <c r="N138" s="82">
        <v>3</v>
      </c>
      <c r="O138" s="82">
        <v>1</v>
      </c>
      <c r="P138" s="82">
        <v>3</v>
      </c>
      <c r="Q138" s="83" t="s">
        <v>348</v>
      </c>
      <c r="R138" s="83" t="s">
        <v>598</v>
      </c>
      <c r="S138" s="83" t="s">
        <v>649</v>
      </c>
      <c r="T138" s="83"/>
      <c r="U138" s="79" t="s">
        <v>653</v>
      </c>
      <c r="V138" s="79" t="s">
        <v>351</v>
      </c>
      <c r="W138" s="84"/>
      <c r="X138" s="85">
        <v>2.8</v>
      </c>
      <c r="Y138" s="86">
        <v>1.9470999999999999E-2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699</v>
      </c>
      <c r="B139" s="77" t="s">
        <v>700</v>
      </c>
      <c r="C139" s="129" t="s">
        <v>661</v>
      </c>
      <c r="D139" s="128"/>
      <c r="E139" s="78"/>
      <c r="F139" s="79" t="s">
        <v>39</v>
      </c>
      <c r="G139" s="80">
        <v>6504.18</v>
      </c>
      <c r="H139" s="80">
        <v>5420.15</v>
      </c>
      <c r="I139" s="80">
        <f t="shared" si="8"/>
        <v>4162.6751999999997</v>
      </c>
      <c r="J139" s="80">
        <f t="shared" si="9"/>
        <v>4878.1350000000002</v>
      </c>
      <c r="K139" s="81">
        <f t="shared" si="10"/>
        <v>4162.6752000000006</v>
      </c>
      <c r="L139" s="81">
        <f t="shared" si="11"/>
        <v>3468.8959999999997</v>
      </c>
      <c r="M139" s="80" t="s">
        <v>1132</v>
      </c>
      <c r="N139" s="82">
        <v>1</v>
      </c>
      <c r="O139" s="82">
        <v>1</v>
      </c>
      <c r="P139" s="82">
        <v>5</v>
      </c>
      <c r="Q139" s="83" t="s">
        <v>348</v>
      </c>
      <c r="R139" s="83" t="s">
        <v>598</v>
      </c>
      <c r="S139" s="83" t="s">
        <v>649</v>
      </c>
      <c r="T139" s="83"/>
      <c r="U139" s="79" t="s">
        <v>40</v>
      </c>
      <c r="V139" s="79" t="s">
        <v>351</v>
      </c>
      <c r="W139" s="84"/>
      <c r="X139" s="85">
        <v>2.4</v>
      </c>
      <c r="Y139" s="86">
        <v>1.4161E-2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701</v>
      </c>
      <c r="B140" s="77" t="s">
        <v>702</v>
      </c>
      <c r="C140" s="129" t="s">
        <v>661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649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703</v>
      </c>
      <c r="B141" s="77" t="s">
        <v>704</v>
      </c>
      <c r="C141" s="129" t="s">
        <v>675</v>
      </c>
      <c r="D141" s="128"/>
      <c r="E141" s="78"/>
      <c r="F141" s="79" t="s">
        <v>39</v>
      </c>
      <c r="G141" s="80">
        <v>13630.38</v>
      </c>
      <c r="H141" s="80">
        <v>11358.65</v>
      </c>
      <c r="I141" s="80">
        <f t="shared" si="8"/>
        <v>8723.4431999999997</v>
      </c>
      <c r="J141" s="80">
        <f t="shared" si="9"/>
        <v>10222.785</v>
      </c>
      <c r="K141" s="81">
        <f t="shared" si="10"/>
        <v>8723.4431999999997</v>
      </c>
      <c r="L141" s="81">
        <f t="shared" si="11"/>
        <v>7269.5360000000001</v>
      </c>
      <c r="M141" s="80" t="s">
        <v>1132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649</v>
      </c>
      <c r="T141" s="83"/>
      <c r="U141" s="79" t="s">
        <v>653</v>
      </c>
      <c r="V141" s="79" t="s">
        <v>351</v>
      </c>
      <c r="W141" s="84"/>
      <c r="X141" s="85">
        <v>4.5999999999999996</v>
      </c>
      <c r="Y141" s="86">
        <v>1.947138E-2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705</v>
      </c>
      <c r="B142" s="77" t="s">
        <v>706</v>
      </c>
      <c r="C142" s="129" t="s">
        <v>650</v>
      </c>
      <c r="D142" s="128"/>
      <c r="E142" s="78"/>
      <c r="F142" s="79" t="s">
        <v>39</v>
      </c>
      <c r="G142" s="80">
        <v>7278.5</v>
      </c>
      <c r="H142" s="80">
        <v>6065.42</v>
      </c>
      <c r="I142" s="80">
        <f t="shared" ref="I142:I205" si="15">G142-(36 *G142/100)</f>
        <v>4658.24</v>
      </c>
      <c r="J142" s="80">
        <f t="shared" ref="J142:J205" si="16">G142-(25 *G142/100)</f>
        <v>5458.875</v>
      </c>
      <c r="K142" s="81">
        <f t="shared" ref="K142:K205" si="17">IF(G142="","",G142*(1-$G$4))</f>
        <v>4658.24</v>
      </c>
      <c r="L142" s="81">
        <f t="shared" ref="L142:L205" si="18">IF(H142="","",H142*(1-$G$4))</f>
        <v>3881.8688000000002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649</v>
      </c>
      <c r="T142" s="83"/>
      <c r="U142" s="79" t="s">
        <v>653</v>
      </c>
      <c r="V142" s="79" t="s">
        <v>351</v>
      </c>
      <c r="W142" s="84"/>
      <c r="X142" s="85">
        <v>2.4</v>
      </c>
      <c r="Y142" s="86">
        <v>1.4161E-2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707</v>
      </c>
      <c r="B143" s="77" t="s">
        <v>708</v>
      </c>
      <c r="C143" s="129" t="s">
        <v>650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649</v>
      </c>
      <c r="T143" s="83"/>
      <c r="U143" s="79" t="s">
        <v>653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709</v>
      </c>
      <c r="B144" s="77" t="s">
        <v>710</v>
      </c>
      <c r="C144" s="129" t="s">
        <v>650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649</v>
      </c>
      <c r="T144" s="83"/>
      <c r="U144" s="79" t="s">
        <v>653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711</v>
      </c>
      <c r="B145" s="77" t="s">
        <v>712</v>
      </c>
      <c r="C145" s="129" t="s">
        <v>650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649</v>
      </c>
      <c r="T145" s="83"/>
      <c r="U145" s="79" t="s">
        <v>653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713</v>
      </c>
      <c r="B146" s="77" t="s">
        <v>714</v>
      </c>
      <c r="C146" s="129" t="s">
        <v>650</v>
      </c>
      <c r="D146" s="128"/>
      <c r="E146" s="78"/>
      <c r="F146" s="79" t="s">
        <v>39</v>
      </c>
      <c r="G146" s="80">
        <v>6659.06</v>
      </c>
      <c r="H146" s="80">
        <v>5549.22</v>
      </c>
      <c r="I146" s="80">
        <f t="shared" si="15"/>
        <v>4261.7984000000006</v>
      </c>
      <c r="J146" s="80">
        <f t="shared" si="16"/>
        <v>4994.2950000000001</v>
      </c>
      <c r="K146" s="81">
        <f t="shared" si="17"/>
        <v>4261.7984000000006</v>
      </c>
      <c r="L146" s="81">
        <f t="shared" si="18"/>
        <v>3551.5008000000003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649</v>
      </c>
      <c r="T146" s="83"/>
      <c r="U146" s="79" t="s">
        <v>653</v>
      </c>
      <c r="V146" s="79" t="s">
        <v>351</v>
      </c>
      <c r="W146" s="84"/>
      <c r="X146" s="85">
        <v>2.2949999999999999</v>
      </c>
      <c r="Y146" s="86">
        <v>1.507E-2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715</v>
      </c>
      <c r="B147" s="77" t="s">
        <v>716</v>
      </c>
      <c r="C147" s="129" t="s">
        <v>650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649</v>
      </c>
      <c r="T147" s="83"/>
      <c r="U147" s="79" t="s">
        <v>653</v>
      </c>
      <c r="V147" s="79" t="s">
        <v>351</v>
      </c>
      <c r="W147" s="84"/>
      <c r="X147" s="85">
        <v>2.2999999999999998</v>
      </c>
      <c r="Y147" s="86">
        <v>1.3924000000000001E-2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717</v>
      </c>
      <c r="B148" s="77" t="s">
        <v>718</v>
      </c>
      <c r="C148" s="129" t="s">
        <v>650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649</v>
      </c>
      <c r="T148" s="83"/>
      <c r="U148" s="79" t="s">
        <v>653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719</v>
      </c>
      <c r="B149" s="77" t="s">
        <v>720</v>
      </c>
      <c r="C149" s="129" t="s">
        <v>650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649</v>
      </c>
      <c r="T149" s="83"/>
      <c r="U149" s="79" t="s">
        <v>653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721</v>
      </c>
      <c r="B150" s="77" t="s">
        <v>722</v>
      </c>
      <c r="C150" s="129" t="s">
        <v>723</v>
      </c>
      <c r="D150" s="128"/>
      <c r="E150" s="78"/>
      <c r="F150" s="79" t="s">
        <v>39</v>
      </c>
      <c r="G150" s="80">
        <v>6504.18</v>
      </c>
      <c r="H150" s="80">
        <v>5420.15</v>
      </c>
      <c r="I150" s="80">
        <f t="shared" si="15"/>
        <v>4162.6751999999997</v>
      </c>
      <c r="J150" s="80">
        <f t="shared" si="16"/>
        <v>4878.1350000000002</v>
      </c>
      <c r="K150" s="81">
        <f t="shared" si="17"/>
        <v>4162.6752000000006</v>
      </c>
      <c r="L150" s="81">
        <f t="shared" si="18"/>
        <v>3468.8959999999997</v>
      </c>
      <c r="M150" s="80" t="s">
        <v>1132</v>
      </c>
      <c r="N150" s="82">
        <v>1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649</v>
      </c>
      <c r="T150" s="83"/>
      <c r="U150" s="79" t="s">
        <v>40</v>
      </c>
      <c r="V150" s="79" t="s">
        <v>351</v>
      </c>
      <c r="W150" s="84"/>
      <c r="X150" s="85">
        <v>1.9</v>
      </c>
      <c r="Y150" s="86">
        <v>8.6040000000000005E-3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11466.44</v>
      </c>
      <c r="H151" s="80">
        <v>9555.3700000000008</v>
      </c>
      <c r="I151" s="80">
        <f t="shared" si="15"/>
        <v>7338.5216</v>
      </c>
      <c r="J151" s="80">
        <f t="shared" si="16"/>
        <v>8599.83</v>
      </c>
      <c r="K151" s="81">
        <f t="shared" si="17"/>
        <v>7338.5216</v>
      </c>
      <c r="L151" s="81">
        <f t="shared" si="18"/>
        <v>6115.4368000000004</v>
      </c>
      <c r="M151" s="80" t="s">
        <v>1132</v>
      </c>
      <c r="N151" s="82">
        <v>5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649</v>
      </c>
      <c r="T151" s="83"/>
      <c r="U151" s="79" t="s">
        <v>653</v>
      </c>
      <c r="V151" s="79" t="s">
        <v>351</v>
      </c>
      <c r="W151" s="84"/>
      <c r="X151" s="85">
        <v>2.2999999999999998</v>
      </c>
      <c r="Y151" s="86">
        <v>8.6040000000000005E-2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723</v>
      </c>
      <c r="D152" s="128"/>
      <c r="E152" s="78"/>
      <c r="F152" s="79" t="s">
        <v>39</v>
      </c>
      <c r="G152" s="80">
        <v>6504.18</v>
      </c>
      <c r="H152" s="80">
        <v>5420.15</v>
      </c>
      <c r="I152" s="80">
        <f t="shared" si="15"/>
        <v>4162.6751999999997</v>
      </c>
      <c r="J152" s="80">
        <f t="shared" si="16"/>
        <v>4878.1350000000002</v>
      </c>
      <c r="K152" s="81">
        <f t="shared" si="17"/>
        <v>4162.6752000000006</v>
      </c>
      <c r="L152" s="81">
        <f t="shared" si="18"/>
        <v>3468.8959999999997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649</v>
      </c>
      <c r="T152" s="83"/>
      <c r="U152" s="79" t="s">
        <v>653</v>
      </c>
      <c r="V152" s="79" t="s">
        <v>351</v>
      </c>
      <c r="W152" s="84"/>
      <c r="X152" s="85">
        <v>1.9</v>
      </c>
      <c r="Y152" s="86">
        <v>8.6040000000000005E-3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729</v>
      </c>
      <c r="B153" s="77" t="s">
        <v>730</v>
      </c>
      <c r="C153" s="129" t="s">
        <v>731</v>
      </c>
      <c r="D153" s="128"/>
      <c r="E153" s="78"/>
      <c r="F153" s="79" t="s">
        <v>39</v>
      </c>
      <c r="G153" s="80">
        <v>5110.42</v>
      </c>
      <c r="H153" s="80">
        <v>4258.68</v>
      </c>
      <c r="I153" s="80">
        <f t="shared" si="15"/>
        <v>3270.6688000000004</v>
      </c>
      <c r="J153" s="80">
        <f t="shared" si="16"/>
        <v>3832.8150000000001</v>
      </c>
      <c r="K153" s="81">
        <f t="shared" si="17"/>
        <v>3270.6687999999999</v>
      </c>
      <c r="L153" s="81">
        <f t="shared" si="18"/>
        <v>2725.5552000000002</v>
      </c>
      <c r="M153" s="80" t="s">
        <v>1132</v>
      </c>
      <c r="N153" s="82">
        <v>10</v>
      </c>
      <c r="O153" s="82">
        <v>1</v>
      </c>
      <c r="P153" s="82">
        <v>10</v>
      </c>
      <c r="Q153" s="83" t="s">
        <v>348</v>
      </c>
      <c r="R153" s="83" t="s">
        <v>598</v>
      </c>
      <c r="S153" s="83" t="s">
        <v>649</v>
      </c>
      <c r="T153" s="83"/>
      <c r="U153" s="79" t="s">
        <v>653</v>
      </c>
      <c r="V153" s="79" t="s">
        <v>351</v>
      </c>
      <c r="W153" s="84"/>
      <c r="X153" s="85">
        <v>1</v>
      </c>
      <c r="Y153" s="86">
        <v>4.2839999999999996E-3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731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649</v>
      </c>
      <c r="T154" s="83"/>
      <c r="U154" s="79" t="s">
        <v>653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6149.5</v>
      </c>
      <c r="H155" s="80">
        <v>5124.58</v>
      </c>
      <c r="I155" s="80">
        <f t="shared" si="15"/>
        <v>3935.68</v>
      </c>
      <c r="J155" s="80">
        <f t="shared" si="16"/>
        <v>4612.125</v>
      </c>
      <c r="K155" s="81">
        <f t="shared" si="17"/>
        <v>3935.6800000000003</v>
      </c>
      <c r="L155" s="81">
        <f t="shared" si="18"/>
        <v>3279.7312000000002</v>
      </c>
      <c r="M155" s="80" t="s">
        <v>1132</v>
      </c>
      <c r="N155" s="82">
        <v>9</v>
      </c>
      <c r="O155" s="82">
        <v>1</v>
      </c>
      <c r="P155" s="82">
        <v>9</v>
      </c>
      <c r="Q155" s="83" t="s">
        <v>348</v>
      </c>
      <c r="R155" s="83" t="s">
        <v>598</v>
      </c>
      <c r="S155" s="83" t="s">
        <v>649</v>
      </c>
      <c r="T155" s="83"/>
      <c r="U155" s="79" t="s">
        <v>653</v>
      </c>
      <c r="V155" s="79" t="s">
        <v>351</v>
      </c>
      <c r="W155" s="84"/>
      <c r="X155" s="85">
        <v>1.4</v>
      </c>
      <c r="Y155" s="86">
        <v>7.0805E-3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675</v>
      </c>
      <c r="D156" s="128"/>
      <c r="E156" s="78"/>
      <c r="F156" s="79" t="s">
        <v>39</v>
      </c>
      <c r="G156" s="80">
        <v>10113.4</v>
      </c>
      <c r="H156" s="80">
        <v>8427.83</v>
      </c>
      <c r="I156" s="80">
        <f t="shared" si="15"/>
        <v>6472.576</v>
      </c>
      <c r="J156" s="80">
        <f t="shared" si="16"/>
        <v>7585.0499999999993</v>
      </c>
      <c r="K156" s="81">
        <f t="shared" si="17"/>
        <v>6472.576</v>
      </c>
      <c r="L156" s="81">
        <f t="shared" si="18"/>
        <v>5393.8112000000001</v>
      </c>
      <c r="M156" s="80" t="s">
        <v>1132</v>
      </c>
      <c r="N156" s="82">
        <v>4</v>
      </c>
      <c r="O156" s="82">
        <v>1</v>
      </c>
      <c r="P156" s="82">
        <v>4</v>
      </c>
      <c r="Q156" s="83" t="s">
        <v>348</v>
      </c>
      <c r="R156" s="83" t="s">
        <v>598</v>
      </c>
      <c r="S156" s="83" t="s">
        <v>649</v>
      </c>
      <c r="T156" s="83"/>
      <c r="U156" s="79" t="s">
        <v>653</v>
      </c>
      <c r="V156" s="79" t="s">
        <v>351</v>
      </c>
      <c r="W156" s="84"/>
      <c r="X156" s="85">
        <v>2.6</v>
      </c>
      <c r="Y156" s="86">
        <v>1.44E-2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675</v>
      </c>
      <c r="D157" s="128"/>
      <c r="E157" s="78"/>
      <c r="F157" s="79" t="s">
        <v>39</v>
      </c>
      <c r="G157" s="80">
        <v>10815.72</v>
      </c>
      <c r="H157" s="80">
        <v>9013.1</v>
      </c>
      <c r="I157" s="80">
        <f t="shared" si="15"/>
        <v>6922.0607999999993</v>
      </c>
      <c r="J157" s="80">
        <f t="shared" si="16"/>
        <v>8111.7899999999991</v>
      </c>
      <c r="K157" s="81">
        <f t="shared" si="17"/>
        <v>6922.0607999999993</v>
      </c>
      <c r="L157" s="81">
        <f t="shared" si="18"/>
        <v>5768.384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649</v>
      </c>
      <c r="T157" s="83"/>
      <c r="U157" s="79" t="s">
        <v>653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741</v>
      </c>
      <c r="B158" s="77" t="s">
        <v>742</v>
      </c>
      <c r="C158" s="129" t="s">
        <v>675</v>
      </c>
      <c r="D158" s="128"/>
      <c r="E158" s="78"/>
      <c r="F158" s="79" t="s">
        <v>39</v>
      </c>
      <c r="G158" s="80">
        <v>12123.92</v>
      </c>
      <c r="H158" s="80">
        <v>10103.27</v>
      </c>
      <c r="I158" s="80">
        <f t="shared" si="15"/>
        <v>7759.3087999999998</v>
      </c>
      <c r="J158" s="80">
        <f t="shared" si="16"/>
        <v>9092.94</v>
      </c>
      <c r="K158" s="81">
        <f t="shared" si="17"/>
        <v>7759.3087999999998</v>
      </c>
      <c r="L158" s="81">
        <f t="shared" si="18"/>
        <v>6466.0928000000004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649</v>
      </c>
      <c r="T158" s="83"/>
      <c r="U158" s="79" t="s">
        <v>653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743</v>
      </c>
      <c r="B159" s="77" t="s">
        <v>744</v>
      </c>
      <c r="C159" s="129" t="s">
        <v>745</v>
      </c>
      <c r="D159" s="128"/>
      <c r="E159" s="78"/>
      <c r="F159" s="79" t="s">
        <v>39</v>
      </c>
      <c r="G159" s="80">
        <v>9136.83</v>
      </c>
      <c r="H159" s="80">
        <v>7614.03</v>
      </c>
      <c r="I159" s="80">
        <f t="shared" si="15"/>
        <v>5847.5712000000003</v>
      </c>
      <c r="J159" s="80">
        <f t="shared" si="16"/>
        <v>6852.6224999999995</v>
      </c>
      <c r="K159" s="81">
        <f t="shared" si="17"/>
        <v>5847.5712000000003</v>
      </c>
      <c r="L159" s="81">
        <f t="shared" si="18"/>
        <v>4872.9791999999998</v>
      </c>
      <c r="M159" s="80" t="s">
        <v>1132</v>
      </c>
      <c r="N159" s="82">
        <v>1</v>
      </c>
      <c r="O159" s="82">
        <v>1</v>
      </c>
      <c r="P159" s="82">
        <v>8</v>
      </c>
      <c r="Q159" s="83" t="s">
        <v>348</v>
      </c>
      <c r="R159" s="83" t="s">
        <v>598</v>
      </c>
      <c r="S159" s="83" t="s">
        <v>649</v>
      </c>
      <c r="T159" s="83"/>
      <c r="U159" s="79" t="s">
        <v>40</v>
      </c>
      <c r="V159" s="79" t="s">
        <v>351</v>
      </c>
      <c r="W159" s="84"/>
      <c r="X159" s="85">
        <v>2.8639999999999999</v>
      </c>
      <c r="Y159" s="86">
        <v>1.4416E-2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749</v>
      </c>
      <c r="D160" s="128"/>
      <c r="E160" s="78"/>
      <c r="F160" s="79" t="s">
        <v>39</v>
      </c>
      <c r="G160" s="80">
        <v>2900</v>
      </c>
      <c r="H160" s="80">
        <v>2416.67</v>
      </c>
      <c r="I160" s="80">
        <f t="shared" si="15"/>
        <v>1856</v>
      </c>
      <c r="J160" s="80">
        <f t="shared" si="16"/>
        <v>2175</v>
      </c>
      <c r="K160" s="81">
        <f t="shared" si="17"/>
        <v>1856</v>
      </c>
      <c r="L160" s="81">
        <f t="shared" si="18"/>
        <v>1546.6688000000001</v>
      </c>
      <c r="M160" s="80" t="s">
        <v>1132</v>
      </c>
      <c r="N160" s="82">
        <v>20</v>
      </c>
      <c r="O160" s="82">
        <v>1</v>
      </c>
      <c r="P160" s="82">
        <v>20</v>
      </c>
      <c r="Q160" s="83" t="s">
        <v>348</v>
      </c>
      <c r="R160" s="83" t="s">
        <v>598</v>
      </c>
      <c r="S160" s="83" t="s">
        <v>748</v>
      </c>
      <c r="T160" s="83"/>
      <c r="U160" s="79" t="s">
        <v>653</v>
      </c>
      <c r="V160" s="79" t="s">
        <v>351</v>
      </c>
      <c r="W160" s="84"/>
      <c r="X160" s="85">
        <v>0.7</v>
      </c>
      <c r="Y160" s="86">
        <v>1.8655000000000001E-2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750</v>
      </c>
      <c r="B161" s="77" t="s">
        <v>751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10</v>
      </c>
      <c r="O161" s="82">
        <v>1</v>
      </c>
      <c r="P161" s="82">
        <v>10</v>
      </c>
      <c r="Q161" s="83" t="s">
        <v>348</v>
      </c>
      <c r="R161" s="83" t="s">
        <v>598</v>
      </c>
      <c r="S161" s="83" t="s">
        <v>748</v>
      </c>
      <c r="T161" s="83"/>
      <c r="U161" s="79" t="s">
        <v>653</v>
      </c>
      <c r="V161" s="79" t="s">
        <v>351</v>
      </c>
      <c r="W161" s="84"/>
      <c r="X161" s="85">
        <v>0.8</v>
      </c>
      <c r="Y161" s="86">
        <v>3.721E-2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757</v>
      </c>
      <c r="D162" s="128"/>
      <c r="E162" s="78"/>
      <c r="F162" s="79" t="s">
        <v>755</v>
      </c>
      <c r="G162" s="80">
        <v>374.22</v>
      </c>
      <c r="H162" s="80">
        <v>311.85000000000002</v>
      </c>
      <c r="I162" s="80">
        <f t="shared" si="15"/>
        <v>239.5008</v>
      </c>
      <c r="J162" s="80">
        <f t="shared" si="16"/>
        <v>280.66500000000002</v>
      </c>
      <c r="K162" s="81">
        <f t="shared" si="17"/>
        <v>239.50080000000003</v>
      </c>
      <c r="L162" s="81">
        <f t="shared" si="18"/>
        <v>199.58400000000003</v>
      </c>
      <c r="M162" s="80" t="s">
        <v>1132</v>
      </c>
      <c r="N162" s="82">
        <v>200</v>
      </c>
      <c r="O162" s="82">
        <v>1</v>
      </c>
      <c r="P162" s="82">
        <v>200</v>
      </c>
      <c r="Q162" s="83" t="s">
        <v>348</v>
      </c>
      <c r="R162" s="83" t="s">
        <v>598</v>
      </c>
      <c r="S162" s="83" t="s">
        <v>748</v>
      </c>
      <c r="T162" s="83"/>
      <c r="U162" s="79" t="s">
        <v>653</v>
      </c>
      <c r="V162" s="79" t="s">
        <v>756</v>
      </c>
      <c r="W162" s="84"/>
      <c r="X162" s="85">
        <v>0.107</v>
      </c>
      <c r="Y162" s="86">
        <v>2.9E-4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664</v>
      </c>
      <c r="D163" s="128"/>
      <c r="E163" s="78"/>
      <c r="F163" s="79" t="s">
        <v>39</v>
      </c>
      <c r="G163" s="80">
        <v>14436.63</v>
      </c>
      <c r="H163" s="80">
        <v>12030.53</v>
      </c>
      <c r="I163" s="80">
        <f t="shared" si="15"/>
        <v>9239.4431999999997</v>
      </c>
      <c r="J163" s="80">
        <f t="shared" si="16"/>
        <v>10827.4725</v>
      </c>
      <c r="K163" s="81">
        <f t="shared" si="17"/>
        <v>9239.4431999999997</v>
      </c>
      <c r="L163" s="81">
        <f t="shared" si="18"/>
        <v>7699.5392000000002</v>
      </c>
      <c r="M163" s="80" t="s">
        <v>1132</v>
      </c>
      <c r="N163" s="82">
        <v>5</v>
      </c>
      <c r="O163" s="82">
        <v>1</v>
      </c>
      <c r="P163" s="82">
        <v>5</v>
      </c>
      <c r="Q163" s="83" t="s">
        <v>348</v>
      </c>
      <c r="R163" s="83" t="s">
        <v>598</v>
      </c>
      <c r="S163" s="83" t="s">
        <v>760</v>
      </c>
      <c r="T163" s="83"/>
      <c r="U163" s="79" t="s">
        <v>653</v>
      </c>
      <c r="V163" s="79" t="s">
        <v>351</v>
      </c>
      <c r="W163" s="84"/>
      <c r="X163" s="85">
        <v>2.4</v>
      </c>
      <c r="Y163" s="86">
        <v>1.4161E-2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766</v>
      </c>
      <c r="D164" s="128"/>
      <c r="E164" s="78"/>
      <c r="F164" s="79" t="s">
        <v>39</v>
      </c>
      <c r="G164" s="80">
        <v>232.4</v>
      </c>
      <c r="H164" s="80">
        <v>193.67</v>
      </c>
      <c r="I164" s="80">
        <f t="shared" si="15"/>
        <v>148.73599999999999</v>
      </c>
      <c r="J164" s="80">
        <f t="shared" si="16"/>
        <v>174.3</v>
      </c>
      <c r="K164" s="81">
        <f t="shared" si="17"/>
        <v>148.73600000000002</v>
      </c>
      <c r="L164" s="81">
        <f t="shared" si="18"/>
        <v>123.94879999999999</v>
      </c>
      <c r="M164" s="80" t="s">
        <v>1132</v>
      </c>
      <c r="N164" s="82">
        <v>1</v>
      </c>
      <c r="O164" s="82">
        <v>1</v>
      </c>
      <c r="P164" s="82">
        <v>100</v>
      </c>
      <c r="Q164" s="83" t="s">
        <v>348</v>
      </c>
      <c r="R164" s="83" t="s">
        <v>763</v>
      </c>
      <c r="S164" s="83" t="s">
        <v>764</v>
      </c>
      <c r="T164" s="83"/>
      <c r="U164" s="79" t="s">
        <v>765</v>
      </c>
      <c r="V164" s="79" t="s">
        <v>351</v>
      </c>
      <c r="W164" s="84"/>
      <c r="X164" s="85">
        <v>0.108</v>
      </c>
      <c r="Y164" s="86">
        <v>3.4499999999999998E-4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767</v>
      </c>
      <c r="B165" s="77" t="s">
        <v>768</v>
      </c>
      <c r="C165" s="129" t="s">
        <v>766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763</v>
      </c>
      <c r="S165" s="83" t="s">
        <v>764</v>
      </c>
      <c r="T165" s="83"/>
      <c r="U165" s="79" t="s">
        <v>765</v>
      </c>
      <c r="V165" s="79" t="s">
        <v>351</v>
      </c>
      <c r="W165" s="84"/>
      <c r="X165" s="85">
        <v>0.08</v>
      </c>
      <c r="Y165" s="86">
        <v>2.9704999999999998E-4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766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763</v>
      </c>
      <c r="S166" s="83" t="s">
        <v>764</v>
      </c>
      <c r="T166" s="83"/>
      <c r="U166" s="79" t="s">
        <v>765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763</v>
      </c>
      <c r="S167" s="83" t="s">
        <v>764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766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763</v>
      </c>
      <c r="S168" s="83" t="s">
        <v>764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766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763</v>
      </c>
      <c r="S169" s="83" t="s">
        <v>764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763</v>
      </c>
      <c r="S170" s="83" t="s">
        <v>764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763</v>
      </c>
      <c r="S171" s="83" t="s">
        <v>764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763</v>
      </c>
      <c r="S172" s="83" t="s">
        <v>764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763</v>
      </c>
      <c r="S173" s="83" t="s">
        <v>764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763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763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763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763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763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763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9</v>
      </c>
      <c r="O180" s="82">
        <v>1</v>
      </c>
      <c r="P180" s="82">
        <v>9</v>
      </c>
      <c r="Q180" s="83" t="s">
        <v>348</v>
      </c>
      <c r="R180" s="83" t="s">
        <v>763</v>
      </c>
      <c r="S180" s="83" t="s">
        <v>805</v>
      </c>
      <c r="T180" s="83"/>
      <c r="U180" s="79" t="s">
        <v>653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763</v>
      </c>
      <c r="S181" s="83" t="s">
        <v>805</v>
      </c>
      <c r="T181" s="83"/>
      <c r="U181" s="79" t="s">
        <v>653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9</v>
      </c>
      <c r="O182" s="82">
        <v>1</v>
      </c>
      <c r="P182" s="82">
        <v>9</v>
      </c>
      <c r="Q182" s="83" t="s">
        <v>348</v>
      </c>
      <c r="R182" s="83" t="s">
        <v>763</v>
      </c>
      <c r="S182" s="83" t="s">
        <v>805</v>
      </c>
      <c r="T182" s="83"/>
      <c r="U182" s="79" t="s">
        <v>653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763</v>
      </c>
      <c r="S183" s="83" t="s">
        <v>805</v>
      </c>
      <c r="T183" s="83"/>
      <c r="U183" s="79" t="s">
        <v>653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9</v>
      </c>
      <c r="O184" s="82">
        <v>1</v>
      </c>
      <c r="P184" s="82">
        <v>9</v>
      </c>
      <c r="Q184" s="83" t="s">
        <v>348</v>
      </c>
      <c r="R184" s="83" t="s">
        <v>763</v>
      </c>
      <c r="S184" s="83" t="s">
        <v>805</v>
      </c>
      <c r="T184" s="83"/>
      <c r="U184" s="79" t="s">
        <v>653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763</v>
      </c>
      <c r="S185" s="83" t="s">
        <v>805</v>
      </c>
      <c r="T185" s="83"/>
      <c r="U185" s="79" t="s">
        <v>653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9</v>
      </c>
      <c r="O186" s="82">
        <v>1</v>
      </c>
      <c r="P186" s="82">
        <v>9</v>
      </c>
      <c r="Q186" s="83" t="s">
        <v>348</v>
      </c>
      <c r="R186" s="83" t="s">
        <v>763</v>
      </c>
      <c r="S186" s="83" t="s">
        <v>805</v>
      </c>
      <c r="T186" s="83"/>
      <c r="U186" s="79" t="s">
        <v>653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763</v>
      </c>
      <c r="S187" s="83" t="s">
        <v>805</v>
      </c>
      <c r="T187" s="83"/>
      <c r="U187" s="79" t="s">
        <v>653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9</v>
      </c>
      <c r="O188" s="82">
        <v>1</v>
      </c>
      <c r="P188" s="82">
        <v>9</v>
      </c>
      <c r="Q188" s="83" t="s">
        <v>348</v>
      </c>
      <c r="R188" s="83" t="s">
        <v>763</v>
      </c>
      <c r="S188" s="83" t="s">
        <v>805</v>
      </c>
      <c r="T188" s="83"/>
      <c r="U188" s="79" t="s">
        <v>653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9</v>
      </c>
      <c r="O189" s="82">
        <v>1</v>
      </c>
      <c r="P189" s="82">
        <v>9</v>
      </c>
      <c r="Q189" s="83" t="s">
        <v>348</v>
      </c>
      <c r="R189" s="83" t="s">
        <v>763</v>
      </c>
      <c r="S189" s="83" t="s">
        <v>805</v>
      </c>
      <c r="T189" s="83"/>
      <c r="U189" s="79" t="s">
        <v>653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763</v>
      </c>
      <c r="S190" s="83" t="s">
        <v>805</v>
      </c>
      <c r="T190" s="83"/>
      <c r="U190" s="79" t="s">
        <v>653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763</v>
      </c>
      <c r="S191" s="83" t="s">
        <v>805</v>
      </c>
      <c r="T191" s="83"/>
      <c r="U191" s="79" t="s">
        <v>653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763</v>
      </c>
      <c r="S192" s="83" t="s">
        <v>835</v>
      </c>
      <c r="T192" s="83"/>
      <c r="U192" s="79" t="s">
        <v>653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763</v>
      </c>
      <c r="S193" s="83" t="s">
        <v>835</v>
      </c>
      <c r="T193" s="83"/>
      <c r="U193" s="79" t="s">
        <v>653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763</v>
      </c>
      <c r="S194" s="83" t="s">
        <v>835</v>
      </c>
      <c r="T194" s="83"/>
      <c r="U194" s="79" t="s">
        <v>653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763</v>
      </c>
      <c r="S195" s="83" t="s">
        <v>835</v>
      </c>
      <c r="T195" s="83"/>
      <c r="U195" s="79" t="s">
        <v>653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763</v>
      </c>
      <c r="S196" s="83" t="s">
        <v>835</v>
      </c>
      <c r="T196" s="83"/>
      <c r="U196" s="79" t="s">
        <v>653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763</v>
      </c>
      <c r="S197" s="83" t="s">
        <v>835</v>
      </c>
      <c r="T197" s="83"/>
      <c r="U197" s="79" t="s">
        <v>653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763</v>
      </c>
      <c r="S198" s="83" t="s">
        <v>835</v>
      </c>
      <c r="T198" s="83"/>
      <c r="U198" s="79" t="s">
        <v>653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763</v>
      </c>
      <c r="S199" s="83" t="s">
        <v>835</v>
      </c>
      <c r="T199" s="83"/>
      <c r="U199" s="79" t="s">
        <v>653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763</v>
      </c>
      <c r="S200" s="83" t="s">
        <v>835</v>
      </c>
      <c r="T200" s="83"/>
      <c r="U200" s="79" t="s">
        <v>653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763</v>
      </c>
      <c r="S201" s="83" t="s">
        <v>835</v>
      </c>
      <c r="T201" s="83"/>
      <c r="U201" s="79" t="s">
        <v>653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763</v>
      </c>
      <c r="S202" s="83" t="s">
        <v>835</v>
      </c>
      <c r="T202" s="83"/>
      <c r="U202" s="79" t="s">
        <v>653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763</v>
      </c>
      <c r="S203" s="83" t="s">
        <v>835</v>
      </c>
      <c r="T203" s="83"/>
      <c r="U203" s="79" t="s">
        <v>653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1393</v>
      </c>
      <c r="H205" s="80">
        <v>1160.83</v>
      </c>
      <c r="I205" s="80">
        <f t="shared" si="15"/>
        <v>891.52</v>
      </c>
      <c r="J205" s="80">
        <f t="shared" si="16"/>
        <v>1044.75</v>
      </c>
      <c r="K205" s="81">
        <f t="shared" si="17"/>
        <v>891.52</v>
      </c>
      <c r="L205" s="81">
        <f t="shared" si="18"/>
        <v>742.93119999999999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765</v>
      </c>
      <c r="V205" s="79" t="s">
        <v>351</v>
      </c>
      <c r="W205" s="84"/>
      <c r="X205" s="85">
        <v>0.438</v>
      </c>
      <c r="Y205" s="86">
        <v>2.8600000000000001E-3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1329.69</v>
      </c>
      <c r="H206" s="80">
        <v>1108.08</v>
      </c>
      <c r="I206" s="80">
        <f t="shared" ref="I206:I269" si="22">G206-(36 *G206/100)</f>
        <v>851.00160000000005</v>
      </c>
      <c r="J206" s="80">
        <f t="shared" ref="J206:J269" si="23">G206-(25 *G206/100)</f>
        <v>997.26750000000004</v>
      </c>
      <c r="K206" s="81">
        <f t="shared" ref="K206:K269" si="24">IF(G206="","",G206*(1-$G$4))</f>
        <v>851.00160000000005</v>
      </c>
      <c r="L206" s="81">
        <f t="shared" ref="L206:L269" si="25">IF(H206="","",H206*(1-$G$4))</f>
        <v>709.1712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765</v>
      </c>
      <c r="V206" s="79" t="s">
        <v>351</v>
      </c>
      <c r="W206" s="84"/>
      <c r="X206" s="85">
        <v>0.44700000000000001</v>
      </c>
      <c r="Y206" s="86">
        <v>2.983E-3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1215</v>
      </c>
      <c r="H207" s="80">
        <v>1012.5</v>
      </c>
      <c r="I207" s="80">
        <f t="shared" si="22"/>
        <v>777.6</v>
      </c>
      <c r="J207" s="80">
        <f t="shared" si="23"/>
        <v>911.25</v>
      </c>
      <c r="K207" s="81">
        <f t="shared" si="24"/>
        <v>777.6</v>
      </c>
      <c r="L207" s="81">
        <f t="shared" si="25"/>
        <v>648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0.48299999999999998</v>
      </c>
      <c r="Y207" s="86">
        <v>1.848E-3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1215</v>
      </c>
      <c r="H208" s="80">
        <v>1012.5</v>
      </c>
      <c r="I208" s="80">
        <f t="shared" si="22"/>
        <v>777.6</v>
      </c>
      <c r="J208" s="80">
        <f t="shared" si="23"/>
        <v>911.25</v>
      </c>
      <c r="K208" s="81">
        <f t="shared" si="24"/>
        <v>777.6</v>
      </c>
      <c r="L208" s="81">
        <f t="shared" si="25"/>
        <v>648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0.47299999999999998</v>
      </c>
      <c r="Y208" s="86">
        <v>1.853E-3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853.18</v>
      </c>
      <c r="H209" s="80">
        <v>710.98</v>
      </c>
      <c r="I209" s="80">
        <f t="shared" si="22"/>
        <v>546.03520000000003</v>
      </c>
      <c r="J209" s="80">
        <f t="shared" si="23"/>
        <v>639.88499999999999</v>
      </c>
      <c r="K209" s="81">
        <f t="shared" si="24"/>
        <v>546.03520000000003</v>
      </c>
      <c r="L209" s="81">
        <f t="shared" si="25"/>
        <v>455.02719999999999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862</v>
      </c>
      <c r="T209" s="83"/>
      <c r="U209" s="79" t="s">
        <v>40</v>
      </c>
      <c r="V209" s="79" t="s">
        <v>351</v>
      </c>
      <c r="W209" s="84"/>
      <c r="X209" s="85">
        <v>0.56699999999999995</v>
      </c>
      <c r="Y209" s="86">
        <v>1.802E-3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881</v>
      </c>
      <c r="D210" s="128"/>
      <c r="E210" s="78"/>
      <c r="F210" s="79" t="s">
        <v>39</v>
      </c>
      <c r="G210" s="80">
        <v>775.62</v>
      </c>
      <c r="H210" s="80">
        <v>646.35</v>
      </c>
      <c r="I210" s="80">
        <f t="shared" si="22"/>
        <v>496.39679999999998</v>
      </c>
      <c r="J210" s="80">
        <f t="shared" si="23"/>
        <v>581.71500000000003</v>
      </c>
      <c r="K210" s="81">
        <f t="shared" si="24"/>
        <v>496.39680000000004</v>
      </c>
      <c r="L210" s="81">
        <f t="shared" si="25"/>
        <v>413.66400000000004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862</v>
      </c>
      <c r="T210" s="83"/>
      <c r="U210" s="79" t="s">
        <v>40</v>
      </c>
      <c r="V210" s="79" t="s">
        <v>351</v>
      </c>
      <c r="W210" s="84"/>
      <c r="X210" s="85">
        <v>0.53200000000000003</v>
      </c>
      <c r="Y210" s="86">
        <v>1.719E-3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882</v>
      </c>
      <c r="B211" s="77" t="s">
        <v>883</v>
      </c>
      <c r="C211" s="129" t="s">
        <v>885</v>
      </c>
      <c r="D211" s="128"/>
      <c r="E211" s="78"/>
      <c r="F211" s="79" t="s">
        <v>39</v>
      </c>
      <c r="G211" s="80">
        <v>3707.81</v>
      </c>
      <c r="H211" s="80">
        <v>3089.84</v>
      </c>
      <c r="I211" s="80">
        <f t="shared" si="22"/>
        <v>2372.9983999999999</v>
      </c>
      <c r="J211" s="80">
        <f t="shared" si="23"/>
        <v>2780.8575000000001</v>
      </c>
      <c r="K211" s="81">
        <f t="shared" si="24"/>
        <v>2372.9983999999999</v>
      </c>
      <c r="L211" s="81">
        <f t="shared" si="25"/>
        <v>1977.4976000000001</v>
      </c>
      <c r="M211" s="80" t="s">
        <v>1132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861</v>
      </c>
      <c r="S211" s="83" t="s">
        <v>884</v>
      </c>
      <c r="T211" s="83"/>
      <c r="U211" s="79" t="s">
        <v>40</v>
      </c>
      <c r="V211" s="79" t="s">
        <v>351</v>
      </c>
      <c r="W211" s="84"/>
      <c r="X211" s="85">
        <v>0.39600000000000002</v>
      </c>
      <c r="Y211" s="86">
        <v>1.6230000000000001E-3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4131.5200000000004</v>
      </c>
      <c r="H212" s="80">
        <v>3442.93</v>
      </c>
      <c r="I212" s="80">
        <f t="shared" si="22"/>
        <v>2644.1728000000003</v>
      </c>
      <c r="J212" s="80">
        <f t="shared" si="23"/>
        <v>3098.6400000000003</v>
      </c>
      <c r="K212" s="81">
        <f t="shared" si="24"/>
        <v>2644.1728000000003</v>
      </c>
      <c r="L212" s="81">
        <f t="shared" si="25"/>
        <v>2203.4751999999999</v>
      </c>
      <c r="M212" s="80" t="s">
        <v>1132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861</v>
      </c>
      <c r="S212" s="83" t="s">
        <v>884</v>
      </c>
      <c r="T212" s="83"/>
      <c r="U212" s="79" t="s">
        <v>40</v>
      </c>
      <c r="V212" s="79" t="s">
        <v>351</v>
      </c>
      <c r="W212" s="84"/>
      <c r="X212" s="85">
        <v>0.39500000000000002</v>
      </c>
      <c r="Y212" s="86">
        <v>1.5870000000000001E-3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4826.62</v>
      </c>
      <c r="H213" s="80">
        <v>4022.18</v>
      </c>
      <c r="I213" s="80">
        <f t="shared" si="22"/>
        <v>3089.0367999999999</v>
      </c>
      <c r="J213" s="80">
        <f t="shared" si="23"/>
        <v>3619.9650000000001</v>
      </c>
      <c r="K213" s="81">
        <f t="shared" si="24"/>
        <v>3089.0367999999999</v>
      </c>
      <c r="L213" s="81">
        <f t="shared" si="25"/>
        <v>2574.1952000000001</v>
      </c>
      <c r="M213" s="80" t="s">
        <v>1132</v>
      </c>
      <c r="N213" s="82">
        <v>1</v>
      </c>
      <c r="O213" s="82">
        <v>1</v>
      </c>
      <c r="P213" s="82">
        <v>10</v>
      </c>
      <c r="Q213" s="83" t="s">
        <v>348</v>
      </c>
      <c r="R213" s="83" t="s">
        <v>861</v>
      </c>
      <c r="S213" s="83" t="s">
        <v>884</v>
      </c>
      <c r="T213" s="83"/>
      <c r="U213" s="79" t="s">
        <v>40</v>
      </c>
      <c r="V213" s="79" t="s">
        <v>351</v>
      </c>
      <c r="W213" s="84"/>
      <c r="X213" s="85">
        <v>0.63500000000000001</v>
      </c>
      <c r="Y213" s="86">
        <v>3.4350000000000001E-3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891</v>
      </c>
      <c r="D214" s="128"/>
      <c r="E214" s="78"/>
      <c r="F214" s="79" t="s">
        <v>39</v>
      </c>
      <c r="G214" s="80">
        <v>5070.34</v>
      </c>
      <c r="H214" s="80">
        <v>4225.28</v>
      </c>
      <c r="I214" s="80">
        <f t="shared" si="22"/>
        <v>3245.0176000000001</v>
      </c>
      <c r="J214" s="80">
        <f t="shared" si="23"/>
        <v>3802.7550000000001</v>
      </c>
      <c r="K214" s="81">
        <f t="shared" si="24"/>
        <v>3245.0176000000001</v>
      </c>
      <c r="L214" s="81">
        <f t="shared" si="25"/>
        <v>2704.1792</v>
      </c>
      <c r="M214" s="80" t="s">
        <v>1132</v>
      </c>
      <c r="N214" s="82">
        <v>1</v>
      </c>
      <c r="O214" s="82">
        <v>1</v>
      </c>
      <c r="P214" s="82">
        <v>10</v>
      </c>
      <c r="Q214" s="83" t="s">
        <v>348</v>
      </c>
      <c r="R214" s="83" t="s">
        <v>861</v>
      </c>
      <c r="S214" s="83" t="s">
        <v>884</v>
      </c>
      <c r="T214" s="83"/>
      <c r="U214" s="79" t="s">
        <v>40</v>
      </c>
      <c r="V214" s="79" t="s">
        <v>351</v>
      </c>
      <c r="W214" s="84"/>
      <c r="X214" s="85">
        <v>0.63600000000000001</v>
      </c>
      <c r="Y214" s="86">
        <v>3.3760000000000001E-3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897</v>
      </c>
      <c r="D215" s="128"/>
      <c r="E215" s="78"/>
      <c r="F215" s="79" t="s">
        <v>39</v>
      </c>
      <c r="G215" s="80">
        <v>6684.16</v>
      </c>
      <c r="H215" s="80">
        <v>5570.13</v>
      </c>
      <c r="I215" s="80">
        <f t="shared" si="22"/>
        <v>4277.8624</v>
      </c>
      <c r="J215" s="80">
        <f t="shared" si="23"/>
        <v>5013.12</v>
      </c>
      <c r="K215" s="81">
        <f t="shared" si="24"/>
        <v>4277.8624</v>
      </c>
      <c r="L215" s="81">
        <f t="shared" si="25"/>
        <v>3564.8832000000002</v>
      </c>
      <c r="M215" s="80" t="s">
        <v>1132</v>
      </c>
      <c r="N215" s="82">
        <v>1</v>
      </c>
      <c r="O215" s="82">
        <v>1</v>
      </c>
      <c r="P215" s="82">
        <v>20</v>
      </c>
      <c r="Q215" s="83" t="s">
        <v>348</v>
      </c>
      <c r="R215" s="83" t="s">
        <v>861</v>
      </c>
      <c r="S215" s="83" t="s">
        <v>896</v>
      </c>
      <c r="T215" s="83"/>
      <c r="U215" s="79" t="s">
        <v>40</v>
      </c>
      <c r="V215" s="79" t="s">
        <v>351</v>
      </c>
      <c r="W215" s="84"/>
      <c r="X215" s="85">
        <v>0.28299999999999997</v>
      </c>
      <c r="Y215" s="86">
        <v>6.7500000000000004E-4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898</v>
      </c>
      <c r="B216" s="77" t="s">
        <v>899</v>
      </c>
      <c r="C216" s="129" t="s">
        <v>900</v>
      </c>
      <c r="D216" s="128"/>
      <c r="E216" s="78"/>
      <c r="F216" s="79" t="s">
        <v>39</v>
      </c>
      <c r="G216" s="80">
        <v>12844.06</v>
      </c>
      <c r="H216" s="80">
        <v>10703.38</v>
      </c>
      <c r="I216" s="80">
        <f t="shared" si="22"/>
        <v>8220.1983999999993</v>
      </c>
      <c r="J216" s="80">
        <f t="shared" si="23"/>
        <v>9633.0450000000001</v>
      </c>
      <c r="K216" s="81">
        <f t="shared" si="24"/>
        <v>8220.1983999999993</v>
      </c>
      <c r="L216" s="81">
        <f t="shared" si="25"/>
        <v>6850.1632</v>
      </c>
      <c r="M216" s="80" t="s">
        <v>1132</v>
      </c>
      <c r="N216" s="82">
        <v>1</v>
      </c>
      <c r="O216" s="82">
        <v>1</v>
      </c>
      <c r="P216" s="82">
        <v>20</v>
      </c>
      <c r="Q216" s="83" t="s">
        <v>348</v>
      </c>
      <c r="R216" s="83" t="s">
        <v>861</v>
      </c>
      <c r="S216" s="83" t="s">
        <v>896</v>
      </c>
      <c r="T216" s="83"/>
      <c r="U216" s="79" t="s">
        <v>40</v>
      </c>
      <c r="V216" s="79" t="s">
        <v>351</v>
      </c>
      <c r="W216" s="84"/>
      <c r="X216" s="85">
        <v>0.64700000000000002</v>
      </c>
      <c r="Y216" s="86">
        <v>8.9999999999999998E-4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904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903</v>
      </c>
      <c r="T217" s="83"/>
      <c r="U217" s="79" t="s">
        <v>653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904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903</v>
      </c>
      <c r="T218" s="83"/>
      <c r="U218" s="79" t="s">
        <v>653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907</v>
      </c>
      <c r="B219" s="77" t="s">
        <v>908</v>
      </c>
      <c r="C219" s="129" t="s">
        <v>909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903</v>
      </c>
      <c r="T219" s="83"/>
      <c r="U219" s="79" t="s">
        <v>653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910</v>
      </c>
      <c r="B220" s="77" t="s">
        <v>911</v>
      </c>
      <c r="C220" s="129" t="s">
        <v>909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903</v>
      </c>
      <c r="T220" s="83"/>
      <c r="U220" s="79" t="s">
        <v>653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912</v>
      </c>
      <c r="B221" s="77" t="s">
        <v>913</v>
      </c>
      <c r="C221" s="129" t="s">
        <v>914</v>
      </c>
      <c r="D221" s="128"/>
      <c r="E221" s="78"/>
      <c r="F221" s="79" t="s">
        <v>39</v>
      </c>
      <c r="G221" s="80">
        <v>63.57</v>
      </c>
      <c r="H221" s="80">
        <v>52.98</v>
      </c>
      <c r="I221" s="80">
        <f t="shared" si="22"/>
        <v>40.684799999999996</v>
      </c>
      <c r="J221" s="80">
        <f t="shared" si="23"/>
        <v>47.677500000000002</v>
      </c>
      <c r="K221" s="81">
        <f t="shared" si="24"/>
        <v>40.684800000000003</v>
      </c>
      <c r="L221" s="81">
        <f t="shared" si="25"/>
        <v>33.907199999999996</v>
      </c>
      <c r="M221" s="80" t="s">
        <v>1132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903</v>
      </c>
      <c r="T221" s="83"/>
      <c r="U221" s="79" t="s">
        <v>653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915</v>
      </c>
      <c r="B222" s="77" t="s">
        <v>916</v>
      </c>
      <c r="C222" s="129" t="s">
        <v>914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903</v>
      </c>
      <c r="T222" s="83"/>
      <c r="U222" s="79" t="s">
        <v>653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52.29</v>
      </c>
      <c r="H223" s="80">
        <v>43.58</v>
      </c>
      <c r="I223" s="80">
        <f t="shared" si="22"/>
        <v>33.465599999999995</v>
      </c>
      <c r="J223" s="80">
        <f t="shared" si="23"/>
        <v>39.217500000000001</v>
      </c>
      <c r="K223" s="81">
        <f t="shared" si="24"/>
        <v>33.465600000000002</v>
      </c>
      <c r="L223" s="81">
        <f t="shared" si="25"/>
        <v>27.891199999999998</v>
      </c>
      <c r="M223" s="80" t="s">
        <v>1132</v>
      </c>
      <c r="N223" s="82">
        <v>1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903</v>
      </c>
      <c r="T223" s="83"/>
      <c r="U223" s="79" t="s">
        <v>40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77.930000000000007</v>
      </c>
      <c r="H224" s="80">
        <v>64.94</v>
      </c>
      <c r="I224" s="80">
        <f t="shared" si="22"/>
        <v>49.875200000000007</v>
      </c>
      <c r="J224" s="80">
        <f t="shared" si="23"/>
        <v>58.447500000000005</v>
      </c>
      <c r="K224" s="81">
        <f t="shared" si="24"/>
        <v>49.875200000000007</v>
      </c>
      <c r="L224" s="81">
        <f t="shared" si="25"/>
        <v>41.561599999999999</v>
      </c>
      <c r="M224" s="80" t="s">
        <v>1132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903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61.72</v>
      </c>
      <c r="H225" s="80">
        <v>51.43</v>
      </c>
      <c r="I225" s="80">
        <f t="shared" si="22"/>
        <v>39.500799999999998</v>
      </c>
      <c r="J225" s="80">
        <f t="shared" si="23"/>
        <v>46.29</v>
      </c>
      <c r="K225" s="81">
        <f t="shared" si="24"/>
        <v>39.500799999999998</v>
      </c>
      <c r="L225" s="81">
        <f t="shared" si="25"/>
        <v>32.915199999999999</v>
      </c>
      <c r="M225" s="80" t="s">
        <v>1132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903</v>
      </c>
      <c r="T225" s="83"/>
      <c r="U225" s="79" t="s">
        <v>653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903</v>
      </c>
      <c r="T226" s="83"/>
      <c r="U226" s="79" t="s">
        <v>653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52.29</v>
      </c>
      <c r="H227" s="80">
        <v>43.58</v>
      </c>
      <c r="I227" s="80">
        <f t="shared" si="22"/>
        <v>33.465599999999995</v>
      </c>
      <c r="J227" s="80">
        <f t="shared" si="23"/>
        <v>39.217500000000001</v>
      </c>
      <c r="K227" s="81">
        <f t="shared" si="24"/>
        <v>33.465600000000002</v>
      </c>
      <c r="L227" s="81">
        <f t="shared" si="25"/>
        <v>27.891199999999998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903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63.87</v>
      </c>
      <c r="H228" s="80">
        <v>53.23</v>
      </c>
      <c r="I228" s="80">
        <f t="shared" si="22"/>
        <v>40.876800000000003</v>
      </c>
      <c r="J228" s="80">
        <f t="shared" si="23"/>
        <v>47.902499999999996</v>
      </c>
      <c r="K228" s="81">
        <f t="shared" si="24"/>
        <v>40.876799999999996</v>
      </c>
      <c r="L228" s="81">
        <f t="shared" si="25"/>
        <v>34.0672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903</v>
      </c>
      <c r="T228" s="83"/>
      <c r="U228" s="79" t="s">
        <v>653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903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903</v>
      </c>
      <c r="T230" s="83"/>
      <c r="U230" s="79" t="s">
        <v>653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1000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903</v>
      </c>
      <c r="T231" s="83"/>
      <c r="U231" s="79" t="s">
        <v>653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946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903</v>
      </c>
      <c r="T232" s="83"/>
      <c r="U232" s="79" t="s">
        <v>653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947</v>
      </c>
      <c r="B233" s="77" t="s">
        <v>948</v>
      </c>
      <c r="C233" s="129" t="s">
        <v>949</v>
      </c>
      <c r="D233" s="128"/>
      <c r="E233" s="78"/>
      <c r="F233" s="79" t="s">
        <v>39</v>
      </c>
      <c r="G233" s="80">
        <v>63.57</v>
      </c>
      <c r="H233" s="80">
        <v>52.98</v>
      </c>
      <c r="I233" s="80">
        <f t="shared" si="22"/>
        <v>40.684799999999996</v>
      </c>
      <c r="J233" s="80">
        <f t="shared" si="23"/>
        <v>47.677500000000002</v>
      </c>
      <c r="K233" s="81">
        <f t="shared" si="24"/>
        <v>40.684800000000003</v>
      </c>
      <c r="L233" s="81">
        <f t="shared" si="25"/>
        <v>33.907199999999996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903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950</v>
      </c>
      <c r="B234" s="77" t="s">
        <v>951</v>
      </c>
      <c r="C234" s="129" t="s">
        <v>949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1000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903</v>
      </c>
      <c r="T234" s="83"/>
      <c r="U234" s="79" t="s">
        <v>653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952</v>
      </c>
      <c r="B235" s="77" t="s">
        <v>953</v>
      </c>
      <c r="C235" s="129" t="s">
        <v>954</v>
      </c>
      <c r="D235" s="128"/>
      <c r="E235" s="78"/>
      <c r="F235" s="79" t="s">
        <v>39</v>
      </c>
      <c r="G235" s="80">
        <v>65.47</v>
      </c>
      <c r="H235" s="80">
        <v>54.56</v>
      </c>
      <c r="I235" s="80">
        <f t="shared" si="22"/>
        <v>41.900799999999997</v>
      </c>
      <c r="J235" s="80">
        <f t="shared" si="23"/>
        <v>49.102499999999999</v>
      </c>
      <c r="K235" s="81">
        <f t="shared" si="24"/>
        <v>41.900799999999997</v>
      </c>
      <c r="L235" s="81">
        <f t="shared" si="25"/>
        <v>34.918400000000005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903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955</v>
      </c>
      <c r="B236" s="77" t="s">
        <v>956</v>
      </c>
      <c r="C236" s="129" t="s">
        <v>954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903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957</v>
      </c>
      <c r="B237" s="77" t="s">
        <v>958</v>
      </c>
      <c r="C237" s="129" t="s">
        <v>959</v>
      </c>
      <c r="D237" s="128"/>
      <c r="E237" s="78"/>
      <c r="F237" s="79" t="s">
        <v>39</v>
      </c>
      <c r="G237" s="80">
        <v>63.57</v>
      </c>
      <c r="H237" s="80">
        <v>52.98</v>
      </c>
      <c r="I237" s="80">
        <f t="shared" si="22"/>
        <v>40.684799999999996</v>
      </c>
      <c r="J237" s="80">
        <f t="shared" si="23"/>
        <v>47.677500000000002</v>
      </c>
      <c r="K237" s="81">
        <f t="shared" si="24"/>
        <v>40.684800000000003</v>
      </c>
      <c r="L237" s="81">
        <f t="shared" si="25"/>
        <v>33.907199999999996</v>
      </c>
      <c r="M237" s="80" t="s">
        <v>1132</v>
      </c>
      <c r="N237" s="82">
        <v>1</v>
      </c>
      <c r="O237" s="82">
        <v>1</v>
      </c>
      <c r="P237" s="82">
        <v>1000</v>
      </c>
      <c r="Q237" s="83" t="s">
        <v>348</v>
      </c>
      <c r="R237" s="83" t="s">
        <v>861</v>
      </c>
      <c r="S237" s="83" t="s">
        <v>903</v>
      </c>
      <c r="T237" s="83"/>
      <c r="U237" s="79" t="s">
        <v>40</v>
      </c>
      <c r="V237" s="79" t="s">
        <v>351</v>
      </c>
      <c r="W237" s="84"/>
      <c r="X237" s="85">
        <v>0.01</v>
      </c>
      <c r="Y237" s="86">
        <v>2.2799999999999999E-5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960</v>
      </c>
      <c r="B238" s="77" t="s">
        <v>961</v>
      </c>
      <c r="C238" s="129" t="s">
        <v>959</v>
      </c>
      <c r="D238" s="128"/>
      <c r="E238" s="78"/>
      <c r="F238" s="79" t="s">
        <v>39</v>
      </c>
      <c r="G238" s="80">
        <v>77.930000000000007</v>
      </c>
      <c r="H238" s="80">
        <v>64.94</v>
      </c>
      <c r="I238" s="80">
        <f t="shared" si="22"/>
        <v>49.875200000000007</v>
      </c>
      <c r="J238" s="80">
        <f t="shared" si="23"/>
        <v>58.447500000000005</v>
      </c>
      <c r="K238" s="81">
        <f t="shared" si="24"/>
        <v>49.875200000000007</v>
      </c>
      <c r="L238" s="81">
        <f t="shared" si="25"/>
        <v>41.561599999999999</v>
      </c>
      <c r="M238" s="80" t="s">
        <v>1132</v>
      </c>
      <c r="N238" s="82">
        <v>1</v>
      </c>
      <c r="O238" s="82">
        <v>1</v>
      </c>
      <c r="P238" s="82">
        <v>1000</v>
      </c>
      <c r="Q238" s="83" t="s">
        <v>348</v>
      </c>
      <c r="R238" s="83" t="s">
        <v>861</v>
      </c>
      <c r="S238" s="83" t="s">
        <v>903</v>
      </c>
      <c r="T238" s="83"/>
      <c r="U238" s="79" t="s">
        <v>40</v>
      </c>
      <c r="V238" s="79" t="s">
        <v>351</v>
      </c>
      <c r="W238" s="84"/>
      <c r="X238" s="85">
        <v>0.01</v>
      </c>
      <c r="Y238" s="86">
        <v>3.8399999999999998E-5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962</v>
      </c>
      <c r="B239" s="77" t="s">
        <v>963</v>
      </c>
      <c r="C239" s="129" t="s">
        <v>966</v>
      </c>
      <c r="D239" s="128"/>
      <c r="E239" s="78"/>
      <c r="F239" s="79" t="s">
        <v>39</v>
      </c>
      <c r="G239" s="80">
        <v>377.83</v>
      </c>
      <c r="H239" s="80">
        <v>314.86</v>
      </c>
      <c r="I239" s="80">
        <f t="shared" si="22"/>
        <v>241.81119999999999</v>
      </c>
      <c r="J239" s="80">
        <f t="shared" si="23"/>
        <v>283.3725</v>
      </c>
      <c r="K239" s="81">
        <f t="shared" si="24"/>
        <v>241.81119999999999</v>
      </c>
      <c r="L239" s="81">
        <f t="shared" si="25"/>
        <v>201.5104</v>
      </c>
      <c r="M239" s="80" t="s">
        <v>1132</v>
      </c>
      <c r="N239" s="82">
        <v>1</v>
      </c>
      <c r="O239" s="82">
        <v>1</v>
      </c>
      <c r="P239" s="82">
        <v>60</v>
      </c>
      <c r="Q239" s="83" t="s">
        <v>348</v>
      </c>
      <c r="R239" s="83" t="s">
        <v>964</v>
      </c>
      <c r="S239" s="83" t="s">
        <v>965</v>
      </c>
      <c r="T239" s="83"/>
      <c r="U239" s="79" t="s">
        <v>40</v>
      </c>
      <c r="V239" s="79" t="s">
        <v>351</v>
      </c>
      <c r="W239" s="84"/>
      <c r="X239" s="85">
        <v>0.153</v>
      </c>
      <c r="Y239" s="86">
        <v>3.2899999999999997E-4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506.39</v>
      </c>
      <c r="H240" s="80">
        <v>421.99</v>
      </c>
      <c r="I240" s="80">
        <f t="shared" si="22"/>
        <v>324.08960000000002</v>
      </c>
      <c r="J240" s="80">
        <f t="shared" si="23"/>
        <v>379.79250000000002</v>
      </c>
      <c r="K240" s="81">
        <f t="shared" si="24"/>
        <v>324.08960000000002</v>
      </c>
      <c r="L240" s="81">
        <f t="shared" si="25"/>
        <v>270.0736</v>
      </c>
      <c r="M240" s="80" t="s">
        <v>1132</v>
      </c>
      <c r="N240" s="82">
        <v>1</v>
      </c>
      <c r="O240" s="82">
        <v>1</v>
      </c>
      <c r="P240" s="82">
        <v>60</v>
      </c>
      <c r="Q240" s="83" t="s">
        <v>348</v>
      </c>
      <c r="R240" s="83" t="s">
        <v>964</v>
      </c>
      <c r="S240" s="83" t="s">
        <v>965</v>
      </c>
      <c r="T240" s="83"/>
      <c r="U240" s="79" t="s">
        <v>40</v>
      </c>
      <c r="V240" s="79" t="s">
        <v>351</v>
      </c>
      <c r="W240" s="84"/>
      <c r="X240" s="85">
        <v>0.16500000000000001</v>
      </c>
      <c r="Y240" s="86">
        <v>2.3963000000000001E-4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668.45</v>
      </c>
      <c r="H241" s="80">
        <v>557.04</v>
      </c>
      <c r="I241" s="80">
        <f t="shared" si="22"/>
        <v>427.80800000000005</v>
      </c>
      <c r="J241" s="80">
        <f t="shared" si="23"/>
        <v>501.33750000000003</v>
      </c>
      <c r="K241" s="81">
        <f t="shared" si="24"/>
        <v>427.80800000000005</v>
      </c>
      <c r="L241" s="81">
        <f t="shared" si="25"/>
        <v>356.50559999999996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964</v>
      </c>
      <c r="S241" s="83" t="s">
        <v>965</v>
      </c>
      <c r="T241" s="83"/>
      <c r="U241" s="79" t="s">
        <v>40</v>
      </c>
      <c r="V241" s="79" t="s">
        <v>351</v>
      </c>
      <c r="W241" s="84"/>
      <c r="X241" s="85">
        <v>0.18099999999999999</v>
      </c>
      <c r="Y241" s="86">
        <v>4.86E-4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1645.52</v>
      </c>
      <c r="H242" s="80">
        <v>1371.27</v>
      </c>
      <c r="I242" s="80">
        <f t="shared" si="22"/>
        <v>1053.1327999999999</v>
      </c>
      <c r="J242" s="80">
        <f t="shared" si="23"/>
        <v>1234.1399999999999</v>
      </c>
      <c r="K242" s="81">
        <f t="shared" si="24"/>
        <v>1053.1328000000001</v>
      </c>
      <c r="L242" s="81">
        <f t="shared" si="25"/>
        <v>877.61279999999999</v>
      </c>
      <c r="M242" s="80" t="s">
        <v>1132</v>
      </c>
      <c r="N242" s="82">
        <v>1</v>
      </c>
      <c r="O242" s="82">
        <v>1</v>
      </c>
      <c r="P242" s="82">
        <v>48</v>
      </c>
      <c r="Q242" s="83" t="s">
        <v>348</v>
      </c>
      <c r="R242" s="83" t="s">
        <v>964</v>
      </c>
      <c r="S242" s="83" t="s">
        <v>965</v>
      </c>
      <c r="T242" s="83"/>
      <c r="U242" s="79" t="s">
        <v>40</v>
      </c>
      <c r="V242" s="79" t="s">
        <v>351</v>
      </c>
      <c r="W242" s="84"/>
      <c r="X242" s="85">
        <v>0.23400000000000001</v>
      </c>
      <c r="Y242" s="86">
        <v>9.8799999999999995E-4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1028.18</v>
      </c>
      <c r="H243" s="80">
        <v>856.82</v>
      </c>
      <c r="I243" s="80">
        <f t="shared" si="22"/>
        <v>658.03520000000003</v>
      </c>
      <c r="J243" s="80">
        <f t="shared" si="23"/>
        <v>771.13499999999999</v>
      </c>
      <c r="K243" s="81">
        <f t="shared" si="24"/>
        <v>658.03520000000003</v>
      </c>
      <c r="L243" s="81">
        <f t="shared" si="25"/>
        <v>548.36480000000006</v>
      </c>
      <c r="M243" s="80" t="s">
        <v>1132</v>
      </c>
      <c r="N243" s="82">
        <v>1</v>
      </c>
      <c r="O243" s="82">
        <v>1</v>
      </c>
      <c r="P243" s="82">
        <v>40</v>
      </c>
      <c r="Q243" s="83" t="s">
        <v>348</v>
      </c>
      <c r="R243" s="83" t="s">
        <v>964</v>
      </c>
      <c r="S243" s="83" t="s">
        <v>965</v>
      </c>
      <c r="T243" s="83"/>
      <c r="U243" s="79" t="s">
        <v>40</v>
      </c>
      <c r="V243" s="79" t="s">
        <v>351</v>
      </c>
      <c r="W243" s="84"/>
      <c r="X243" s="85">
        <v>0.28899999999999998</v>
      </c>
      <c r="Y243" s="86">
        <v>6.4499999999999996E-4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2115.67</v>
      </c>
      <c r="H244" s="80">
        <v>1763.06</v>
      </c>
      <c r="I244" s="80">
        <f t="shared" si="22"/>
        <v>1354.0288</v>
      </c>
      <c r="J244" s="80">
        <f t="shared" si="23"/>
        <v>1586.7525000000001</v>
      </c>
      <c r="K244" s="81">
        <f t="shared" si="24"/>
        <v>1354.0288</v>
      </c>
      <c r="L244" s="81">
        <f t="shared" si="25"/>
        <v>1128.3584000000001</v>
      </c>
      <c r="M244" s="80" t="s">
        <v>1132</v>
      </c>
      <c r="N244" s="82">
        <v>1</v>
      </c>
      <c r="O244" s="82">
        <v>1</v>
      </c>
      <c r="P244" s="82">
        <v>24</v>
      </c>
      <c r="Q244" s="83" t="s">
        <v>348</v>
      </c>
      <c r="R244" s="83" t="s">
        <v>964</v>
      </c>
      <c r="S244" s="83" t="s">
        <v>965</v>
      </c>
      <c r="T244" s="83"/>
      <c r="U244" s="79" t="s">
        <v>40</v>
      </c>
      <c r="V244" s="79" t="s">
        <v>351</v>
      </c>
      <c r="W244" s="84"/>
      <c r="X244" s="85">
        <v>0.35599999999999998</v>
      </c>
      <c r="Y244" s="86">
        <v>1.4909999999999999E-3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1584.17</v>
      </c>
      <c r="H245" s="80">
        <v>1320.14</v>
      </c>
      <c r="I245" s="80">
        <f t="shared" si="22"/>
        <v>1013.8688000000001</v>
      </c>
      <c r="J245" s="80">
        <f t="shared" si="23"/>
        <v>1188.1275000000001</v>
      </c>
      <c r="K245" s="81">
        <f t="shared" si="24"/>
        <v>1013.8688000000001</v>
      </c>
      <c r="L245" s="81">
        <f t="shared" si="25"/>
        <v>844.88960000000009</v>
      </c>
      <c r="M245" s="80" t="s">
        <v>1132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964</v>
      </c>
      <c r="S245" s="83" t="s">
        <v>965</v>
      </c>
      <c r="T245" s="83"/>
      <c r="U245" s="79" t="s">
        <v>40</v>
      </c>
      <c r="V245" s="79" t="s">
        <v>351</v>
      </c>
      <c r="W245" s="84"/>
      <c r="X245" s="85">
        <v>0.61499999999999999</v>
      </c>
      <c r="Y245" s="86">
        <v>1.2115699999999999E-3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2307.33</v>
      </c>
      <c r="H246" s="80">
        <v>1922.78</v>
      </c>
      <c r="I246" s="80">
        <f t="shared" si="22"/>
        <v>1476.6911999999998</v>
      </c>
      <c r="J246" s="80">
        <f t="shared" si="23"/>
        <v>1730.4974999999999</v>
      </c>
      <c r="K246" s="81">
        <f t="shared" si="24"/>
        <v>1476.6912</v>
      </c>
      <c r="L246" s="81">
        <f t="shared" si="25"/>
        <v>1230.5791999999999</v>
      </c>
      <c r="M246" s="80" t="s">
        <v>1132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964</v>
      </c>
      <c r="S246" s="83" t="s">
        <v>965</v>
      </c>
      <c r="T246" s="83"/>
      <c r="U246" s="79" t="s">
        <v>40</v>
      </c>
      <c r="V246" s="79" t="s">
        <v>351</v>
      </c>
      <c r="W246" s="84"/>
      <c r="X246" s="85">
        <v>0.90800000000000003</v>
      </c>
      <c r="Y246" s="86">
        <v>1.6389499999999999E-3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5184.01</v>
      </c>
      <c r="H247" s="80">
        <v>4320.01</v>
      </c>
      <c r="I247" s="80">
        <f t="shared" si="22"/>
        <v>3317.7664</v>
      </c>
      <c r="J247" s="80">
        <f t="shared" si="23"/>
        <v>3888.0075000000002</v>
      </c>
      <c r="K247" s="81">
        <f t="shared" si="24"/>
        <v>3317.7664000000004</v>
      </c>
      <c r="L247" s="81">
        <f t="shared" si="25"/>
        <v>2764.8064000000004</v>
      </c>
      <c r="M247" s="80" t="s">
        <v>1132</v>
      </c>
      <c r="N247" s="82">
        <v>1</v>
      </c>
      <c r="O247" s="82">
        <v>1</v>
      </c>
      <c r="P247" s="82">
        <v>5</v>
      </c>
      <c r="Q247" s="83" t="s">
        <v>348</v>
      </c>
      <c r="R247" s="83" t="s">
        <v>964</v>
      </c>
      <c r="S247" s="83" t="s">
        <v>965</v>
      </c>
      <c r="T247" s="83"/>
      <c r="U247" s="79" t="s">
        <v>40</v>
      </c>
      <c r="V247" s="79" t="s">
        <v>351</v>
      </c>
      <c r="W247" s="84"/>
      <c r="X247" s="85">
        <v>1.5</v>
      </c>
      <c r="Y247" s="86">
        <v>2.8335999999999999E-3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6613.84</v>
      </c>
      <c r="H248" s="80">
        <v>5511.53</v>
      </c>
      <c r="I248" s="80">
        <f t="shared" si="22"/>
        <v>4232.8576000000003</v>
      </c>
      <c r="J248" s="80">
        <f t="shared" si="23"/>
        <v>4960.38</v>
      </c>
      <c r="K248" s="81">
        <f t="shared" si="24"/>
        <v>4232.8576000000003</v>
      </c>
      <c r="L248" s="81">
        <f t="shared" si="25"/>
        <v>3527.3791999999999</v>
      </c>
      <c r="M248" s="80" t="s">
        <v>1132</v>
      </c>
      <c r="N248" s="82">
        <v>1</v>
      </c>
      <c r="O248" s="82">
        <v>1</v>
      </c>
      <c r="P248" s="82">
        <v>5</v>
      </c>
      <c r="Q248" s="83" t="s">
        <v>348</v>
      </c>
      <c r="R248" s="83" t="s">
        <v>964</v>
      </c>
      <c r="S248" s="83" t="s">
        <v>965</v>
      </c>
      <c r="T248" s="83"/>
      <c r="U248" s="79" t="s">
        <v>40</v>
      </c>
      <c r="V248" s="79" t="s">
        <v>351</v>
      </c>
      <c r="W248" s="84"/>
      <c r="X248" s="85">
        <v>2.33</v>
      </c>
      <c r="Y248" s="86">
        <v>4.6750000000000003E-3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1512</v>
      </c>
      <c r="H249" s="80">
        <v>1260</v>
      </c>
      <c r="I249" s="80">
        <f t="shared" si="22"/>
        <v>967.68</v>
      </c>
      <c r="J249" s="80">
        <f t="shared" si="23"/>
        <v>1134</v>
      </c>
      <c r="K249" s="81">
        <f t="shared" si="24"/>
        <v>967.68000000000006</v>
      </c>
      <c r="L249" s="81">
        <f t="shared" si="25"/>
        <v>806.4</v>
      </c>
      <c r="M249" s="80" t="s">
        <v>1133</v>
      </c>
      <c r="N249" s="82">
        <v>1</v>
      </c>
      <c r="O249" s="82">
        <v>1</v>
      </c>
      <c r="P249" s="82">
        <v>100</v>
      </c>
      <c r="Q249" s="83" t="s">
        <v>348</v>
      </c>
      <c r="R249" s="83" t="s">
        <v>964</v>
      </c>
      <c r="S249" s="83" t="s">
        <v>965</v>
      </c>
      <c r="T249" s="83"/>
      <c r="U249" s="79" t="s">
        <v>40</v>
      </c>
      <c r="V249" s="79" t="s">
        <v>351</v>
      </c>
      <c r="W249" s="84"/>
      <c r="X249" s="85">
        <v>0.20200000000000001</v>
      </c>
      <c r="Y249" s="86">
        <v>4.2000000000000002E-4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1758.4</v>
      </c>
      <c r="H250" s="80">
        <v>1465.33</v>
      </c>
      <c r="I250" s="80">
        <f t="shared" si="22"/>
        <v>1125.3760000000002</v>
      </c>
      <c r="J250" s="80">
        <f t="shared" si="23"/>
        <v>1318.8000000000002</v>
      </c>
      <c r="K250" s="81">
        <f t="shared" si="24"/>
        <v>1125.376</v>
      </c>
      <c r="L250" s="81">
        <f t="shared" si="25"/>
        <v>937.81119999999999</v>
      </c>
      <c r="M250" s="80" t="s">
        <v>1133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964</v>
      </c>
      <c r="S250" s="83" t="s">
        <v>965</v>
      </c>
      <c r="T250" s="83"/>
      <c r="U250" s="79" t="s">
        <v>40</v>
      </c>
      <c r="V250" s="79" t="s">
        <v>351</v>
      </c>
      <c r="W250" s="84"/>
      <c r="X250" s="85">
        <v>0.26400000000000001</v>
      </c>
      <c r="Y250" s="86">
        <v>7.0799999999999997E-4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2105.6</v>
      </c>
      <c r="H251" s="80">
        <v>1754.67</v>
      </c>
      <c r="I251" s="80">
        <f t="shared" si="22"/>
        <v>1347.5839999999998</v>
      </c>
      <c r="J251" s="80">
        <f t="shared" si="23"/>
        <v>1579.1999999999998</v>
      </c>
      <c r="K251" s="81">
        <f t="shared" si="24"/>
        <v>1347.5840000000001</v>
      </c>
      <c r="L251" s="81">
        <f t="shared" si="25"/>
        <v>1122.9888000000001</v>
      </c>
      <c r="M251" s="80" t="s">
        <v>1133</v>
      </c>
      <c r="N251" s="82">
        <v>1</v>
      </c>
      <c r="O251" s="82">
        <v>1</v>
      </c>
      <c r="P251" s="82">
        <v>20</v>
      </c>
      <c r="Q251" s="83" t="s">
        <v>348</v>
      </c>
      <c r="R251" s="83" t="s">
        <v>964</v>
      </c>
      <c r="S251" s="83" t="s">
        <v>965</v>
      </c>
      <c r="T251" s="83"/>
      <c r="U251" s="79" t="s">
        <v>40</v>
      </c>
      <c r="V251" s="79" t="s">
        <v>351</v>
      </c>
      <c r="W251" s="84"/>
      <c r="X251" s="85">
        <v>0.41599999999999998</v>
      </c>
      <c r="Y251" s="86">
        <v>1.17E-3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1005</v>
      </c>
      <c r="D252" s="128"/>
      <c r="E252" s="78"/>
      <c r="F252" s="79" t="s">
        <v>39</v>
      </c>
      <c r="G252" s="80">
        <v>2710.4</v>
      </c>
      <c r="H252" s="80">
        <v>2258.67</v>
      </c>
      <c r="I252" s="80">
        <f t="shared" si="22"/>
        <v>1734.6559999999999</v>
      </c>
      <c r="J252" s="80">
        <f t="shared" si="23"/>
        <v>2032.8000000000002</v>
      </c>
      <c r="K252" s="81">
        <f t="shared" si="24"/>
        <v>1734.6560000000002</v>
      </c>
      <c r="L252" s="81">
        <f t="shared" si="25"/>
        <v>1445.5488</v>
      </c>
      <c r="M252" s="80" t="s">
        <v>1133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964</v>
      </c>
      <c r="S252" s="83" t="s">
        <v>965</v>
      </c>
      <c r="T252" s="83"/>
      <c r="U252" s="79" t="s">
        <v>40</v>
      </c>
      <c r="V252" s="79" t="s">
        <v>351</v>
      </c>
      <c r="W252" s="84"/>
      <c r="X252" s="85">
        <v>0.59599999999999997</v>
      </c>
      <c r="Y252" s="86">
        <v>1.802E-3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1006</v>
      </c>
      <c r="B253" s="77" t="s">
        <v>1007</v>
      </c>
      <c r="C253" s="129" t="s">
        <v>1008</v>
      </c>
      <c r="D253" s="128"/>
      <c r="E253" s="78"/>
      <c r="F253" s="79" t="s">
        <v>39</v>
      </c>
      <c r="G253" s="80">
        <v>4110.3999999999996</v>
      </c>
      <c r="H253" s="80">
        <v>3425.33</v>
      </c>
      <c r="I253" s="80">
        <f t="shared" si="22"/>
        <v>2630.6559999999999</v>
      </c>
      <c r="J253" s="80">
        <f t="shared" si="23"/>
        <v>3082.7999999999997</v>
      </c>
      <c r="K253" s="81">
        <f t="shared" si="24"/>
        <v>2630.6559999999999</v>
      </c>
      <c r="L253" s="81">
        <f t="shared" si="25"/>
        <v>2192.2112000000002</v>
      </c>
      <c r="M253" s="80" t="s">
        <v>1132</v>
      </c>
      <c r="N253" s="82">
        <v>1</v>
      </c>
      <c r="O253" s="82">
        <v>1</v>
      </c>
      <c r="P253" s="82">
        <v>10</v>
      </c>
      <c r="Q253" s="83" t="s">
        <v>348</v>
      </c>
      <c r="R253" s="83" t="s">
        <v>964</v>
      </c>
      <c r="S253" s="83" t="s">
        <v>965</v>
      </c>
      <c r="T253" s="83"/>
      <c r="U253" s="79" t="s">
        <v>40</v>
      </c>
      <c r="V253" s="79" t="s">
        <v>351</v>
      </c>
      <c r="W253" s="84"/>
      <c r="X253" s="85">
        <v>0.89600000000000002</v>
      </c>
      <c r="Y253" s="86">
        <v>3.5119999999999999E-3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1009</v>
      </c>
      <c r="B254" s="77" t="s">
        <v>1010</v>
      </c>
      <c r="C254" s="129" t="s">
        <v>1012</v>
      </c>
      <c r="D254" s="128"/>
      <c r="E254" s="78"/>
      <c r="F254" s="79" t="s">
        <v>39</v>
      </c>
      <c r="G254" s="80">
        <v>2457.65</v>
      </c>
      <c r="H254" s="80">
        <v>2048.04</v>
      </c>
      <c r="I254" s="80">
        <f t="shared" si="22"/>
        <v>1572.896</v>
      </c>
      <c r="J254" s="80">
        <f t="shared" si="23"/>
        <v>1843.2375000000002</v>
      </c>
      <c r="K254" s="81">
        <f t="shared" si="24"/>
        <v>1572.8960000000002</v>
      </c>
      <c r="L254" s="81">
        <f t="shared" si="25"/>
        <v>1310.7456</v>
      </c>
      <c r="M254" s="80" t="s">
        <v>1132</v>
      </c>
      <c r="N254" s="82">
        <v>1</v>
      </c>
      <c r="O254" s="82">
        <v>1</v>
      </c>
      <c r="P254" s="82">
        <v>20</v>
      </c>
      <c r="Q254" s="83" t="s">
        <v>348</v>
      </c>
      <c r="R254" s="83" t="s">
        <v>964</v>
      </c>
      <c r="S254" s="83" t="s">
        <v>1011</v>
      </c>
      <c r="T254" s="83"/>
      <c r="U254" s="79" t="s">
        <v>40</v>
      </c>
      <c r="V254" s="79" t="s">
        <v>351</v>
      </c>
      <c r="W254" s="84"/>
      <c r="X254" s="85">
        <v>0.61799999999999999</v>
      </c>
      <c r="Y254" s="86">
        <v>3.356E-3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2593.5</v>
      </c>
      <c r="H255" s="80">
        <v>2161.25</v>
      </c>
      <c r="I255" s="80">
        <f t="shared" si="22"/>
        <v>1659.8400000000001</v>
      </c>
      <c r="J255" s="80">
        <f t="shared" si="23"/>
        <v>1945.125</v>
      </c>
      <c r="K255" s="81">
        <f t="shared" si="24"/>
        <v>1659.8400000000001</v>
      </c>
      <c r="L255" s="81">
        <f t="shared" si="25"/>
        <v>1383.2</v>
      </c>
      <c r="M255" s="80" t="s">
        <v>1132</v>
      </c>
      <c r="N255" s="82">
        <v>1</v>
      </c>
      <c r="O255" s="82">
        <v>1</v>
      </c>
      <c r="P255" s="82">
        <v>15</v>
      </c>
      <c r="Q255" s="83" t="s">
        <v>348</v>
      </c>
      <c r="R255" s="83" t="s">
        <v>964</v>
      </c>
      <c r="S255" s="83" t="s">
        <v>1011</v>
      </c>
      <c r="T255" s="83"/>
      <c r="U255" s="79" t="s">
        <v>40</v>
      </c>
      <c r="V255" s="79" t="s">
        <v>351</v>
      </c>
      <c r="W255" s="84"/>
      <c r="X255" s="85">
        <v>0.8</v>
      </c>
      <c r="Y255" s="86">
        <v>3.9975000000000002E-3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5045.04</v>
      </c>
      <c r="H256" s="80">
        <v>4204.2</v>
      </c>
      <c r="I256" s="80">
        <f t="shared" si="22"/>
        <v>3228.8256000000001</v>
      </c>
      <c r="J256" s="80">
        <f t="shared" si="23"/>
        <v>3783.7799999999997</v>
      </c>
      <c r="K256" s="81">
        <f t="shared" si="24"/>
        <v>3228.8256000000001</v>
      </c>
      <c r="L256" s="81">
        <f t="shared" si="25"/>
        <v>2690.6880000000001</v>
      </c>
      <c r="M256" s="80" t="s">
        <v>1132</v>
      </c>
      <c r="N256" s="82">
        <v>1</v>
      </c>
      <c r="O256" s="82">
        <v>1</v>
      </c>
      <c r="P256" s="82">
        <v>10</v>
      </c>
      <c r="Q256" s="83" t="s">
        <v>348</v>
      </c>
      <c r="R256" s="83" t="s">
        <v>964</v>
      </c>
      <c r="S256" s="83" t="s">
        <v>1011</v>
      </c>
      <c r="T256" s="83"/>
      <c r="U256" s="79" t="s">
        <v>40</v>
      </c>
      <c r="V256" s="79" t="s">
        <v>351</v>
      </c>
      <c r="W256" s="84"/>
      <c r="X256" s="85">
        <v>1.58</v>
      </c>
      <c r="Y256" s="86">
        <v>8.0308800000000007E-3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7447.44</v>
      </c>
      <c r="H257" s="80">
        <v>6206.2</v>
      </c>
      <c r="I257" s="80">
        <f t="shared" si="22"/>
        <v>4766.3616000000002</v>
      </c>
      <c r="J257" s="80">
        <f t="shared" si="23"/>
        <v>5585.58</v>
      </c>
      <c r="K257" s="81">
        <f t="shared" si="24"/>
        <v>4766.3616000000002</v>
      </c>
      <c r="L257" s="81">
        <f t="shared" si="25"/>
        <v>3971.9679999999998</v>
      </c>
      <c r="M257" s="80" t="s">
        <v>1132</v>
      </c>
      <c r="N257" s="82">
        <v>1</v>
      </c>
      <c r="O257" s="82">
        <v>1</v>
      </c>
      <c r="P257" s="82">
        <v>8</v>
      </c>
      <c r="Q257" s="83" t="s">
        <v>348</v>
      </c>
      <c r="R257" s="83" t="s">
        <v>964</v>
      </c>
      <c r="S257" s="83" t="s">
        <v>1011</v>
      </c>
      <c r="T257" s="83"/>
      <c r="U257" s="79" t="s">
        <v>40</v>
      </c>
      <c r="V257" s="79" t="s">
        <v>351</v>
      </c>
      <c r="W257" s="84"/>
      <c r="X257" s="85">
        <v>2.2000000000000002</v>
      </c>
      <c r="Y257" s="86">
        <v>1.11804E-2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3200.53</v>
      </c>
      <c r="H258" s="80">
        <v>2667.11</v>
      </c>
      <c r="I258" s="80">
        <f t="shared" si="22"/>
        <v>2048.3392000000003</v>
      </c>
      <c r="J258" s="80">
        <f t="shared" si="23"/>
        <v>2400.3975</v>
      </c>
      <c r="K258" s="81">
        <f t="shared" si="24"/>
        <v>2048.3392000000003</v>
      </c>
      <c r="L258" s="81">
        <f t="shared" si="25"/>
        <v>1706.9504000000002</v>
      </c>
      <c r="M258" s="80" t="s">
        <v>1132</v>
      </c>
      <c r="N258" s="82">
        <v>1</v>
      </c>
      <c r="O258" s="82">
        <v>1</v>
      </c>
      <c r="P258" s="82">
        <v>20</v>
      </c>
      <c r="Q258" s="83" t="s">
        <v>348</v>
      </c>
      <c r="R258" s="83" t="s">
        <v>964</v>
      </c>
      <c r="S258" s="83" t="s">
        <v>1011</v>
      </c>
      <c r="T258" s="83"/>
      <c r="U258" s="79" t="s">
        <v>40</v>
      </c>
      <c r="V258" s="79" t="s">
        <v>351</v>
      </c>
      <c r="W258" s="84"/>
      <c r="X258" s="85">
        <v>0.66300000000000003</v>
      </c>
      <c r="Y258" s="86">
        <v>2.9269999999999999E-3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3651.65</v>
      </c>
      <c r="H259" s="80">
        <v>3043.04</v>
      </c>
      <c r="I259" s="80">
        <f t="shared" si="22"/>
        <v>2337.056</v>
      </c>
      <c r="J259" s="80">
        <f t="shared" si="23"/>
        <v>2738.7375000000002</v>
      </c>
      <c r="K259" s="81">
        <f t="shared" si="24"/>
        <v>2337.056</v>
      </c>
      <c r="L259" s="81">
        <f t="shared" si="25"/>
        <v>1947.5455999999999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964</v>
      </c>
      <c r="S259" s="83" t="s">
        <v>1011</v>
      </c>
      <c r="T259" s="83"/>
      <c r="U259" s="79" t="s">
        <v>40</v>
      </c>
      <c r="V259" s="79" t="s">
        <v>351</v>
      </c>
      <c r="W259" s="84"/>
      <c r="X259" s="85">
        <v>0.78400000000000003</v>
      </c>
      <c r="Y259" s="86">
        <v>3.614E-3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1030</v>
      </c>
      <c r="D260" s="128"/>
      <c r="E260" s="78"/>
      <c r="F260" s="79" t="s">
        <v>39</v>
      </c>
      <c r="G260" s="80">
        <v>3674.52</v>
      </c>
      <c r="H260" s="80">
        <v>3062.1</v>
      </c>
      <c r="I260" s="80">
        <f t="shared" si="22"/>
        <v>2351.6927999999998</v>
      </c>
      <c r="J260" s="80">
        <f t="shared" si="23"/>
        <v>2755.89</v>
      </c>
      <c r="K260" s="81">
        <f t="shared" si="24"/>
        <v>2351.6928000000003</v>
      </c>
      <c r="L260" s="81">
        <f t="shared" si="25"/>
        <v>1959.7439999999999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964</v>
      </c>
      <c r="S260" s="83" t="s">
        <v>1011</v>
      </c>
      <c r="T260" s="83"/>
      <c r="U260" s="79" t="s">
        <v>40</v>
      </c>
      <c r="V260" s="79" t="s">
        <v>351</v>
      </c>
      <c r="W260" s="84"/>
      <c r="X260" s="85">
        <v>0.8</v>
      </c>
      <c r="Y260" s="86">
        <v>3.5040000000000002E-3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1031</v>
      </c>
      <c r="B261" s="77" t="s">
        <v>1032</v>
      </c>
      <c r="C261" s="129" t="s">
        <v>1033</v>
      </c>
      <c r="D261" s="128"/>
      <c r="E261" s="78"/>
      <c r="F261" s="79" t="s">
        <v>39</v>
      </c>
      <c r="G261" s="80">
        <v>5705.7</v>
      </c>
      <c r="H261" s="80">
        <v>4754.75</v>
      </c>
      <c r="I261" s="80">
        <f t="shared" si="22"/>
        <v>3651.6480000000001</v>
      </c>
      <c r="J261" s="80">
        <f t="shared" si="23"/>
        <v>4279.2749999999996</v>
      </c>
      <c r="K261" s="81">
        <f t="shared" si="24"/>
        <v>3651.6480000000001</v>
      </c>
      <c r="L261" s="81">
        <f t="shared" si="25"/>
        <v>3043.04</v>
      </c>
      <c r="M261" s="80" t="s">
        <v>1132</v>
      </c>
      <c r="N261" s="82">
        <v>1</v>
      </c>
      <c r="O261" s="82">
        <v>1</v>
      </c>
      <c r="P261" s="82">
        <v>10</v>
      </c>
      <c r="Q261" s="83" t="s">
        <v>348</v>
      </c>
      <c r="R261" s="83" t="s">
        <v>964</v>
      </c>
      <c r="S261" s="83" t="s">
        <v>1011</v>
      </c>
      <c r="T261" s="83"/>
      <c r="U261" s="79" t="s">
        <v>40</v>
      </c>
      <c r="V261" s="79" t="s">
        <v>351</v>
      </c>
      <c r="W261" s="84"/>
      <c r="X261" s="85">
        <v>1.3620000000000001</v>
      </c>
      <c r="Y261" s="86">
        <v>4.4060000000000002E-3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1034</v>
      </c>
      <c r="B262" s="77" t="s">
        <v>1035</v>
      </c>
      <c r="C262" s="129" t="s">
        <v>1033</v>
      </c>
      <c r="D262" s="128"/>
      <c r="E262" s="78"/>
      <c r="F262" s="79" t="s">
        <v>39</v>
      </c>
      <c r="G262" s="80">
        <v>5688.18</v>
      </c>
      <c r="H262" s="80">
        <v>4740.1499999999996</v>
      </c>
      <c r="I262" s="80">
        <f t="shared" si="22"/>
        <v>3640.4351999999999</v>
      </c>
      <c r="J262" s="80">
        <f t="shared" si="23"/>
        <v>4266.1350000000002</v>
      </c>
      <c r="K262" s="81">
        <f t="shared" si="24"/>
        <v>3640.4352000000003</v>
      </c>
      <c r="L262" s="81">
        <f t="shared" si="25"/>
        <v>3033.6959999999999</v>
      </c>
      <c r="M262" s="80" t="s">
        <v>1132</v>
      </c>
      <c r="N262" s="82">
        <v>1</v>
      </c>
      <c r="O262" s="82">
        <v>1</v>
      </c>
      <c r="P262" s="82">
        <v>10</v>
      </c>
      <c r="Q262" s="83" t="s">
        <v>348</v>
      </c>
      <c r="R262" s="83" t="s">
        <v>964</v>
      </c>
      <c r="S262" s="83" t="s">
        <v>1011</v>
      </c>
      <c r="T262" s="83"/>
      <c r="U262" s="79" t="s">
        <v>40</v>
      </c>
      <c r="V262" s="79" t="s">
        <v>351</v>
      </c>
      <c r="W262" s="84"/>
      <c r="X262" s="85">
        <v>1.29</v>
      </c>
      <c r="Y262" s="86">
        <v>4.6829999999999997E-3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1036</v>
      </c>
      <c r="B263" s="77" t="s">
        <v>1037</v>
      </c>
      <c r="C263" s="129" t="s">
        <v>1038</v>
      </c>
      <c r="D263" s="128"/>
      <c r="E263" s="78"/>
      <c r="F263" s="79" t="s">
        <v>39</v>
      </c>
      <c r="G263" s="80">
        <v>9585.58</v>
      </c>
      <c r="H263" s="80">
        <v>7987.98</v>
      </c>
      <c r="I263" s="80">
        <f t="shared" si="22"/>
        <v>6134.7711999999992</v>
      </c>
      <c r="J263" s="80">
        <f t="shared" si="23"/>
        <v>7189.1849999999995</v>
      </c>
      <c r="K263" s="81">
        <f t="shared" si="24"/>
        <v>6134.7712000000001</v>
      </c>
      <c r="L263" s="81">
        <f t="shared" si="25"/>
        <v>5112.3072000000002</v>
      </c>
      <c r="M263" s="80" t="s">
        <v>1132</v>
      </c>
      <c r="N263" s="82">
        <v>1</v>
      </c>
      <c r="O263" s="82">
        <v>1</v>
      </c>
      <c r="P263" s="82">
        <v>5</v>
      </c>
      <c r="Q263" s="83" t="s">
        <v>348</v>
      </c>
      <c r="R263" s="83" t="s">
        <v>964</v>
      </c>
      <c r="S263" s="83" t="s">
        <v>1011</v>
      </c>
      <c r="T263" s="83"/>
      <c r="U263" s="79" t="s">
        <v>40</v>
      </c>
      <c r="V263" s="79" t="s">
        <v>351</v>
      </c>
      <c r="W263" s="84"/>
      <c r="X263" s="85">
        <v>2.1110000000000002</v>
      </c>
      <c r="Y263" s="86">
        <v>7.5230000000000002E-3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1039</v>
      </c>
      <c r="B264" s="77" t="s">
        <v>1040</v>
      </c>
      <c r="C264" s="129" t="s">
        <v>1038</v>
      </c>
      <c r="D264" s="128"/>
      <c r="E264" s="78"/>
      <c r="F264" s="79" t="s">
        <v>39</v>
      </c>
      <c r="G264" s="80">
        <v>9662.6299999999992</v>
      </c>
      <c r="H264" s="80">
        <v>8052.19</v>
      </c>
      <c r="I264" s="80">
        <f t="shared" si="22"/>
        <v>6184.0831999999991</v>
      </c>
      <c r="J264" s="80">
        <f t="shared" si="23"/>
        <v>7246.9724999999999</v>
      </c>
      <c r="K264" s="81">
        <f t="shared" si="24"/>
        <v>6184.0832</v>
      </c>
      <c r="L264" s="81">
        <f t="shared" si="25"/>
        <v>5153.4016000000001</v>
      </c>
      <c r="M264" s="80" t="s">
        <v>1132</v>
      </c>
      <c r="N264" s="82">
        <v>1</v>
      </c>
      <c r="O264" s="82">
        <v>1</v>
      </c>
      <c r="P264" s="82">
        <v>5</v>
      </c>
      <c r="Q264" s="83" t="s">
        <v>348</v>
      </c>
      <c r="R264" s="83" t="s">
        <v>964</v>
      </c>
      <c r="S264" s="83" t="s">
        <v>1011</v>
      </c>
      <c r="T264" s="83"/>
      <c r="U264" s="79" t="s">
        <v>40</v>
      </c>
      <c r="V264" s="79" t="s">
        <v>351</v>
      </c>
      <c r="W264" s="84"/>
      <c r="X264" s="85">
        <v>1.9330000000000001</v>
      </c>
      <c r="Y264" s="86">
        <v>7.7330000000000003E-3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1041</v>
      </c>
      <c r="B265" s="77" t="s">
        <v>1042</v>
      </c>
      <c r="C265" s="129" t="s">
        <v>1045</v>
      </c>
      <c r="D265" s="128"/>
      <c r="E265" s="78"/>
      <c r="F265" s="79" t="s">
        <v>39</v>
      </c>
      <c r="G265" s="80">
        <v>1286.25</v>
      </c>
      <c r="H265" s="80">
        <v>1071.8800000000001</v>
      </c>
      <c r="I265" s="80">
        <f t="shared" si="22"/>
        <v>823.2</v>
      </c>
      <c r="J265" s="80">
        <f t="shared" si="23"/>
        <v>964.6875</v>
      </c>
      <c r="K265" s="81">
        <f t="shared" si="24"/>
        <v>823.2</v>
      </c>
      <c r="L265" s="81">
        <f t="shared" si="25"/>
        <v>686.00320000000011</v>
      </c>
      <c r="M265" s="80" t="s">
        <v>1132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1043</v>
      </c>
      <c r="S265" s="83" t="s">
        <v>1044</v>
      </c>
      <c r="T265" s="83"/>
      <c r="U265" s="79" t="s">
        <v>40</v>
      </c>
      <c r="V265" s="79" t="s">
        <v>351</v>
      </c>
      <c r="W265" s="84"/>
      <c r="X265" s="85">
        <v>0.12</v>
      </c>
      <c r="Y265" s="86">
        <v>4.3199999999999998E-4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1043</v>
      </c>
      <c r="S266" s="83" t="s">
        <v>1044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1043</v>
      </c>
      <c r="S267" s="83" t="s">
        <v>1044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1043</v>
      </c>
      <c r="S268" s="83" t="s">
        <v>1044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1043</v>
      </c>
      <c r="S269" s="83" t="s">
        <v>1044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1043</v>
      </c>
      <c r="S270" s="83" t="s">
        <v>1044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1043</v>
      </c>
      <c r="S271" s="83" t="s">
        <v>1044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1043</v>
      </c>
      <c r="S272" s="83" t="s">
        <v>1044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1043</v>
      </c>
      <c r="S273" s="83" t="s">
        <v>1044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1043</v>
      </c>
      <c r="S274" s="83" t="s">
        <v>1044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1043</v>
      </c>
      <c r="S275" s="83" t="s">
        <v>1044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1043</v>
      </c>
      <c r="S276" s="83" t="s">
        <v>1044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1043</v>
      </c>
      <c r="S277" s="83" t="s">
        <v>1044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1043</v>
      </c>
      <c r="S278" s="83" t="s">
        <v>1044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1043</v>
      </c>
      <c r="S279" s="83" t="s">
        <v>1044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1454.31</v>
      </c>
      <c r="H280" s="80">
        <v>1211.93</v>
      </c>
      <c r="I280" s="80">
        <f t="shared" si="29"/>
        <v>930.75839999999994</v>
      </c>
      <c r="J280" s="80">
        <f t="shared" si="30"/>
        <v>1090.7325000000001</v>
      </c>
      <c r="K280" s="81">
        <f t="shared" si="31"/>
        <v>930.75839999999994</v>
      </c>
      <c r="L280" s="81">
        <f t="shared" si="32"/>
        <v>775.63520000000005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1043</v>
      </c>
      <c r="S280" s="83" t="s">
        <v>1044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1043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1043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1043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1043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1043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1043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1043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1043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388.3</v>
      </c>
      <c r="H289" s="80">
        <v>323.58</v>
      </c>
      <c r="I289" s="80">
        <f t="shared" si="29"/>
        <v>248.512</v>
      </c>
      <c r="J289" s="80">
        <f t="shared" si="30"/>
        <v>291.22500000000002</v>
      </c>
      <c r="K289" s="81">
        <f t="shared" si="31"/>
        <v>248.512</v>
      </c>
      <c r="L289" s="81">
        <f t="shared" si="32"/>
        <v>207.09119999999999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1043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521.79</v>
      </c>
      <c r="H290" s="80">
        <v>434.83</v>
      </c>
      <c r="I290" s="80">
        <f t="shared" si="29"/>
        <v>333.94560000000001</v>
      </c>
      <c r="J290" s="80">
        <f t="shared" si="30"/>
        <v>391.34249999999997</v>
      </c>
      <c r="K290" s="81">
        <f t="shared" si="31"/>
        <v>333.94559999999996</v>
      </c>
      <c r="L290" s="81">
        <f t="shared" si="32"/>
        <v>278.2912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1043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1043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1043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1043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2025-04-29T00:00:21Z</dcterms:modified>
</cp:coreProperties>
</file>