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74D3D4C9-DC62-44C7-8BE7-1BD1BBBC0FAD}" xr6:coauthVersionLast="47" xr6:coauthVersionMax="47" xr10:uidLastSave="{00000000-0000-0000-0000-000000000000}"/>
  <bookViews>
    <workbookView xWindow="0" yWindow="165" windowWidth="57600" windowHeight="15435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A10" i="1" s="1"/>
  <c r="AB16" i="1"/>
  <c r="Z17" i="1"/>
  <c r="AA17" i="1"/>
  <c r="AB17" i="1"/>
  <c r="AA18" i="1"/>
  <c r="AB18" i="1"/>
  <c r="Z19" i="1"/>
  <c r="AA19" i="1"/>
  <c r="AB19" i="1"/>
  <c r="Z20" i="1"/>
  <c r="AA20" i="1"/>
  <c r="AB20" i="1"/>
  <c r="AA21" i="1"/>
  <c r="AB21" i="1"/>
  <c r="AA22" i="1"/>
  <c r="AB22" i="1"/>
  <c r="AA23" i="1"/>
  <c r="AB23" i="1"/>
  <c r="Z24" i="1"/>
  <c r="AA24" i="1"/>
  <c r="AB24" i="1"/>
  <c r="Z25" i="1"/>
  <c r="AA25" i="1"/>
  <c r="AB25" i="1"/>
  <c r="AA26" i="1"/>
  <c r="AB26" i="1"/>
  <c r="Z27" i="1"/>
  <c r="AA27" i="1"/>
  <c r="AB27" i="1"/>
  <c r="AA28" i="1"/>
  <c r="AB28" i="1"/>
  <c r="AA29" i="1"/>
  <c r="AB29" i="1"/>
  <c r="Z30" i="1"/>
  <c r="AA30" i="1"/>
  <c r="AB30" i="1"/>
  <c r="AA31" i="1"/>
  <c r="AB31" i="1"/>
  <c r="Z32" i="1"/>
  <c r="AA32" i="1"/>
  <c r="AB32" i="1"/>
  <c r="Z33" i="1"/>
  <c r="AA33" i="1"/>
  <c r="AB33" i="1"/>
  <c r="AA34" i="1"/>
  <c r="AB34" i="1"/>
  <c r="Z35" i="1"/>
  <c r="AA35" i="1"/>
  <c r="AB35" i="1"/>
  <c r="Z36" i="1"/>
  <c r="AA36" i="1"/>
  <c r="AB36" i="1"/>
  <c r="AA37" i="1"/>
  <c r="AB37" i="1"/>
  <c r="Z38" i="1"/>
  <c r="AA38" i="1"/>
  <c r="AB38" i="1"/>
  <c r="AA39" i="1"/>
  <c r="AB39" i="1"/>
  <c r="AA40" i="1"/>
  <c r="AB40" i="1"/>
  <c r="Z41" i="1"/>
  <c r="AA41" i="1"/>
  <c r="AB41" i="1"/>
  <c r="AA42" i="1"/>
  <c r="AB42" i="1"/>
  <c r="AA43" i="1"/>
  <c r="AB43" i="1"/>
  <c r="Z44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B10" i="1" s="1"/>
  <c r="AA51" i="1"/>
  <c r="AB51" i="1"/>
  <c r="AA52" i="1"/>
  <c r="AB52" i="1"/>
  <c r="AA53" i="1"/>
  <c r="AB53" i="1"/>
  <c r="AA54" i="1"/>
  <c r="AB54" i="1"/>
  <c r="AA55" i="1"/>
  <c r="AB55" i="1"/>
  <c r="Z56" i="1"/>
  <c r="AA56" i="1"/>
  <c r="AB56" i="1"/>
  <c r="AA57" i="1"/>
  <c r="AB57" i="1"/>
  <c r="AA58" i="1"/>
  <c r="AB58" i="1"/>
  <c r="Z59" i="1"/>
  <c r="AA59" i="1"/>
  <c r="AB59" i="1"/>
  <c r="AA60" i="1"/>
  <c r="AB60" i="1"/>
  <c r="AA61" i="1"/>
  <c r="AB61" i="1"/>
  <c r="Z62" i="1"/>
  <c r="AA62" i="1"/>
  <c r="AB62" i="1"/>
  <c r="AA63" i="1"/>
  <c r="AB63" i="1"/>
  <c r="AA64" i="1"/>
  <c r="AB64" i="1"/>
  <c r="Z65" i="1"/>
  <c r="AA65" i="1"/>
  <c r="AB65" i="1"/>
  <c r="AA66" i="1"/>
  <c r="AB66" i="1"/>
  <c r="AA67" i="1"/>
  <c r="AB67" i="1"/>
  <c r="Z68" i="1"/>
  <c r="AA68" i="1"/>
  <c r="AB68" i="1"/>
  <c r="AA69" i="1"/>
  <c r="AB69" i="1"/>
  <c r="AA70" i="1"/>
  <c r="AB70" i="1"/>
  <c r="AA71" i="1"/>
  <c r="AB71" i="1"/>
  <c r="Z72" i="1"/>
  <c r="AA72" i="1"/>
  <c r="AB72" i="1"/>
  <c r="AA73" i="1"/>
  <c r="AB73" i="1"/>
  <c r="AA74" i="1"/>
  <c r="AB74" i="1"/>
  <c r="Z75" i="1"/>
  <c r="AA75" i="1"/>
  <c r="AB75" i="1"/>
  <c r="AA76" i="1"/>
  <c r="AB76" i="1"/>
  <c r="AA77" i="1"/>
  <c r="AB77" i="1"/>
  <c r="Z78" i="1"/>
  <c r="AA78" i="1"/>
  <c r="AB78" i="1"/>
  <c r="AA79" i="1"/>
  <c r="AB79" i="1"/>
  <c r="AA80" i="1"/>
  <c r="AB80" i="1"/>
  <c r="Z81" i="1"/>
  <c r="AA81" i="1"/>
  <c r="AB81" i="1"/>
  <c r="AA82" i="1"/>
  <c r="AB82" i="1"/>
  <c r="Z83" i="1"/>
  <c r="AA83" i="1"/>
  <c r="AB83" i="1"/>
  <c r="Z84" i="1"/>
  <c r="AA84" i="1"/>
  <c r="AB84" i="1"/>
  <c r="AA85" i="1"/>
  <c r="AB85" i="1"/>
  <c r="AA86" i="1"/>
  <c r="AB86" i="1"/>
  <c r="AA87" i="1"/>
  <c r="AB87" i="1"/>
  <c r="Z88" i="1"/>
  <c r="AA88" i="1"/>
  <c r="AB88" i="1"/>
  <c r="Z89" i="1"/>
  <c r="AA89" i="1"/>
  <c r="AB89" i="1"/>
  <c r="AA90" i="1"/>
  <c r="AB90" i="1"/>
  <c r="Z91" i="1"/>
  <c r="AA91" i="1"/>
  <c r="AB91" i="1"/>
  <c r="AA92" i="1"/>
  <c r="AB92" i="1"/>
  <c r="AA93" i="1"/>
  <c r="AB93" i="1"/>
  <c r="Z94" i="1"/>
  <c r="AA94" i="1"/>
  <c r="AB94" i="1"/>
  <c r="AA95" i="1"/>
  <c r="AB95" i="1"/>
  <c r="Z96" i="1"/>
  <c r="AA96" i="1"/>
  <c r="AB96" i="1"/>
  <c r="Z97" i="1"/>
  <c r="AA97" i="1"/>
  <c r="AB97" i="1"/>
  <c r="AA98" i="1"/>
  <c r="AB98" i="1"/>
  <c r="Z99" i="1"/>
  <c r="AA99" i="1"/>
  <c r="AB99" i="1"/>
  <c r="Z100" i="1"/>
  <c r="AA100" i="1"/>
  <c r="AB100" i="1"/>
  <c r="AA101" i="1"/>
  <c r="AB101" i="1"/>
  <c r="Z102" i="1"/>
  <c r="AA102" i="1"/>
  <c r="AB102" i="1"/>
  <c r="AA103" i="1"/>
  <c r="AB103" i="1"/>
  <c r="AA104" i="1"/>
  <c r="AB104" i="1"/>
  <c r="Z105" i="1"/>
  <c r="AA105" i="1"/>
  <c r="AB105" i="1"/>
  <c r="AA106" i="1"/>
  <c r="AB106" i="1"/>
  <c r="AA107" i="1"/>
  <c r="AB107" i="1"/>
  <c r="Z108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Z120" i="1"/>
  <c r="AA120" i="1"/>
  <c r="AB120" i="1"/>
  <c r="AA121" i="1"/>
  <c r="AB121" i="1"/>
  <c r="AA122" i="1"/>
  <c r="AB122" i="1"/>
  <c r="Z123" i="1"/>
  <c r="AA123" i="1"/>
  <c r="AB123" i="1"/>
  <c r="AA124" i="1"/>
  <c r="AB124" i="1"/>
  <c r="AA125" i="1"/>
  <c r="AB125" i="1"/>
  <c r="Z126" i="1"/>
  <c r="AA126" i="1"/>
  <c r="AB126" i="1"/>
  <c r="AA127" i="1"/>
  <c r="AB127" i="1"/>
  <c r="AA128" i="1"/>
  <c r="AB128" i="1"/>
  <c r="Z129" i="1"/>
  <c r="AA129" i="1"/>
  <c r="AB129" i="1"/>
  <c r="AA130" i="1"/>
  <c r="AB130" i="1"/>
  <c r="AA131" i="1"/>
  <c r="AB131" i="1"/>
  <c r="Z132" i="1"/>
  <c r="AA132" i="1"/>
  <c r="AB132" i="1"/>
  <c r="AA133" i="1"/>
  <c r="AB133" i="1"/>
  <c r="AA134" i="1"/>
  <c r="AB134" i="1"/>
  <c r="AA135" i="1"/>
  <c r="AB135" i="1"/>
  <c r="Z136" i="1"/>
  <c r="AA136" i="1"/>
  <c r="AB136" i="1"/>
  <c r="AA137" i="1"/>
  <c r="AB137" i="1"/>
  <c r="AA138" i="1"/>
  <c r="AB138" i="1"/>
  <c r="Z139" i="1"/>
  <c r="AA139" i="1"/>
  <c r="AB139" i="1"/>
  <c r="AA140" i="1"/>
  <c r="AB140" i="1"/>
  <c r="AA141" i="1"/>
  <c r="AB141" i="1"/>
  <c r="Z142" i="1"/>
  <c r="AA142" i="1"/>
  <c r="AB142" i="1"/>
  <c r="AA143" i="1"/>
  <c r="AB143" i="1"/>
  <c r="AA144" i="1"/>
  <c r="AB144" i="1"/>
  <c r="Z145" i="1"/>
  <c r="AA145" i="1"/>
  <c r="AB145" i="1"/>
  <c r="AA146" i="1"/>
  <c r="AB146" i="1"/>
  <c r="Z147" i="1"/>
  <c r="AA147" i="1"/>
  <c r="AB147" i="1"/>
  <c r="Z148" i="1"/>
  <c r="AA148" i="1"/>
  <c r="AB148" i="1"/>
  <c r="AA149" i="1"/>
  <c r="AB149" i="1"/>
  <c r="AA150" i="1"/>
  <c r="AB150" i="1"/>
  <c r="AA151" i="1"/>
  <c r="AB151" i="1"/>
  <c r="AA152" i="1"/>
  <c r="AB152" i="1"/>
  <c r="Z153" i="1"/>
  <c r="AA153" i="1"/>
  <c r="AB153" i="1"/>
  <c r="AA154" i="1"/>
  <c r="AB154" i="1"/>
  <c r="Z155" i="1"/>
  <c r="AA155" i="1"/>
  <c r="AB155" i="1"/>
  <c r="AA156" i="1"/>
  <c r="AB156" i="1"/>
  <c r="AA157" i="1"/>
  <c r="AB157" i="1"/>
  <c r="AA158" i="1"/>
  <c r="AB158" i="1"/>
  <c r="AA159" i="1"/>
  <c r="AB159" i="1"/>
  <c r="Z160" i="1"/>
  <c r="AA160" i="1"/>
  <c r="AB160" i="1"/>
  <c r="Z161" i="1"/>
  <c r="AA161" i="1"/>
  <c r="AB161" i="1"/>
  <c r="AA162" i="1"/>
  <c r="AB162" i="1"/>
  <c r="Z163" i="1"/>
  <c r="AA163" i="1"/>
  <c r="AB163" i="1"/>
  <c r="AA164" i="1"/>
  <c r="AB164" i="1"/>
  <c r="AA165" i="1"/>
  <c r="AB165" i="1"/>
  <c r="Z166" i="1"/>
  <c r="AA166" i="1"/>
  <c r="AB166" i="1"/>
  <c r="AA167" i="1"/>
  <c r="AB167" i="1"/>
  <c r="AA168" i="1"/>
  <c r="AB168" i="1"/>
  <c r="Z169" i="1"/>
  <c r="AA169" i="1"/>
  <c r="AB169" i="1"/>
  <c r="AA170" i="1"/>
  <c r="AB170" i="1"/>
  <c r="AA171" i="1"/>
  <c r="AB171" i="1"/>
  <c r="Z172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Z184" i="1"/>
  <c r="AA184" i="1"/>
  <c r="AB184" i="1"/>
  <c r="AA185" i="1"/>
  <c r="AB185" i="1"/>
  <c r="AA186" i="1"/>
  <c r="AB186" i="1"/>
  <c r="Z187" i="1"/>
  <c r="AA187" i="1"/>
  <c r="AB187" i="1"/>
  <c r="AA188" i="1"/>
  <c r="AB188" i="1"/>
  <c r="AA189" i="1"/>
  <c r="AB189" i="1"/>
  <c r="Z190" i="1"/>
  <c r="AA190" i="1"/>
  <c r="AB190" i="1"/>
  <c r="AA191" i="1"/>
  <c r="AB191" i="1"/>
  <c r="AA192" i="1"/>
  <c r="AB192" i="1"/>
  <c r="Z193" i="1"/>
  <c r="AA193" i="1"/>
  <c r="AB193" i="1"/>
  <c r="AA194" i="1"/>
  <c r="AB194" i="1"/>
  <c r="AA195" i="1"/>
  <c r="AB195" i="1"/>
  <c r="Z196" i="1"/>
  <c r="AA196" i="1"/>
  <c r="AB196" i="1"/>
  <c r="AA197" i="1"/>
  <c r="AB197" i="1"/>
  <c r="AA198" i="1"/>
  <c r="AB198" i="1"/>
  <c r="AA199" i="1"/>
  <c r="AB199" i="1"/>
  <c r="Z200" i="1"/>
  <c r="AA200" i="1"/>
  <c r="AB200" i="1"/>
  <c r="AA201" i="1"/>
  <c r="AB201" i="1"/>
  <c r="AA202" i="1"/>
  <c r="AB202" i="1"/>
  <c r="Z203" i="1"/>
  <c r="AA203" i="1"/>
  <c r="AB203" i="1"/>
  <c r="AA204" i="1"/>
  <c r="AB204" i="1"/>
  <c r="Z205" i="1"/>
  <c r="AA205" i="1"/>
  <c r="AB205" i="1"/>
  <c r="AA206" i="1"/>
  <c r="AB206" i="1"/>
  <c r="AA207" i="1"/>
  <c r="AB207" i="1"/>
  <c r="Z208" i="1"/>
  <c r="AA208" i="1"/>
  <c r="AB208" i="1"/>
  <c r="AA209" i="1"/>
  <c r="AB209" i="1"/>
  <c r="AA210" i="1"/>
  <c r="AB210" i="1"/>
  <c r="Z211" i="1"/>
  <c r="AA211" i="1"/>
  <c r="AB211" i="1"/>
  <c r="AA212" i="1"/>
  <c r="AB212" i="1"/>
  <c r="AA213" i="1"/>
  <c r="AB213" i="1"/>
  <c r="Z214" i="1"/>
  <c r="AA214" i="1"/>
  <c r="AB214" i="1"/>
  <c r="AA215" i="1"/>
  <c r="AB215" i="1"/>
  <c r="AA216" i="1"/>
  <c r="AB216" i="1"/>
  <c r="Z217" i="1"/>
  <c r="AA217" i="1"/>
  <c r="AB217" i="1"/>
  <c r="AA218" i="1"/>
  <c r="AB218" i="1"/>
  <c r="AA219" i="1"/>
  <c r="AB219" i="1"/>
  <c r="Z220" i="1"/>
  <c r="AA220" i="1"/>
  <c r="AB220" i="1"/>
  <c r="Z221" i="1"/>
  <c r="AA221" i="1"/>
  <c r="AB221" i="1"/>
  <c r="AA222" i="1"/>
  <c r="AB222" i="1"/>
  <c r="AA223" i="1"/>
  <c r="AB223" i="1"/>
  <c r="AA224" i="1"/>
  <c r="AB224" i="1"/>
  <c r="Z225" i="1"/>
  <c r="AA225" i="1"/>
  <c r="AB225" i="1"/>
  <c r="AA226" i="1"/>
  <c r="AB226" i="1"/>
  <c r="Z227" i="1"/>
  <c r="AA227" i="1"/>
  <c r="AB227" i="1"/>
  <c r="AA228" i="1"/>
  <c r="AB228" i="1"/>
  <c r="Z229" i="1"/>
  <c r="AA229" i="1"/>
  <c r="AB229" i="1"/>
  <c r="AA230" i="1"/>
  <c r="AB230" i="1"/>
  <c r="AA231" i="1"/>
  <c r="AB231" i="1"/>
  <c r="Z232" i="1"/>
  <c r="AA232" i="1"/>
  <c r="AB232" i="1"/>
  <c r="AA233" i="1"/>
  <c r="AB233" i="1"/>
  <c r="AA234" i="1"/>
  <c r="AB234" i="1"/>
  <c r="Z235" i="1"/>
  <c r="AA235" i="1"/>
  <c r="AB235" i="1"/>
  <c r="AA236" i="1"/>
  <c r="AB236" i="1"/>
  <c r="Z237" i="1"/>
  <c r="AA237" i="1"/>
  <c r="AB237" i="1"/>
  <c r="AA238" i="1"/>
  <c r="AB238" i="1"/>
  <c r="AA239" i="1"/>
  <c r="AB239" i="1"/>
  <c r="Z240" i="1"/>
  <c r="AA240" i="1"/>
  <c r="AB240" i="1"/>
  <c r="AA241" i="1"/>
  <c r="AB241" i="1"/>
  <c r="AA242" i="1"/>
  <c r="AB242" i="1"/>
  <c r="Z243" i="1"/>
  <c r="AA243" i="1"/>
  <c r="AB243" i="1"/>
  <c r="AA244" i="1"/>
  <c r="AB244" i="1"/>
  <c r="AA245" i="1"/>
  <c r="AB245" i="1"/>
  <c r="Z246" i="1"/>
  <c r="AA246" i="1"/>
  <c r="AB246" i="1"/>
  <c r="AA247" i="1"/>
  <c r="AB247" i="1"/>
  <c r="AA248" i="1"/>
  <c r="AB248" i="1"/>
  <c r="Z249" i="1"/>
  <c r="AA249" i="1"/>
  <c r="AB249" i="1"/>
  <c r="AA250" i="1"/>
  <c r="AB250" i="1"/>
  <c r="AA251" i="1"/>
  <c r="AB251" i="1"/>
  <c r="Z252" i="1"/>
  <c r="AA252" i="1"/>
  <c r="AB252" i="1"/>
  <c r="Z253" i="1"/>
  <c r="AA253" i="1"/>
  <c r="AB253" i="1"/>
  <c r="AA254" i="1"/>
  <c r="AB254" i="1"/>
  <c r="AA255" i="1"/>
  <c r="AB255" i="1"/>
  <c r="AA256" i="1"/>
  <c r="AB256" i="1"/>
  <c r="Z257" i="1"/>
  <c r="AA257" i="1"/>
  <c r="AB257" i="1"/>
  <c r="AA258" i="1"/>
  <c r="AB258" i="1"/>
  <c r="Z259" i="1"/>
  <c r="AA259" i="1"/>
  <c r="AB259" i="1"/>
  <c r="AA260" i="1"/>
  <c r="AB260" i="1"/>
  <c r="Z261" i="1"/>
  <c r="AA261" i="1"/>
  <c r="AB261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L17" i="1"/>
  <c r="I18" i="1"/>
  <c r="J18" i="1"/>
  <c r="K18" i="1"/>
  <c r="Z18" i="1" s="1"/>
  <c r="L18" i="1"/>
  <c r="I19" i="1"/>
  <c r="J19" i="1"/>
  <c r="K19" i="1"/>
  <c r="L19" i="1"/>
  <c r="I20" i="1"/>
  <c r="J20" i="1"/>
  <c r="K20" i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L24" i="1"/>
  <c r="I25" i="1"/>
  <c r="J25" i="1"/>
  <c r="K25" i="1"/>
  <c r="L25" i="1"/>
  <c r="I26" i="1"/>
  <c r="J26" i="1"/>
  <c r="K26" i="1"/>
  <c r="Z26" i="1" s="1"/>
  <c r="L26" i="1"/>
  <c r="I27" i="1"/>
  <c r="J27" i="1"/>
  <c r="K27" i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L30" i="1"/>
  <c r="I31" i="1"/>
  <c r="J31" i="1"/>
  <c r="K31" i="1"/>
  <c r="Z31" i="1" s="1"/>
  <c r="L31" i="1"/>
  <c r="I32" i="1"/>
  <c r="J32" i="1"/>
  <c r="K32" i="1"/>
  <c r="L32" i="1"/>
  <c r="I33" i="1"/>
  <c r="J33" i="1"/>
  <c r="K33" i="1"/>
  <c r="L33" i="1"/>
  <c r="I34" i="1"/>
  <c r="J34" i="1"/>
  <c r="K34" i="1"/>
  <c r="Z34" i="1" s="1"/>
  <c r="L34" i="1"/>
  <c r="I35" i="1"/>
  <c r="J35" i="1"/>
  <c r="K35" i="1"/>
  <c r="L35" i="1"/>
  <c r="I36" i="1"/>
  <c r="J36" i="1"/>
  <c r="K36" i="1"/>
  <c r="L36" i="1"/>
  <c r="I37" i="1"/>
  <c r="J37" i="1"/>
  <c r="K37" i="1"/>
  <c r="Z37" i="1" s="1"/>
  <c r="L37" i="1"/>
  <c r="I38" i="1"/>
  <c r="J38" i="1"/>
  <c r="K38" i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L81" i="1"/>
  <c r="I82" i="1"/>
  <c r="J82" i="1"/>
  <c r="K82" i="1"/>
  <c r="Z82" i="1" s="1"/>
  <c r="L82" i="1"/>
  <c r="I83" i="1"/>
  <c r="J83" i="1"/>
  <c r="K83" i="1"/>
  <c r="L83" i="1"/>
  <c r="I84" i="1"/>
  <c r="J84" i="1"/>
  <c r="K84" i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L88" i="1"/>
  <c r="I89" i="1"/>
  <c r="J89" i="1"/>
  <c r="K89" i="1"/>
  <c r="L89" i="1"/>
  <c r="I90" i="1"/>
  <c r="J90" i="1"/>
  <c r="K90" i="1"/>
  <c r="Z90" i="1" s="1"/>
  <c r="L90" i="1"/>
  <c r="I91" i="1"/>
  <c r="J91" i="1"/>
  <c r="K91" i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L94" i="1"/>
  <c r="I95" i="1"/>
  <c r="J95" i="1"/>
  <c r="K95" i="1"/>
  <c r="Z95" i="1" s="1"/>
  <c r="L95" i="1"/>
  <c r="I96" i="1"/>
  <c r="J96" i="1"/>
  <c r="K96" i="1"/>
  <c r="L96" i="1"/>
  <c r="I97" i="1"/>
  <c r="J97" i="1"/>
  <c r="K97" i="1"/>
  <c r="L97" i="1"/>
  <c r="I98" i="1"/>
  <c r="J98" i="1"/>
  <c r="K98" i="1"/>
  <c r="Z98" i="1" s="1"/>
  <c r="L98" i="1"/>
  <c r="I99" i="1"/>
  <c r="J99" i="1"/>
  <c r="K99" i="1"/>
  <c r="L99" i="1"/>
  <c r="I100" i="1"/>
  <c r="J100" i="1"/>
  <c r="K100" i="1"/>
  <c r="L100" i="1"/>
  <c r="I101" i="1"/>
  <c r="J101" i="1"/>
  <c r="K101" i="1"/>
  <c r="Z101" i="1" s="1"/>
  <c r="L101" i="1"/>
  <c r="I102" i="1"/>
  <c r="J102" i="1"/>
  <c r="K102" i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L145" i="1"/>
  <c r="I146" i="1"/>
  <c r="J146" i="1"/>
  <c r="K146" i="1"/>
  <c r="Z146" i="1" s="1"/>
  <c r="L146" i="1"/>
  <c r="I147" i="1"/>
  <c r="J147" i="1"/>
  <c r="K147" i="1"/>
  <c r="L147" i="1"/>
  <c r="I148" i="1"/>
  <c r="J148" i="1"/>
  <c r="K148" i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L153" i="1"/>
  <c r="I154" i="1"/>
  <c r="J154" i="1"/>
  <c r="K154" i="1"/>
  <c r="Z154" i="1" s="1"/>
  <c r="L154" i="1"/>
  <c r="I155" i="1"/>
  <c r="J155" i="1"/>
  <c r="K155" i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L160" i="1"/>
  <c r="I161" i="1"/>
  <c r="J161" i="1"/>
  <c r="K161" i="1"/>
  <c r="L161" i="1"/>
  <c r="I162" i="1"/>
  <c r="J162" i="1"/>
  <c r="K162" i="1"/>
  <c r="Z162" i="1" s="1"/>
  <c r="L162" i="1"/>
  <c r="I163" i="1"/>
  <c r="J163" i="1"/>
  <c r="K163" i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L203" i="1"/>
  <c r="I204" i="1"/>
  <c r="J204" i="1"/>
  <c r="K204" i="1"/>
  <c r="Z204" i="1" s="1"/>
  <c r="L204" i="1"/>
  <c r="I205" i="1"/>
  <c r="J205" i="1"/>
  <c r="K205" i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L225" i="1"/>
  <c r="I226" i="1"/>
  <c r="J226" i="1"/>
  <c r="K226" i="1"/>
  <c r="Z226" i="1" s="1"/>
  <c r="L226" i="1"/>
  <c r="I227" i="1"/>
  <c r="J227" i="1"/>
  <c r="K227" i="1"/>
  <c r="L227" i="1"/>
  <c r="I228" i="1"/>
  <c r="J228" i="1"/>
  <c r="K228" i="1"/>
  <c r="Z228" i="1" s="1"/>
  <c r="L228" i="1"/>
  <c r="I229" i="1"/>
  <c r="J229" i="1"/>
  <c r="K229" i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L235" i="1"/>
  <c r="I236" i="1"/>
  <c r="J236" i="1"/>
  <c r="K236" i="1"/>
  <c r="Z236" i="1" s="1"/>
  <c r="L236" i="1"/>
  <c r="I237" i="1"/>
  <c r="J237" i="1"/>
  <c r="K237" i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L252" i="1"/>
  <c r="I253" i="1"/>
  <c r="J253" i="1"/>
  <c r="K253" i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L257" i="1"/>
  <c r="I258" i="1"/>
  <c r="J258" i="1"/>
  <c r="K258" i="1"/>
  <c r="Z258" i="1" s="1"/>
  <c r="L258" i="1"/>
  <c r="I259" i="1"/>
  <c r="J259" i="1"/>
  <c r="K259" i="1"/>
  <c r="L259" i="1"/>
  <c r="I260" i="1"/>
  <c r="J260" i="1"/>
  <c r="K260" i="1"/>
  <c r="Z260" i="1" s="1"/>
  <c r="L260" i="1"/>
  <c r="I261" i="1"/>
  <c r="J261" i="1"/>
  <c r="K261" i="1"/>
  <c r="L261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A13" i="1"/>
  <c r="L13" i="1"/>
  <c r="K13" i="1"/>
  <c r="Z13" i="1" s="1"/>
  <c r="J13" i="1"/>
  <c r="I13" i="1"/>
  <c r="Y10" i="1"/>
  <c r="X10" i="1"/>
  <c r="Z10" i="1" l="1"/>
</calcChain>
</file>

<file path=xl/sharedStrings.xml><?xml version="1.0" encoding="utf-8"?>
<sst xmlns="http://schemas.openxmlformats.org/spreadsheetml/2006/main" count="3021" uniqueCount="1048">
  <si>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</si>
  <si>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</si>
  <si>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</si>
  <si>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</si>
  <si>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</si>
  <si>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</si>
  <si>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</si>
  <si>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</si>
  <si>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</si>
  <si>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</si>
  <si>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</si>
  <si>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</si>
  <si>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</si>
  <si>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</si>
  <si>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</si>
  <si>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</si>
  <si>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</si>
  <si>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</si>
  <si>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</si>
  <si>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</si>
  <si>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</si>
  <si>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</si>
  <si>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</si>
  <si>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</si>
  <si>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</si>
  <si>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</si>
  <si>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</si>
  <si>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</si>
  <si>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</si>
  <si>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</si>
  <si>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</si>
  <si>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</si>
  <si>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</si>
  <si>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</si>
  <si>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</si>
  <si>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</si>
  <si>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</si>
  <si>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</si>
  <si>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</si>
  <si>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</si>
  <si>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</si>
  <si>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</si>
  <si>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</si>
  <si>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</si>
  <si>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</si>
  <si>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</si>
  <si>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</si>
  <si>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</si>
  <si>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</si>
  <si>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</si>
  <si>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</si>
  <si>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</si>
  <si>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</si>
  <si>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</si>
  <si>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</si>
  <si>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</si>
  <si>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</si>
  <si>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</si>
  <si>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</si>
  <si>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</si>
  <si>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</si>
  <si>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</si>
  <si>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</si>
  <si>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</si>
  <si>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</si>
  <si>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</si>
  <si>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</si>
  <si>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</si>
  <si>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</si>
  <si>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</si>
  <si>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</si>
  <si>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</si>
  <si>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</si>
  <si>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</si>
  <si>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</si>
  <si>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</si>
  <si>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</si>
  <si>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</si>
  <si>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</si>
  <si>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</si>
  <si>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</si>
  <si>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</si>
  <si>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</si>
  <si>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</si>
  <si>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</si>
  <si>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</si>
  <si>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</si>
  <si>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</si>
  <si>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</si>
  <si>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</si>
  <si>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</si>
  <si>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</si>
  <si>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</si>
  <si>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</si>
  <si>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</si>
  <si>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</si>
  <si>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</si>
  <si>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</si>
  <si>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</si>
  <si>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</si>
  <si>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</si>
  <si>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</si>
  <si>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</si>
  <si>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</si>
  <si>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</si>
  <si>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</si>
  <si>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</si>
  <si>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</si>
  <si>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</si>
  <si>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</si>
  <si>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</si>
  <si>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</si>
  <si>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</si>
  <si>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</si>
  <si>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</si>
  <si>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</si>
  <si>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</si>
  <si>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</si>
  <si>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</si>
  <si>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</si>
  <si>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</si>
  <si>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</si>
  <si>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</si>
  <si>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</si>
  <si>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</si>
  <si>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</si>
  <si>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</si>
  <si>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</si>
  <si>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</si>
  <si>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</si>
  <si>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</si>
  <si>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</si>
  <si>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</si>
  <si>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</si>
  <si>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</si>
  <si>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</si>
  <si>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</si>
  <si>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</si>
  <si>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</si>
  <si>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</si>
  <si>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</si>
  <si>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</si>
  <si>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</si>
  <si>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</si>
  <si>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</si>
  <si>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</si>
  <si>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</si>
  <si>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</si>
  <si>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</si>
  <si>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</si>
  <si>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</si>
  <si>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</si>
  <si>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</si>
  <si>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</si>
  <si>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</si>
  <si>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</si>
  <si>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</si>
  <si>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</si>
  <si>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</si>
  <si>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</si>
  <si>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</si>
  <si>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</si>
  <si>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</si>
  <si>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</si>
  <si>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</si>
  <si>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</si>
  <si>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</si>
  <si>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</si>
  <si>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</si>
  <si>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</si>
  <si>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</si>
  <si>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</si>
  <si>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</si>
  <si>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</si>
  <si>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</si>
  <si>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</si>
  <si>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</si>
  <si>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</si>
  <si>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</si>
  <si>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</si>
  <si>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</si>
  <si>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</si>
  <si>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</si>
  <si>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</si>
  <si>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</si>
  <si>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</si>
  <si>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</si>
  <si>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</si>
  <si>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</si>
  <si>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</si>
  <si>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</si>
  <si>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</si>
  <si>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</si>
  <si>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</si>
  <si>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</si>
  <si>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</si>
  <si>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</si>
  <si>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</si>
  <si>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</si>
  <si>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</si>
  <si>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</si>
  <si>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</si>
  <si>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</si>
  <si>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</si>
  <si>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</si>
  <si>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</si>
  <si>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</si>
  <si>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</si>
  <si>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</si>
  <si>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</si>
  <si>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</si>
  <si>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</si>
  <si>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</si>
  <si>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</si>
  <si>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</si>
  <si>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</si>
  <si>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</si>
  <si>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</si>
  <si>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</si>
  <si>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</si>
  <si>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</si>
  <si>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</si>
  <si>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</si>
  <si>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</si>
  <si>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</si>
  <si>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</si>
  <si>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</si>
  <si>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</si>
  <si>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</si>
  <si>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</si>
  <si>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</si>
  <si>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</si>
  <si>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</si>
  <si>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</si>
  <si>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</si>
  <si>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</si>
  <si>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</si>
  <si>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</si>
  <si>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</si>
  <si>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</si>
  <si>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</si>
  <si>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</si>
  <si>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</si>
  <si>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</si>
  <si>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</si>
  <si>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</si>
  <si>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</si>
  <si>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</si>
  <si>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</si>
  <si>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</si>
  <si>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</si>
  <si>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</si>
  <si>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</si>
  <si>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</si>
  <si>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</si>
  <si>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</si>
  <si>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</si>
  <si>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</si>
  <si>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</si>
  <si>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</si>
  <si>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</si>
  <si>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</si>
  <si>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</si>
  <si>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</si>
  <si>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</si>
  <si>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</si>
  <si>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</si>
  <si>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</si>
  <si>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</si>
  <si>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</si>
  <si>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</si>
  <si>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</si>
  <si>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</si>
  <si>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</si>
  <si>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</si>
  <si>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</si>
  <si>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</si>
  <si>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</si>
  <si>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</si>
  <si>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</si>
  <si>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</si>
  <si>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</si>
  <si>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</si>
  <si>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</si>
  <si>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</si>
  <si>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</si>
  <si>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</si>
  <si>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</si>
  <si>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</si>
  <si>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</si>
  <si>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</si>
  <si>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</si>
  <si>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</si>
  <si>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</si>
  <si>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</si>
  <si>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</si>
  <si>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</si>
  <si>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</si>
  <si>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</si>
  <si>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</si>
  <si>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</si>
  <si>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</si>
  <si>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</si>
  <si>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</si>
  <si>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</si>
  <si>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</si>
  <si>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</si>
  <si>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</si>
  <si>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</si>
  <si>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</si>
  <si>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</si>
  <si>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</si>
  <si>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</si>
  <si>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</si>
  <si>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</si>
  <si>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</si>
  <si>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</si>
  <si>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</si>
  <si>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</si>
  <si>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</si>
  <si>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</si>
  <si>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</si>
  <si>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</si>
  <si>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</si>
  <si>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</si>
  <si>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</si>
  <si>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</si>
  <si>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</si>
  <si>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</si>
  <si>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</si>
  <si>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</si>
  <si>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</si>
  <si>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</si>
  <si>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</si>
  <si>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</si>
  <si>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</si>
  <si>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</si>
  <si>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</si>
  <si>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</si>
  <si>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</si>
  <si>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</si>
  <si>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</si>
  <si>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</si>
  <si>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</si>
  <si>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</si>
  <si>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</si>
  <si>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TPL-3001-1Х060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</si>
  <si>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</si>
  <si>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</si>
  <si>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</si>
  <si>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</si>
  <si>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</si>
  <si>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</si>
  <si>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TPL-3002-2Х060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</si>
  <si>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</si>
  <si>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</si>
  <si>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TPL-3003-1Х120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</si>
  <si>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</si>
  <si>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</si>
  <si>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</si>
  <si>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</si>
  <si>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</si>
  <si>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</si>
  <si>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</si>
  <si>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</si>
  <si>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</si>
  <si>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</si>
  <si>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</si>
  <si>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</si>
  <si>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</si>
  <si>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</si>
  <si>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</si>
  <si>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</si>
  <si>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</si>
  <si>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</si>
  <si>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</si>
  <si>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</si>
  <si>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</si>
  <si>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</si>
  <si>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</si>
  <si>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</si>
  <si>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</si>
  <si>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</si>
  <si>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</si>
  <si>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</si>
  <si>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</si>
  <si>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</si>
  <si>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</si>
  <si>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</si>
  <si>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</si>
  <si>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</si>
  <si>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</si>
  <si>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</si>
  <si>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</si>
  <si>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</si>
  <si>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</si>
  <si>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</si>
  <si>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</si>
  <si>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</si>
  <si>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</si>
  <si>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</si>
  <si>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</si>
  <si>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</si>
  <si>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</si>
  <si>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</si>
  <si>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</si>
  <si>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</si>
  <si>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</si>
  <si>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</si>
  <si>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</si>
  <si>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</si>
  <si>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</si>
  <si>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</si>
  <si>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</si>
  <si>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</si>
  <si>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</si>
  <si>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</si>
  <si>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</si>
  <si>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</si>
  <si>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</si>
  <si>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</si>
  <si>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</si>
  <si>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</si>
  <si>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</si>
  <si>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</si>
  <si>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</si>
  <si>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</si>
  <si>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</si>
  <si>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</si>
  <si>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</si>
  <si>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</si>
  <si>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</si>
  <si>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</si>
  <si>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</si>
  <si>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</si>
  <si>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</si>
  <si>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</si>
  <si>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</si>
  <si>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</si>
  <si>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</si>
  <si>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</si>
  <si>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</si>
  <si>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</si>
  <si>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</si>
  <si>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</si>
  <si>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</si>
  <si>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</si>
  <si>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</si>
  <si>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</si>
  <si>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</si>
  <si>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</si>
  <si>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</si>
  <si>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</si>
  <si>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</si>
  <si>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</si>
  <si>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</si>
  <si>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</si>
  <si>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</si>
  <si>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</si>
  <si>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</si>
  <si>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</si>
  <si>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</si>
  <si>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</si>
  <si>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</si>
  <si>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</si>
  <si>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</si>
  <si>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</si>
  <si>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</si>
  <si>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</si>
  <si>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</si>
  <si>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</si>
  <si>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</si>
  <si>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</si>
  <si>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</si>
  <si>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</si>
  <si>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</si>
  <si>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</si>
  <si>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</si>
  <si>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</si>
  <si>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</si>
  <si>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</si>
  <si>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</si>
  <si>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</si>
  <si>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</si>
  <si>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</si>
  <si>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</si>
  <si>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</si>
  <si>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</si>
  <si>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</si>
  <si>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</si>
  <si>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</si>
  <si>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</si>
  <si>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</si>
  <si>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</si>
  <si>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</si>
  <si>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</si>
  <si>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</si>
  <si>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</si>
  <si>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</si>
  <si>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</si>
  <si>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</si>
  <si>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</si>
  <si>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</si>
  <si>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</si>
  <si>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</si>
  <si>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</si>
  <si>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</si>
  <si>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</si>
  <si>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</si>
  <si>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</si>
  <si>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</si>
  <si>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</si>
  <si>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</si>
  <si>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</si>
  <si>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</si>
  <si>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</si>
  <si>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</si>
  <si>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</si>
  <si>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</si>
  <si>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</si>
  <si>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</si>
  <si>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</si>
  <si>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</si>
  <si>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</si>
  <si>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</si>
  <si>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</si>
  <si>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</si>
  <si>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</si>
  <si>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</si>
  <si>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</si>
  <si>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</si>
  <si>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</si>
  <si>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LBL-6101-18-4000</t>
  </si>
  <si>
    <t>Светильник светодиодный линейный ДБО-6101 18 Вт 4000K IP20 EKF Basic</t>
  </si>
  <si>
    <t>35.02.02 Светильники светодиодные линейные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</si>
  <si>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</si>
  <si>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</si>
  <si>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</si>
  <si>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</si>
  <si>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</si>
  <si>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</si>
  <si>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</si>
  <si>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</si>
  <si>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</si>
  <si>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</si>
  <si>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</si>
  <si>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</si>
  <si>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</si>
  <si>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</si>
  <si>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</si>
  <si>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</si>
  <si>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</si>
  <si>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</si>
  <si>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</si>
  <si>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</si>
  <si>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</si>
  <si>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</si>
  <si>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</si>
  <si>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</si>
  <si>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</si>
  <si>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</si>
  <si>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</si>
  <si>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(ДВО) ЛУО-4007-L 36Вт 4000К IP40 серебро без драйвера 595х595 EKF Basic</t>
  </si>
  <si>
    <t>https://cdn.ekfgroup.com/unsafe/fit-in/102x102/center/filters:format(png)/products/E39740ACE05107347BDA6AE6480D7F62.jpg</t>
  </si>
  <si>
    <t>LPS-4007-W-36-4000</t>
  </si>
  <si>
    <t>Панель светодиодная тонкая (ДВО) ЛУО-4007-W 36Вт 4000К белая без драйвера 595х595 EKF Basic</t>
  </si>
  <si>
    <t>https://cdn.ekfgroup.com/unsafe/fit-in/102x102/center/filters:format(png)/products/87C9DBB2D81513C2B4A4F5851E28EF78.png</t>
  </si>
  <si>
    <t>LPS-4008-L-36-6500</t>
  </si>
  <si>
    <t>Панель светодиодная тонкая (ДВО) ЛУО-4008-L 36Вт 6500К IP40 серебро без драйвера 595х595 EKF Basic</t>
  </si>
  <si>
    <t>https://cdn.ekfgroup.com/unsafe/fit-in/102x102/center/filters:format(png)/products/45197470B24B299BCC46B026DC3CE04A.jpg</t>
  </si>
  <si>
    <t>LPS-4008-W-36-6500</t>
  </si>
  <si>
    <t>Панель светодиодная тонкая (ДВО) ЛУО-4008-W 36Вт 6500К белая без драйвера 595х595 EKF Basic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</si>
  <si>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</si>
  <si>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</si>
  <si>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</si>
  <si>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</si>
  <si>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</si>
  <si>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</si>
  <si>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</si>
  <si>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</si>
  <si>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</si>
  <si>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</si>
  <si>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</si>
  <si>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(ДВО) ДУО-4101-Z 36Вт 4000К призма 595х595 EKF Basic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</si>
  <si>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</si>
  <si>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</si>
  <si>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</si>
  <si>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(ДВО) ДУО-4102-Z 36Вт 6500К призма 595х595 EKF Basic</t>
  </si>
  <si>
    <t>LPL-4103-L-36-4000</t>
  </si>
  <si>
    <t>Панель светодиодная (ДВО) ДУО-4103-L 36Вт 4000К опал 595х595 EKF Basic</t>
  </si>
  <si>
    <t>https://cdn.ekfgroup.com/unsafe/fit-in/102x102/center/filters:format(png)/products/EA5FB2B848B8B7C8C8F7477371671CBD.jpg</t>
  </si>
  <si>
    <t>LPL-4104-L-36-6500</t>
  </si>
  <si>
    <t>Панель светодиодная (ДВО) ДУО-4104-L 36Вт 6500К опал 595х595 EKF Basic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</si>
  <si>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</si>
  <si>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</si>
  <si>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</si>
  <si>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</si>
  <si>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</si>
  <si>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</si>
  <si>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</si>
  <si>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</si>
  <si>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</si>
  <si>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</si>
  <si>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</si>
  <si>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</si>
  <si>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</si>
  <si>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</si>
  <si>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</si>
  <si>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</si>
  <si>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</si>
  <si>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</si>
  <si>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LPL-1001-Z-30-4000-40</t>
  </si>
  <si>
    <t>Панель светодиодная ДВО-1001 Призма 30Вт 4000К 595х595х40 IP40 EKF</t>
  </si>
  <si>
    <t>Заказная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</si>
  <si>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</si>
  <si>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</si>
  <si>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</si>
  <si>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</si>
  <si>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</si>
  <si>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</si>
  <si>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</si>
  <si>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</si>
  <si>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</si>
  <si>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LPL-1002-O-36-4000-40-А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</si>
  <si>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</si>
  <si>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</si>
  <si>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</si>
  <si>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</si>
  <si>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</si>
  <si>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</si>
  <si>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</si>
  <si>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</si>
  <si>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</si>
  <si>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</si>
  <si>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</si>
  <si>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</si>
  <si>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</si>
  <si>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LPL-1002-OР-36-4000-40-А</t>
  </si>
  <si>
    <t>Панель светодиодная ДВО-1002 Опал равномерн. 36Вт 4000К 595х595х50 IP40 с БАП EKF</t>
  </si>
  <si>
    <t>LPL-1002-OР-36-4000-54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</si>
  <si>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</si>
  <si>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</si>
  <si>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</si>
  <si>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</si>
  <si>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</si>
  <si>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</si>
  <si>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</si>
  <si>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</si>
  <si>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</si>
  <si>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</si>
  <si>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</si>
  <si>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</si>
  <si>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</si>
  <si>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</si>
  <si>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</si>
  <si>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</si>
  <si>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</si>
  <si>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</si>
  <si>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</si>
  <si>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</si>
  <si>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</si>
  <si>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</si>
  <si>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</si>
  <si>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</si>
  <si>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</si>
  <si>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</si>
  <si>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</si>
  <si>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</si>
  <si>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</si>
  <si>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</si>
  <si>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</si>
  <si>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</si>
  <si>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</si>
  <si>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</si>
  <si>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</si>
  <si>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</si>
  <si>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</si>
  <si>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</si>
  <si>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</si>
  <si>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</si>
  <si>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</si>
  <si>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</si>
  <si>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</si>
  <si>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</si>
  <si>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</si>
  <si>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</si>
  <si>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</si>
  <si>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</si>
  <si>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</si>
  <si>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</si>
  <si>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</si>
  <si>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</si>
  <si>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</si>
  <si>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</si>
  <si>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</si>
  <si>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</si>
  <si>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</si>
  <si>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</si>
  <si>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</si>
  <si>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</si>
  <si>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</si>
  <si>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</si>
  <si>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</si>
  <si>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</si>
  <si>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</si>
  <si>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</si>
  <si>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</si>
  <si>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</si>
  <si>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</si>
  <si>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</si>
  <si>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</si>
  <si>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</si>
  <si>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</si>
  <si>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</si>
  <si>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</si>
  <si>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</si>
  <si>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</si>
  <si>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</si>
  <si>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</si>
  <si>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</si>
  <si>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</si>
  <si>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</si>
  <si>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</si>
  <si>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</si>
  <si>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</si>
  <si>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</si>
  <si>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</si>
  <si>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</si>
  <si>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</si>
  <si>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</si>
  <si>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</si>
  <si>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</si>
  <si>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</si>
  <si>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</si>
  <si>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</si>
  <si>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</si>
  <si>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</si>
  <si>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</si>
  <si>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</si>
  <si>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</si>
  <si>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</si>
  <si>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</si>
  <si>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</si>
  <si>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</si>
  <si>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</si>
  <si>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</si>
  <si>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</si>
  <si>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</si>
  <si>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</si>
  <si>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</si>
  <si>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</si>
  <si>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</si>
  <si>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</si>
  <si>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</si>
  <si>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</si>
  <si>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</si>
  <si>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</si>
  <si>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</si>
  <si>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</si>
  <si>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</si>
  <si>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</si>
  <si>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</si>
  <si>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</si>
  <si>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</si>
  <si>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</si>
  <si>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</si>
  <si>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</si>
  <si>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</si>
  <si>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</si>
  <si>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</si>
  <si>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</si>
  <si>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</si>
  <si>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</si>
  <si>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</si>
  <si>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</si>
  <si>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</si>
  <si>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</si>
  <si>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</si>
  <si>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</si>
  <si>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dpa-101</t>
  </si>
  <si>
    <t>Светильник аварийного освещения BACKUP-150 LED EKF Proxima</t>
  </si>
  <si>
    <t>35.05 Аварийное освещение</t>
  </si>
  <si>
    <t>35.05.01 Светильники с низким IP</t>
  </si>
  <si>
    <t>https://cdn.ekfgroup.com/unsafe/fit-in/102x102/center/filters:format(png)/products/E63489FAC9DC6B55EB6D5170E88402FA.jpg</t>
  </si>
  <si>
    <t>dpa-102</t>
  </si>
  <si>
    <t>Светильник аварийного освещения BACKUP-250 LED EKF Proxima</t>
  </si>
  <si>
    <t>https://cdn.ekfgroup.com/unsafe/fit-in/102x102/center/filters:format(png)/products/4AB60AD10C28B56E34C27C452A1DC96A.jpg</t>
  </si>
  <si>
    <t>dpa-103</t>
  </si>
  <si>
    <t>Светильник аварийного освещения BACKUP-250P пост.действия LED EKF Proxima</t>
  </si>
  <si>
    <t>https://cdn.ekfgroup.com/unsafe/fit-in/102x102/center/filters:format(png)/products/429C54E94FBA6BEC00126A3DDE82D6EA.jpg</t>
  </si>
  <si>
    <t>EXIT-SS-100-LED</t>
  </si>
  <si>
    <t>Светильник аварийного освещения EXIT-100 одностор. без пиктограммы LED EKF Basic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</si>
  <si>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</si>
  <si>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</si>
  <si>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</si>
  <si>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</si>
  <si>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</si>
  <si>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</si>
  <si>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</si>
  <si>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</si>
  <si>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</si>
  <si>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</si>
  <si>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</si>
  <si>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</si>
  <si>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</si>
  <si>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</si>
  <si>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</si>
  <si>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</si>
  <si>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</si>
  <si>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</si>
  <si>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</si>
  <si>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</si>
  <si>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</si>
  <si>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</si>
  <si>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</si>
  <si>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</si>
  <si>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</si>
  <si>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</si>
  <si>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</si>
  <si>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</si>
  <si>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</si>
  <si>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</si>
  <si>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</si>
  <si>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</si>
  <si>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</si>
  <si>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</si>
  <si>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</si>
  <si>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</si>
  <si>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</si>
  <si>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</si>
  <si>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</si>
  <si>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</si>
  <si>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</si>
  <si>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</si>
  <si>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</si>
  <si>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</si>
  <si>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</si>
  <si>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</si>
  <si>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</si>
  <si>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</si>
  <si>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</si>
  <si>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</si>
  <si>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</si>
  <si>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</si>
  <si>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</si>
  <si>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</si>
  <si>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</si>
  <si>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</si>
  <si>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</si>
  <si>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</si>
  <si>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</si>
  <si>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</si>
  <si>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</si>
  <si>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</si>
  <si>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</si>
  <si>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</si>
  <si>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</si>
  <si>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</si>
  <si>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</si>
  <si>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</si>
  <si>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</si>
  <si>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</si>
  <si>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</si>
  <si>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</si>
  <si>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</si>
  <si>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</si>
  <si>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</si>
  <si>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</si>
  <si>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</si>
  <si>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</si>
  <si>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</si>
  <si>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</si>
  <si>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</si>
  <si>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</si>
  <si>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</si>
  <si>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</si>
  <si>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</si>
  <si>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</si>
  <si>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</si>
  <si>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</si>
  <si>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</si>
  <si>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</si>
  <si>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</si>
  <si>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</si>
  <si>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</si>
  <si>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</si>
  <si>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</si>
  <si>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</si>
  <si>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</si>
  <si>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</si>
  <si>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</si>
  <si>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</si>
  <si>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</si>
  <si>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</si>
  <si>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</si>
  <si>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</si>
  <si>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</si>
  <si>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</si>
  <si>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</si>
  <si>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</si>
  <si>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</si>
  <si>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</si>
  <si>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</si>
  <si>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</si>
  <si>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</si>
  <si>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</si>
  <si>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</si>
  <si>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</si>
  <si>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</si>
  <si>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</si>
  <si>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</si>
  <si>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</si>
  <si>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</si>
  <si>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</si>
  <si>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</si>
  <si>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</si>
  <si>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</si>
  <si>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</si>
  <si>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</si>
  <si>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</si>
  <si>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</si>
  <si>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</si>
  <si>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</si>
  <si>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</si>
  <si>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</si>
  <si>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</si>
  <si>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</si>
  <si>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</si>
  <si>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</si>
  <si>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</si>
  <si>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</si>
  <si>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</si>
  <si>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</si>
  <si>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</si>
  <si>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</si>
  <si>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</si>
  <si>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</si>
  <si>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</si>
  <si>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</si>
  <si>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</si>
  <si>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</si>
  <si>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</si>
  <si>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</si>
  <si>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</si>
  <si>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</si>
  <si>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</si>
  <si>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</si>
  <si>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</si>
  <si>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</si>
  <si>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</si>
  <si>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</si>
  <si>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</si>
  <si>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</si>
  <si>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</si>
  <si>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</si>
  <si>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</si>
  <si>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</si>
  <si>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</si>
  <si>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</si>
  <si>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</si>
  <si>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</si>
  <si>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</si>
  <si>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</si>
  <si>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</si>
  <si>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</si>
  <si>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</si>
  <si>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</si>
  <si>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</si>
  <si>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</si>
  <si>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</si>
  <si>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</si>
  <si>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</si>
  <si>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</si>
  <si>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</si>
  <si>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</si>
  <si>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</si>
  <si>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</si>
  <si>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</si>
  <si>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</si>
  <si>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</si>
  <si>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</si>
  <si>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</si>
  <si>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</si>
  <si>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</si>
  <si>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</si>
  <si>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</si>
  <si>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</si>
  <si>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</si>
  <si>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</si>
  <si>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</si>
  <si>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</si>
  <si>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</si>
  <si>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</si>
  <si>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</si>
  <si>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</si>
  <si>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</si>
  <si>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</si>
  <si>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</si>
  <si>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</si>
  <si>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</si>
  <si>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</si>
  <si>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</si>
  <si>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</si>
  <si>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</si>
  <si>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</si>
  <si>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</si>
  <si>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</si>
  <si>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</si>
  <si>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</si>
  <si>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</si>
  <si>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</si>
  <si>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</si>
  <si>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</si>
  <si>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</si>
  <si>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</si>
  <si>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</si>
  <si>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</si>
  <si>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</si>
  <si>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</si>
  <si>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</si>
  <si>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</si>
  <si>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</si>
  <si>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</si>
  <si>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</si>
  <si>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</si>
  <si>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</si>
  <si>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</si>
  <si>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</si>
  <si>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</si>
  <si>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</si>
  <si>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</si>
  <si>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</si>
  <si>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</si>
  <si>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</si>
  <si>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</si>
  <si>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</si>
  <si>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</si>
  <si>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</si>
  <si>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</si>
  <si>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https://cdn.ekfgroup.com/unsafe/fit-in/102x102/center/filters:format(png)/products/62235B7BDF9B3619F0860ABD9D07CD4B.jpg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</si>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</sst>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9A5CFEB578557DFC4BF596F4E1F5FDCD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3B4F8B5725FA8466B87EC938E3CC0F72.jpg" TargetMode="External"/><Relationship Id="rId63" Type="http://schemas.openxmlformats.org/officeDocument/2006/relationships/image" Target="https://cdn.ekfgroup.com/unsafe/fit-in/102x102/center/filters:format(png)/products/EA5FB2B848B8B7C8C8F7477371671CBD.jpg" TargetMode="External"/><Relationship Id="rId84" Type="http://schemas.openxmlformats.org/officeDocument/2006/relationships/image" Target="https://cdn.ekfgroup.com/unsafe/fit-in/102x102/center/filters:format(png)/products/13F7E488C931AC3B1CAD10C02F7EC11F.jpg" TargetMode="External"/><Relationship Id="rId138" Type="http://schemas.openxmlformats.org/officeDocument/2006/relationships/image" Target="https://cdn.ekfgroup.com/unsafe/fit-in/102x102/center/filters:format(png)/products/C30827E8A4F170D3FA5A958E252F3CC5.jpg" TargetMode="External"/><Relationship Id="rId159" Type="http://schemas.openxmlformats.org/officeDocument/2006/relationships/image" Target="https://cdn.ekfgroup.com/unsafe/fit-in/102x102/center/filters:format(png)/products/757D9918CC0F6D8A0E241BD7FE364ED6.jpg" TargetMode="External"/><Relationship Id="rId107" Type="http://schemas.openxmlformats.org/officeDocument/2006/relationships/image" Target="https://cdn.ekfgroup.com/unsafe/fit-in/102x102/center/filters:format(png)/products/6F38170F9118ACD59B1081065A26F752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05EE35F839AF004C65E62BA7CDD7F48C.jpg" TargetMode="External"/><Relationship Id="rId53" Type="http://schemas.openxmlformats.org/officeDocument/2006/relationships/image" Target="https://cdn.ekfgroup.com/unsafe/fit-in/102x102/center/filters:format(png)/products/B5F01E9045810E4A356CB6AD58C04301.jpg" TargetMode="External"/><Relationship Id="rId74" Type="http://schemas.openxmlformats.org/officeDocument/2006/relationships/image" Target="https://cdn.ekfgroup.com/unsafe/fit-in/102x102/center/filters:format(png)/products/12BE244EE94518EF28F05F6C79F1CD20.jpg" TargetMode="External"/><Relationship Id="rId128" Type="http://schemas.openxmlformats.org/officeDocument/2006/relationships/image" Target="https://cdn.ekfgroup.com/unsafe/fit-in/102x102/center/filters:format(png)/products/72F83C76052DA6CA1E2FA41F34C6281A.jpg" TargetMode="External"/><Relationship Id="rId149" Type="http://schemas.openxmlformats.org/officeDocument/2006/relationships/image" Target="https://cdn.ekfgroup.com/unsafe/fit-in/102x102/center/filters:format(png)/products/FBF0A24EDC465024076C9CC55281675B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421B20ABA22EAC2FC97D9C0D18178487.jpg" TargetMode="External"/><Relationship Id="rId160" Type="http://schemas.openxmlformats.org/officeDocument/2006/relationships/image" Target="https://cdn.ekfgroup.com/unsafe/fit-in/102x102/center/filters:format(png)/products/D305D804A8D1494E2328B3B5A3F08AF7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32EE43FA32A84285F2F87866B1DCFAA.png" TargetMode="External"/><Relationship Id="rId64" Type="http://schemas.openxmlformats.org/officeDocument/2006/relationships/image" Target="https://cdn.ekfgroup.com/unsafe/fit-in/102x102/center/filters:format(png)/products/E801DE1FC372FB000F8881900E61F327.jpg" TargetMode="External"/><Relationship Id="rId118" Type="http://schemas.openxmlformats.org/officeDocument/2006/relationships/image" Target="https://cdn.ekfgroup.com/unsafe/fit-in/102x102/center/filters:format(png)/products/9D598FAB643037DBD89B77CE2803DAFB.jpg" TargetMode="External"/><Relationship Id="rId139" Type="http://schemas.openxmlformats.org/officeDocument/2006/relationships/image" Target="https://cdn.ekfgroup.com/unsafe/fit-in/102x102/center/filters:format(png)/products/549A92F18FC874B505BB1E2EBD356F59.jpg" TargetMode="External"/><Relationship Id="rId85" Type="http://schemas.openxmlformats.org/officeDocument/2006/relationships/image" Target="https://cdn.ekfgroup.com/unsafe/fit-in/102x102/center/filters:format(png)/products/D6C3C7BFA37510D5F5E26DE74B934AF7.png" TargetMode="External"/><Relationship Id="rId150" Type="http://schemas.openxmlformats.org/officeDocument/2006/relationships/image" Target="https://cdn.ekfgroup.com/unsafe/fit-in/102x102/center/filters:format(png)/products/30FF0527C513DD05DD64988A3828D39B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3" Type="http://schemas.openxmlformats.org/officeDocument/2006/relationships/image" Target="https://cdn.ekfgroup.com/unsafe/fit-in/102x102/center/filters:format(png)/products/59FEC041C4AFC4E8F69A0F3DF5717864.jpg" TargetMode="External"/><Relationship Id="rId38" Type="http://schemas.openxmlformats.org/officeDocument/2006/relationships/image" Target="https://cdn.ekfgroup.com/unsafe/fit-in/102x102/center/filters:format(png)/products/3FB79A999F2A817CB3A4F6CBE504882F.jpg" TargetMode="External"/><Relationship Id="rId59" Type="http://schemas.openxmlformats.org/officeDocument/2006/relationships/image" Target="https://cdn.ekfgroup.com/unsafe/fit-in/102x102/center/filters:format(png)/products/8B2E6E1EF7D26A04C5FC2B569EE8E1A4.jpg" TargetMode="External"/><Relationship Id="rId103" Type="http://schemas.openxmlformats.org/officeDocument/2006/relationships/image" Target="https://cdn.ekfgroup.com/unsafe/fit-in/102x102/center/filters:format(png)/products/22E5988B8F473D5231D81663A731E6FD.jpg" TargetMode="External"/><Relationship Id="rId108" Type="http://schemas.openxmlformats.org/officeDocument/2006/relationships/image" Target="https://cdn.ekfgroup.com/unsafe/fit-in/102x102/center/filters:format(png)/products/BA6836C9B3BAF311DBE96198A0E1A5F2.jpg" TargetMode="External"/><Relationship Id="rId124" Type="http://schemas.openxmlformats.org/officeDocument/2006/relationships/image" Target="https://cdn.ekfgroup.com/unsafe/fit-in/102x102/center/filters:format(png)/products/23397B737F62450D0C68D83752E3252B.jpg" TargetMode="External"/><Relationship Id="rId129" Type="http://schemas.openxmlformats.org/officeDocument/2006/relationships/image" Target="https://cdn.ekfgroup.com/unsafe/fit-in/102x102/center/filters:format(png)/products/9D7AB7322AF5A369877A2701777D600A.jpg" TargetMode="External"/><Relationship Id="rId54" Type="http://schemas.openxmlformats.org/officeDocument/2006/relationships/image" Target="https://cdn.ekfgroup.com/unsafe/fit-in/102x102/center/filters:format(png)/products/DAFB2A172593DA674CF87B9579D3A787.jpg" TargetMode="External"/><Relationship Id="rId70" Type="http://schemas.openxmlformats.org/officeDocument/2006/relationships/image" Target="https://cdn.ekfgroup.com/unsafe/fit-in/102x102/center/filters:format(png)/products/43A289BC349A3833262EAE5CFB721245.jpg" TargetMode="External"/><Relationship Id="rId75" Type="http://schemas.openxmlformats.org/officeDocument/2006/relationships/image" Target="https://cdn.ekfgroup.com/unsafe/fit-in/102x102/center/filters:format(png)/products/BEE850CD0BD51A6714C024DB6110FB07.png" TargetMode="External"/><Relationship Id="rId91" Type="http://schemas.openxmlformats.org/officeDocument/2006/relationships/image" Target="https://cdn.ekfgroup.com/unsafe/fit-in/102x102/center/filters:format(png)/products/4AB60AD10C28B56E34C27C452A1DC96A.jpg" TargetMode="External"/><Relationship Id="rId96" Type="http://schemas.openxmlformats.org/officeDocument/2006/relationships/image" Target="https://cdn.ekfgroup.com/unsafe/fit-in/102x102/center/filters:format(png)/products/428D614042401F4C9FA0F802D8D3D6A3.jpg" TargetMode="External"/><Relationship Id="rId140" Type="http://schemas.openxmlformats.org/officeDocument/2006/relationships/image" Target="https://cdn.ekfgroup.com/unsafe/fit-in/102x102/center/filters:format(png)/products/37ACB61C5D7A5EF6127AD4374AF8B139.jpg" TargetMode="External"/><Relationship Id="rId145" Type="http://schemas.openxmlformats.org/officeDocument/2006/relationships/image" Target="https://cdn.ekfgroup.com/unsafe/fit-in/102x102/center/filters:format(png)/products/49AD33033F342229EFEBC025064BF66E.jpg" TargetMode="External"/><Relationship Id="rId161" Type="http://schemas.openxmlformats.org/officeDocument/2006/relationships/image" Target="https://cdn.ekfgroup.com/unsafe/fit-in/102x102/center/filters:format(png)/products/243C8977BDDAA481ADC80BD01BE2E03C.jpg" TargetMode="External"/><Relationship Id="rId166" Type="http://schemas.openxmlformats.org/officeDocument/2006/relationships/image" Target="https://cdn.ekfgroup.com/unsafe/fit-in/102x102/center/filters:format(png)/products/62235B7BDF9B3619F0860ABD9D07CD4B.jpg" TargetMode="External"/><Relationship Id="rId1" Type="http://schemas.openxmlformats.org/officeDocument/2006/relationships/image" Target="../media/image1.png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28" Type="http://schemas.openxmlformats.org/officeDocument/2006/relationships/image" Target="https://cdn.ekfgroup.com/unsafe/fit-in/102x102/center/filters:format(png)/products/B1350925A3327ADF6C2F01D82AAB06FF.jpg" TargetMode="External"/><Relationship Id="rId49" Type="http://schemas.openxmlformats.org/officeDocument/2006/relationships/image" Target="https://cdn.ekfgroup.com/unsafe/fit-in/102x102/center/filters:format(png)/products/06780EE0277A348243584A25A3CD824D.jpg" TargetMode="External"/><Relationship Id="rId114" Type="http://schemas.openxmlformats.org/officeDocument/2006/relationships/image" Target="https://cdn.ekfgroup.com/unsafe/fit-in/102x102/center/filters:format(png)/products/B5B0705B5C2DBB5962DA3CB7B72E970B.jpg" TargetMode="External"/><Relationship Id="rId119" Type="http://schemas.openxmlformats.org/officeDocument/2006/relationships/image" Target="https://cdn.ekfgroup.com/unsafe/fit-in/102x102/center/filters:format(png)/products/0EF72C94446EB558AB8BFD767B0DCC5E.jpg" TargetMode="External"/><Relationship Id="rId44" Type="http://schemas.openxmlformats.org/officeDocument/2006/relationships/image" Target="https://cdn.ekfgroup.com/unsafe/fit-in/102x102/center/filters:format(png)/products/292E5A6490560B6A31FF0E72B319E337.jpg" TargetMode="External"/><Relationship Id="rId60" Type="http://schemas.openxmlformats.org/officeDocument/2006/relationships/image" Target="https://cdn.ekfgroup.com/unsafe/fit-in/102x102/center/filters:format(png)/products/22C0EF8D979FD0B5E876F4ECB17212F6.png" TargetMode="External"/><Relationship Id="rId65" Type="http://schemas.openxmlformats.org/officeDocument/2006/relationships/image" Target="https://cdn.ekfgroup.com/unsafe/fit-in/102x102/center/filters:format(png)/products/44C54D6659BED9881BE97B02B7BEC751.jpg" TargetMode="External"/><Relationship Id="rId81" Type="http://schemas.openxmlformats.org/officeDocument/2006/relationships/image" Target="https://cdn.ekfgroup.com/unsafe/fit-in/102x102/center/filters:format(png)/products/27E59E191E893C4203E11B148D4A948B.jpg" TargetMode="External"/><Relationship Id="rId86" Type="http://schemas.openxmlformats.org/officeDocument/2006/relationships/image" Target="https://cdn.ekfgroup.com/unsafe/fit-in/102x102/center/filters:format(png)/products/4DC484C3864118C796CE106E46350E78.png" TargetMode="External"/><Relationship Id="rId130" Type="http://schemas.openxmlformats.org/officeDocument/2006/relationships/image" Target="https://cdn.ekfgroup.com/unsafe/fit-in/102x102/center/filters:format(png)/products/349210C849A0C4A27944EED887FB5370.jpg" TargetMode="External"/><Relationship Id="rId135" Type="http://schemas.openxmlformats.org/officeDocument/2006/relationships/image" Target="https://cdn.ekfgroup.com/unsafe/fit-in/102x102/center/filters:format(png)/products/D4E3D1F0B77C0161A4C7A75F53AB6CE5.jpg" TargetMode="External"/><Relationship Id="rId151" Type="http://schemas.openxmlformats.org/officeDocument/2006/relationships/image" Target="https://cdn.ekfgroup.com/unsafe/fit-in/102x102/center/filters:format(png)/products/E7ED10BAAEFF8FF91536E054E4969982.jpg" TargetMode="External"/><Relationship Id="rId156" Type="http://schemas.openxmlformats.org/officeDocument/2006/relationships/image" Target="https://cdn.ekfgroup.com/unsafe/fit-in/102x102/center/filters:format(png)/products/294CB177BBE5387542F9F41A7371EED7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FDACC01A2342592EE2BABE6B927C4C78.jpg" TargetMode="External"/><Relationship Id="rId109" Type="http://schemas.openxmlformats.org/officeDocument/2006/relationships/image" Target="https://cdn.ekfgroup.com/unsafe/fit-in/102x102/center/filters:format(png)/products/F848A3F25A2D9B7561A533B30AA40E1A.jpg" TargetMode="External"/><Relationship Id="rId34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BA9E1DEE181C63BB1EBC3ED6813C2421.jpg" TargetMode="External"/><Relationship Id="rId55" Type="http://schemas.openxmlformats.org/officeDocument/2006/relationships/image" Target="https://cdn.ekfgroup.com/unsafe/fit-in/102x102/center/filters:format(png)/products/205D19CCF0BE4FA2E16CBC95FE88F795.jpg" TargetMode="External"/><Relationship Id="rId76" Type="http://schemas.openxmlformats.org/officeDocument/2006/relationships/image" Target="https://cdn.ekfgroup.com/unsafe/fit-in/102x102/center/filters:format(png)/products/0F23E39A085627615353FC0266BE61FF.jpg" TargetMode="External"/><Relationship Id="rId97" Type="http://schemas.openxmlformats.org/officeDocument/2006/relationships/image" Target="https://cdn.ekfgroup.com/unsafe/fit-in/102x102/center/filters:format(png)/products/6040DF36B022091521AF296EC40D970D.jpg" TargetMode="External"/><Relationship Id="rId104" Type="http://schemas.openxmlformats.org/officeDocument/2006/relationships/image" Target="https://cdn.ekfgroup.com/unsafe/fit-in/102x102/center/filters:format(png)/products/69DECB087C8C6AB0E6897D5184379ED8.png" TargetMode="External"/><Relationship Id="rId120" Type="http://schemas.openxmlformats.org/officeDocument/2006/relationships/image" Target="https://cdn.ekfgroup.com/unsafe/fit-in/102x102/center/filters:format(png)/products/2D0AC3AC4A3021CB22B03EE1F3049636.jpg" TargetMode="External"/><Relationship Id="rId125" Type="http://schemas.openxmlformats.org/officeDocument/2006/relationships/image" Target="https://cdn.ekfgroup.com/unsafe/fit-in/102x102/center/filters:format(png)/products/3DA6BE42EBBAA708C97C1C70ACEB12FC.jpg" TargetMode="External"/><Relationship Id="rId141" Type="http://schemas.openxmlformats.org/officeDocument/2006/relationships/image" Target="https://cdn.ekfgroup.com/unsafe/fit-in/102x102/center/filters:format(png)/products/F335BBDF65655CECB7D2ED79578DC99C.jpg" TargetMode="External"/><Relationship Id="rId146" Type="http://schemas.openxmlformats.org/officeDocument/2006/relationships/image" Target="https://cdn.ekfgroup.com/unsafe/fit-in/102x102/center/filters:format(png)/products/8A45296D3B4267AE5463DAAEB7C99670.jpg" TargetMode="External"/><Relationship Id="rId167" Type="http://schemas.openxmlformats.org/officeDocument/2006/relationships/image" Target="https://cdn.ekfgroup.com/unsafe/fit-in/102x102/center/filters:format(png)/products/C93EEC3CE42C30EF279D36FEB9394276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0E8E5E2C310D9ED0CDDB7C06ED4C6F5C.png" TargetMode="External"/><Relationship Id="rId92" Type="http://schemas.openxmlformats.org/officeDocument/2006/relationships/image" Target="https://cdn.ekfgroup.com/unsafe/fit-in/102x102/center/filters:format(png)/products/429C54E94FBA6BEC00126A3DDE82D6EA.jpg" TargetMode="External"/><Relationship Id="rId162" Type="http://schemas.openxmlformats.org/officeDocument/2006/relationships/image" Target="https://cdn.ekfgroup.com/unsafe/fit-in/102x102/center/filters:format(png)/products/AFC50A5A557FBFE481F6886F50D1B27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B8BADF903BE946137CF71CC6CE812C11.jp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77E8DBB6EB610CBAFEB5BB8402DDC0EC.jpg" TargetMode="External"/><Relationship Id="rId45" Type="http://schemas.openxmlformats.org/officeDocument/2006/relationships/image" Target="https://cdn.ekfgroup.com/unsafe/fit-in/102x102/center/filters:format(png)/products/596270D74B906049C866884A1EEB050A.jpg" TargetMode="External"/><Relationship Id="rId66" Type="http://schemas.openxmlformats.org/officeDocument/2006/relationships/image" Target="https://cdn.ekfgroup.com/unsafe/fit-in/102x102/center/filters:format(png)/products/174EAA5361EF44BAF814AFEDB086D974.jpg" TargetMode="External"/><Relationship Id="rId87" Type="http://schemas.openxmlformats.org/officeDocument/2006/relationships/image" Target="https://cdn.ekfgroup.com/unsafe/fit-in/102x102/center/filters:format(png)/products/A766B2603B4B8B147EE78ECC11CE0B25.jpg" TargetMode="External"/><Relationship Id="rId110" Type="http://schemas.openxmlformats.org/officeDocument/2006/relationships/image" Target="https://cdn.ekfgroup.com/unsafe/fit-in/102x102/center/filters:format(png)/products/7EBC54BB45DE3E5DB39E38175A9B473C.jpg" TargetMode="External"/><Relationship Id="rId115" Type="http://schemas.openxmlformats.org/officeDocument/2006/relationships/image" Target="https://cdn.ekfgroup.com/unsafe/fit-in/102x102/center/filters:format(png)/products/66A4EC5AB4CB2E7BC3A510F65E0A50EE.jpg" TargetMode="External"/><Relationship Id="rId131" Type="http://schemas.openxmlformats.org/officeDocument/2006/relationships/image" Target="https://cdn.ekfgroup.com/unsafe/fit-in/102x102/center/filters:format(png)/products/87DEF4BC3BB105F19B8CB61A0EF15CC9.jpg" TargetMode="External"/><Relationship Id="rId136" Type="http://schemas.openxmlformats.org/officeDocument/2006/relationships/image" Target="https://cdn.ekfgroup.com/unsafe/fit-in/102x102/center/filters:format(png)/products/54C6BD2A85348CA4F0FF06AE62634416.jpg" TargetMode="External"/><Relationship Id="rId157" Type="http://schemas.openxmlformats.org/officeDocument/2006/relationships/image" Target="https://cdn.ekfgroup.com/unsafe/fit-in/102x102/center/filters:format(png)/products/4F9EB246EB025C8A63EEBDCDCDC65483.jpg" TargetMode="External"/><Relationship Id="rId61" Type="http://schemas.openxmlformats.org/officeDocument/2006/relationships/image" Target="https://cdn.ekfgroup.com/unsafe/fit-in/102x102/center/filters:format(png)/products/6DC4BD6247A5CD25B381125AA3699BA5.jpg" TargetMode="External"/><Relationship Id="rId82" Type="http://schemas.openxmlformats.org/officeDocument/2006/relationships/image" Target="https://cdn.ekfgroup.com/unsafe/fit-in/102x102/center/filters:format(png)/products/7F4B465BCCC593A01A2F7DB23B3A8B9C.jpg" TargetMode="External"/><Relationship Id="rId152" Type="http://schemas.openxmlformats.org/officeDocument/2006/relationships/image" Target="https://cdn.ekfgroup.com/unsafe/fit-in/102x102/center/filters:format(png)/products/1A7441097A7CB53385A1228564131CB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E9FB21C18D844B187E9FB0AA328D7A35.jpg" TargetMode="External"/><Relationship Id="rId35" Type="http://schemas.openxmlformats.org/officeDocument/2006/relationships/image" Target="https://cdn.ekfgroup.com/unsafe/fit-in/102x102/center/filters:format(png)/products/5D70521D7BDF5340EB8CD55BD9824A96.jpg" TargetMode="External"/><Relationship Id="rId56" Type="http://schemas.openxmlformats.org/officeDocument/2006/relationships/image" Target="https://cdn.ekfgroup.com/unsafe/fit-in/102x102/center/filters:format(png)/products/E39740ACE05107347BDA6AE6480D7F62.jpg" TargetMode="External"/><Relationship Id="rId77" Type="http://schemas.openxmlformats.org/officeDocument/2006/relationships/image" Target="https://cdn.ekfgroup.com/unsafe/fit-in/102x102/center/filters:format(png)/products/C1870BF7B853EEBC3533943384E00E45.png" TargetMode="External"/><Relationship Id="rId100" Type="http://schemas.openxmlformats.org/officeDocument/2006/relationships/image" Target="https://cdn.ekfgroup.com/unsafe/fit-in/102x102/center/filters:format(png)/products/75E0663E250152ABA4A736F9965A8E5B.jpg" TargetMode="External"/><Relationship Id="rId105" Type="http://schemas.openxmlformats.org/officeDocument/2006/relationships/image" Target="https://cdn.ekfgroup.com/unsafe/fit-in/102x102/center/filters:format(png)/products/C85F2225FD4F60B0110B8DA03D39D3FF.jpg" TargetMode="External"/><Relationship Id="rId126" Type="http://schemas.openxmlformats.org/officeDocument/2006/relationships/image" Target="https://cdn.ekfgroup.com/unsafe/fit-in/102x102/center/filters:format(png)/products/D2BCB6750921B299B34C559EF3D41978.jpg" TargetMode="External"/><Relationship Id="rId147" Type="http://schemas.openxmlformats.org/officeDocument/2006/relationships/image" Target="https://cdn.ekfgroup.com/unsafe/fit-in/102x102/center/filters:format(png)/products/9DDF5637A83408F70312E31868E10657.jpg" TargetMode="External"/><Relationship Id="rId168" Type="http://schemas.openxmlformats.org/officeDocument/2006/relationships/image" Target="https://cdn.ekfgroup.com/unsafe/fit-in/102x102/center/filters:format(png)/products/912628BF897100316D1248EE8261E1D4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A64877176069CF103FFED42ABB136468.jpg" TargetMode="External"/><Relationship Id="rId72" Type="http://schemas.openxmlformats.org/officeDocument/2006/relationships/image" Target="https://cdn.ekfgroup.com/unsafe/fit-in/102x102/center/filters:format(png)/products/807AF44578E384F78BB4B2A3DAC71D3C.jpg" TargetMode="External"/><Relationship Id="rId93" Type="http://schemas.openxmlformats.org/officeDocument/2006/relationships/image" Target="https://cdn.ekfgroup.com/unsafe/fit-in/102x102/center/filters:format(png)/products/94CF9FEC9A84D02FFA6D2449AE437017.jpg" TargetMode="External"/><Relationship Id="rId98" Type="http://schemas.openxmlformats.org/officeDocument/2006/relationships/image" Target="https://cdn.ekfgroup.com/unsafe/fit-in/102x102/center/filters:format(png)/products/78A760ECCD0266CC54C5B005B80ED529.jpg" TargetMode="External"/><Relationship Id="rId121" Type="http://schemas.openxmlformats.org/officeDocument/2006/relationships/image" Target="https://cdn.ekfgroup.com/unsafe/fit-in/102x102/center/filters:format(png)/products/FB989C814371FA2A18A624C9F8069725.jpg" TargetMode="External"/><Relationship Id="rId142" Type="http://schemas.openxmlformats.org/officeDocument/2006/relationships/image" Target="https://cdn.ekfgroup.com/unsafe/fit-in/102x102/center/filters:format(png)/products/AB00481C371D6E45A843102AE7BBAE4C.jpg" TargetMode="External"/><Relationship Id="rId163" Type="http://schemas.openxmlformats.org/officeDocument/2006/relationships/image" Target="https://cdn.ekfgroup.com/unsafe/fit-in/102x102/center/filters:format(png)/products/5008C9ED432197D0B465D8ADDE712A20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94225B64845CBE3DF83150A73A3F913A.jpg" TargetMode="External"/><Relationship Id="rId46" Type="http://schemas.openxmlformats.org/officeDocument/2006/relationships/image" Target="https://cdn.ekfgroup.com/unsafe/fit-in/102x102/center/filters:format(png)/products/B83CAFC5CDC6C23FF634C28829493926.jpg" TargetMode="External"/><Relationship Id="rId67" Type="http://schemas.openxmlformats.org/officeDocument/2006/relationships/image" Target="https://cdn.ekfgroup.com/unsafe/fit-in/102x102/center/filters:format(png)/products/9415DEB57B3DE2CE59695B67F29FDA49.png" TargetMode="External"/><Relationship Id="rId116" Type="http://schemas.openxmlformats.org/officeDocument/2006/relationships/image" Target="https://cdn.ekfgroup.com/unsafe/fit-in/102x102/center/filters:format(png)/products/213E6DAAEED500D8993D36D22598ED87.jpg" TargetMode="External"/><Relationship Id="rId137" Type="http://schemas.openxmlformats.org/officeDocument/2006/relationships/image" Target="https://cdn.ekfgroup.com/unsafe/fit-in/102x102/center/filters:format(png)/products/D41666C826D46113D8D5E41444850584.jpg" TargetMode="External"/><Relationship Id="rId158" Type="http://schemas.openxmlformats.org/officeDocument/2006/relationships/image" Target="https://cdn.ekfgroup.com/unsafe/fit-in/102x102/center/filters:format(png)/products/C87CF964F9916C9F6EA9C601ABCD05F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A2C0A33105F774B50978DE7791D05E64.jpg" TargetMode="External"/><Relationship Id="rId62" Type="http://schemas.openxmlformats.org/officeDocument/2006/relationships/image" Target="https://cdn.ekfgroup.com/unsafe/fit-in/102x102/center/filters:format(png)/products/F0E6763636BD4E2498395E95CC855137.jpg" TargetMode="External"/><Relationship Id="rId83" Type="http://schemas.openxmlformats.org/officeDocument/2006/relationships/image" Target="https://cdn.ekfgroup.com/unsafe/fit-in/102x102/center/filters:format(png)/products/8ACE5C0C38B0E6168066118D31C946C0.jpg" TargetMode="External"/><Relationship Id="rId88" Type="http://schemas.openxmlformats.org/officeDocument/2006/relationships/image" Target="https://cdn.ekfgroup.com/unsafe/fit-in/102x102/center/filters:format(png)/products/EC059DC3DB6104523D2856489CF13506.png" TargetMode="External"/><Relationship Id="rId111" Type="http://schemas.openxmlformats.org/officeDocument/2006/relationships/image" Target="https://cdn.ekfgroup.com/unsafe/fit-in/102x102/center/filters:format(png)/products/FBDFAE1601C17415200EE5A2B87B0483.jpg" TargetMode="External"/><Relationship Id="rId132" Type="http://schemas.openxmlformats.org/officeDocument/2006/relationships/image" Target="https://cdn.ekfgroup.com/unsafe/fit-in/102x102/center/filters:format(png)/products/C6159ED79A7E114F25E300FF587B0E36.jpg" TargetMode="External"/><Relationship Id="rId153" Type="http://schemas.openxmlformats.org/officeDocument/2006/relationships/image" Target="https://cdn.ekfgroup.com/unsafe/fit-in/102x102/center/filters:format(png)/products/07DEB2A8399BDF3CEB186A73F6D0A4F5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1D6BF56B7220D3C17033A16B392DAADC.jpg" TargetMode="External"/><Relationship Id="rId57" Type="http://schemas.openxmlformats.org/officeDocument/2006/relationships/image" Target="https://cdn.ekfgroup.com/unsafe/fit-in/102x102/center/filters:format(png)/products/87C9DBB2D81513C2B4A4F5851E28EF78.png" TargetMode="External"/><Relationship Id="rId106" Type="http://schemas.openxmlformats.org/officeDocument/2006/relationships/image" Target="https://cdn.ekfgroup.com/unsafe/fit-in/102x102/center/filters:format(png)/products/8EF6A33E3361BDD96AB997B6D7047C9F.jpg" TargetMode="External"/><Relationship Id="rId127" Type="http://schemas.openxmlformats.org/officeDocument/2006/relationships/image" Target="https://cdn.ekfgroup.com/unsafe/fit-in/102x102/center/filters:format(png)/products/3945D507D08775558353732E0F9F72DF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135F771E81849D9234289C97266ECD89.jpg" TargetMode="External"/><Relationship Id="rId52" Type="http://schemas.openxmlformats.org/officeDocument/2006/relationships/image" Target="https://cdn.ekfgroup.com/unsafe/fit-in/102x102/center/filters:format(png)/products/0925B79EC71B7B858C853B92CACE766E.jpg" TargetMode="External"/><Relationship Id="rId73" Type="http://schemas.openxmlformats.org/officeDocument/2006/relationships/image" Target="https://cdn.ekfgroup.com/unsafe/fit-in/102x102/center/filters:format(png)/products/5FFB160346970F98D2EA0903D7F157BC.jpg" TargetMode="External"/><Relationship Id="rId78" Type="http://schemas.openxmlformats.org/officeDocument/2006/relationships/image" Target="https://cdn.ekfgroup.com/unsafe/fit-in/102x102/center/filters:format(png)/products/0AB1F94385D59214658471E0A49B96EC.png" TargetMode="External"/><Relationship Id="rId94" Type="http://schemas.openxmlformats.org/officeDocument/2006/relationships/image" Target="https://cdn.ekfgroup.com/unsafe/fit-in/102x102/center/filters:format(png)/products/0F90AAF82E32D096331138D2990AB3B9.jpg" TargetMode="External"/><Relationship Id="rId99" Type="http://schemas.openxmlformats.org/officeDocument/2006/relationships/image" Target="https://cdn.ekfgroup.com/unsafe/fit-in/102x102/center/filters:format(png)/products/13A73BC3DA4F395D3E07A6D7A7658E94.jpg" TargetMode="External"/><Relationship Id="rId101" Type="http://schemas.openxmlformats.org/officeDocument/2006/relationships/image" Target="https://cdn.ekfgroup.com/unsafe/fit-in/102x102/center/filters:format(png)/products/E906FBA20AFCF6B0B20B909E5FE3FD98.jpg" TargetMode="External"/><Relationship Id="rId122" Type="http://schemas.openxmlformats.org/officeDocument/2006/relationships/image" Target="https://cdn.ekfgroup.com/unsafe/fit-in/102x102/center/filters:format(png)/products/92EB48CE1D3EC1F55172DB38C4B695F1.jpg" TargetMode="External"/><Relationship Id="rId143" Type="http://schemas.openxmlformats.org/officeDocument/2006/relationships/image" Target="https://cdn.ekfgroup.com/unsafe/fit-in/102x102/center/filters:format(png)/products/B93B52AB933BA17429AAAFF6905EE356.jpg" TargetMode="External"/><Relationship Id="rId148" Type="http://schemas.openxmlformats.org/officeDocument/2006/relationships/image" Target="https://cdn.ekfgroup.com/unsafe/fit-in/102x102/center/filters:format(png)/products/3ED804F859B78CBBE5E63931C383C810.jpg" TargetMode="External"/><Relationship Id="rId164" Type="http://schemas.openxmlformats.org/officeDocument/2006/relationships/image" Target="https://cdn.ekfgroup.com/unsafe/fit-in/102x102/center/filters:format(png)/products/90062A83E0BD603FE269D4E41DF1F66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26" Type="http://schemas.openxmlformats.org/officeDocument/2006/relationships/image" Target="https://cdn.ekfgroup.com/unsafe/fit-in/102x102/center/filters:format(png)/products/1399476424125D2AAD677B484621D065.jpg" TargetMode="External"/><Relationship Id="rId47" Type="http://schemas.openxmlformats.org/officeDocument/2006/relationships/image" Target="https://cdn.ekfgroup.com/unsafe/fit-in/102x102/center/filters:format(png)/products/284DD9873E7A5984D9B609EE460DEB5F.jpg" TargetMode="External"/><Relationship Id="rId68" Type="http://schemas.openxmlformats.org/officeDocument/2006/relationships/image" Target="https://cdn.ekfgroup.com/unsafe/fit-in/102x102/center/filters:format(png)/products/392DB019E8C5E99B449FEE6E82588990.jpg" TargetMode="External"/><Relationship Id="rId89" Type="http://schemas.openxmlformats.org/officeDocument/2006/relationships/image" Target="https://cdn.ekfgroup.com/unsafe/fit-in/102x102/center/filters:format(png)/products/6485CAF7B8CD4D15532EA9BDA96E89E8.jpg" TargetMode="External"/><Relationship Id="rId112" Type="http://schemas.openxmlformats.org/officeDocument/2006/relationships/image" Target="https://cdn.ekfgroup.com/unsafe/fit-in/102x102/center/filters:format(png)/products/158A168204B7B3968A51943D99CC1B5A.jpg" TargetMode="External"/><Relationship Id="rId133" Type="http://schemas.openxmlformats.org/officeDocument/2006/relationships/image" Target="https://cdn.ekfgroup.com/unsafe/fit-in/102x102/center/filters:format(png)/products/840990E7B955F7D67B788B05FC5B627E.jpg" TargetMode="External"/><Relationship Id="rId154" Type="http://schemas.openxmlformats.org/officeDocument/2006/relationships/image" Target="https://cdn.ekfgroup.com/unsafe/fit-in/102x102/center/filters:format(png)/products/5033A252BDFF06B4C06468E7CD41DC0C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B683D82F85DC6203CC80B9406DE29F12.jpg" TargetMode="External"/><Relationship Id="rId58" Type="http://schemas.openxmlformats.org/officeDocument/2006/relationships/image" Target="https://cdn.ekfgroup.com/unsafe/fit-in/102x102/center/filters:format(png)/products/45197470B24B299BCC46B026DC3CE04A.jpg" TargetMode="External"/><Relationship Id="rId79" Type="http://schemas.openxmlformats.org/officeDocument/2006/relationships/image" Target="https://cdn.ekfgroup.com/unsafe/fit-in/102x102/center/filters:format(png)/products/D6515CC154F5F8D96C1FBEE99A7F8AC5.png" TargetMode="External"/><Relationship Id="rId102" Type="http://schemas.openxmlformats.org/officeDocument/2006/relationships/image" Target="https://cdn.ekfgroup.com/unsafe/fit-in/102x102/center/filters:format(png)/products/B0B5A9D07932DC0486EAD66CE71BB638.jpg" TargetMode="External"/><Relationship Id="rId123" Type="http://schemas.openxmlformats.org/officeDocument/2006/relationships/image" Target="https://cdn.ekfgroup.com/unsafe/fit-in/102x102/center/filters:format(png)/products/54A95A6C96064145886409006989756B.jpg" TargetMode="External"/><Relationship Id="rId144" Type="http://schemas.openxmlformats.org/officeDocument/2006/relationships/image" Target="https://cdn.ekfgroup.com/unsafe/fit-in/102x102/center/filters:format(png)/products/863306769317B73EEB06F8E6A83B3F3A.jpg" TargetMode="External"/><Relationship Id="rId90" Type="http://schemas.openxmlformats.org/officeDocument/2006/relationships/image" Target="https://cdn.ekfgroup.com/unsafe/fit-in/102x102/center/filters:format(png)/products/E63489FAC9DC6B55EB6D5170E88402FA.jpg" TargetMode="External"/><Relationship Id="rId165" Type="http://schemas.openxmlformats.org/officeDocument/2006/relationships/image" Target="https://cdn.ekfgroup.com/unsafe/fit-in/102x102/center/filters:format(png)/products/2FBF9D8175CB517AE8430EDDB4377948.jpg" TargetMode="External"/><Relationship Id="rId27" Type="http://schemas.openxmlformats.org/officeDocument/2006/relationships/image" Target="https://cdn.ekfgroup.com/unsafe/fit-in/102x102/center/filters:format(png)/products/A93FEFC53C82ED426A90C8DAC316FFE3.jpg" TargetMode="External"/><Relationship Id="rId48" Type="http://schemas.openxmlformats.org/officeDocument/2006/relationships/image" Target="https://cdn.ekfgroup.com/unsafe/fit-in/102x102/center/filters:format(png)/products/6BBEEC1DED951F746A98F76D4053E8C5.jpg" TargetMode="External"/><Relationship Id="rId69" Type="http://schemas.openxmlformats.org/officeDocument/2006/relationships/image" Target="https://cdn.ekfgroup.com/unsafe/fit-in/102x102/center/filters:format(png)/products/D453C82DFC39A64154AB6F994F9CCA62.jpg" TargetMode="External"/><Relationship Id="rId113" Type="http://schemas.openxmlformats.org/officeDocument/2006/relationships/image" Target="https://cdn.ekfgroup.com/unsafe/fit-in/102x102/center/filters:format(png)/products/F36A9D8F58C6A1107115585F2BFCAD22.jpg" TargetMode="External"/><Relationship Id="rId134" Type="http://schemas.openxmlformats.org/officeDocument/2006/relationships/image" Target="https://cdn.ekfgroup.com/unsafe/fit-in/102x102/center/filters:format(png)/products/E0D5AB9A1A139D4D7AF15A63A97440EA.jpg" TargetMode="External"/><Relationship Id="rId80" Type="http://schemas.openxmlformats.org/officeDocument/2006/relationships/image" Target="https://cdn.ekfgroup.com/unsafe/fit-in/102x102/center/filters:format(png)/products/39A33AA03A6ECCAC30C7C648D0F02368.jpg" TargetMode="External"/><Relationship Id="rId155" Type="http://schemas.openxmlformats.org/officeDocument/2006/relationships/image" Target="https://cdn.ekfgroup.com/unsafe/fit-in/102x102/center/filters:format(png)/products/BAC0A4E3DAD84FB0EC4E95782434E1FB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609D14A-3385-4AB0-BE22-F15CDA32AE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7EE74BCE-6BD8-4FD7-804B-B7504F73C6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A036F8CB-DA7B-4A26-8B8C-12F205A8E4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8BC498CF-5674-46C6-B764-09DFE58206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BB4ABE95-5893-4B69-B39C-60A80C5DF3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147DB54-3F6B-4D79-9A64-85835EB5F7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923D9D1A-7D79-40B8-A503-9171E2012F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2BB99AE2-7281-44F9-9736-2133D01899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E542F679-B28F-4285-91BD-7502E59FD8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FA4D85D6-6397-4BE6-99ED-1B43843423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F4F0F924-98F1-48B4-9A1B-E8A78D642A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6FCC1201-5A23-42F1-9ED9-960CBEFFC1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1990C9F0-7459-44DF-ABDE-FB9B20225B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71C3347C-F87E-4E75-9414-1DB3E8BEA0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A9FAA70A-6637-48C0-A9C0-5E9C09C90C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C5FD0900-7A8B-4A4B-8D65-D99BA09698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D08CD63A-649E-4DFB-BBA0-3C8267D0F3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C5F7E967-6416-46EF-9FFF-F9B810ABDC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3BC87456-27AF-4705-AEAE-ED83789B33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FAAE661C-1112-49F1-BD4F-E0EA2542B0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B2503837-CBEF-451B-8C34-8FF6169F18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3560E2DD-2599-449D-94B6-2193AED5B4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1C8AEA7E-8220-4C71-B52E-6498BEFB38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88FBC656-B92C-426F-BB64-648DF32F2D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BA996E6A-5E4B-42CA-ABC1-36EDCBD98D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EDA47A63-6ADF-4BC7-9310-831EC44384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13578ABA-8D30-4E86-B27C-C078E55DD4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E53DDDB7-09B8-4937-91EC-68BCD61B11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6B9E35C4-9F18-4FC7-B86A-D6BDFF2DA8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30040344-A084-427C-B04F-91F77EA570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758DEED0-CC37-4534-B753-A00DA1F9B7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F120C25A-1F1D-4C5E-99B1-AF473A1E71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48A8EC8C-07E5-45BD-89C2-BA127D9324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F5ADF1C8-69A2-449A-96F3-EEEDF8F379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C9DF8718-2228-4898-BF8A-8FE14F77D8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EB367029-1F1B-45CB-9610-3F5EAC8302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AD5A6EC8-AF5B-4019-9FDB-A4E43F047E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65BFD10D-B755-4B8E-8C5F-4905CB5814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F635505F-E9A0-49F8-84A3-67B31377A3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EBEF8C4F-C52F-401A-A591-BC5A873693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F89AC94D-03E3-4004-A775-756A7FF5BF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D982D6B7-15F1-4BD6-B8D3-3963C3C34E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C89769DA-DB03-490D-87A0-B643A44CBD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5524648F-3CE8-4114-B055-AB6C3B8425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68B9ACD8-60DA-4A0D-98A0-83D6C92C29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0D969AF0-C90C-48B6-82F4-DFC324A3BF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0CA074DA-019C-4C0B-82E0-42EFFF9E6F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A67F2436-12E4-42DF-B73A-340B0875F6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C2F4124D-F9E5-4A54-8582-E2EA787D99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BC292D98-A9A7-4A31-B287-6374806B3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86BAC653-D669-4076-82B7-72856F345C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CB8675FC-78E8-40C5-B9CB-8C3DFC0AB9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8FF346C4-CCA9-437E-BE60-EEE796DB35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4E08A472-4F33-4200-B8DD-E477F34816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145A7413-8E9B-41B6-9542-91B8B1C408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295CB7D2-8F52-4739-99F5-C77ADBAA73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236D1C62-7B95-41DF-A7AC-11B289BC93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4AA49C0B-D6CE-4049-888C-B5E86E5AD4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BC45D464-144D-4DAB-8267-DCD107C29E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3A9B4472-3F6E-4264-8A08-38BE89EEC5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F9A3477B-D1CB-4CD3-8FAC-DFC182B7D8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DF227BA7-7ADF-4395-BB97-44DF104C83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3C7F7393-92A4-4857-BBAA-3ADCD8BE19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F737F922-CBF7-4129-9046-83E54351BA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38E22C03-3B9A-4CD8-8C6E-821F5F8067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3980D9AD-F3FC-4031-A815-05AACE9167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B469D49E-CF39-45B2-8F27-B0C7545AE7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10BB2D57-16B9-4505-85A4-3CBEEBC298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880A46E8-724A-4319-AC8C-BDB0774EDE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2D2DDF29-B721-42AC-9A49-6767ACEF16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62DC77AD-BC57-4A39-9FCF-CAAE5E9729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A0FBE1A4-F752-4169-984C-2CC1C461FB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7BAB9112-BFC7-4DB6-8210-504F8FD2C0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665A22E5-3A74-4425-BF86-4659F2A7A4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A2AA4CA1-0828-4C76-9130-8211D9A07C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D3939988-0FD6-4087-8296-7AA6E59891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377650A3-C6BD-4E18-AC3D-0CAFCD22C0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65487DA5-49D4-4552-A03B-3874CD9B15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2DE7BB96-1EAF-4729-843B-DB8544188C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43664905-FBE7-4CFF-BCB3-D6C4DACB0C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4DAA3004-4E45-4577-8F3F-93B89C2BCE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9D3C3FC7-F780-4BDE-8C8B-BE7372AEB2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4FB7A4F2-9599-4501-A53B-6CBC301D9B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5C0C0867-7198-487B-84AA-69C4B0E395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D8D17A8E-8C83-449A-9E6A-AAA0077197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8474772F-FBB7-4C1D-AAED-AF2C24381B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4E7ECA4C-4438-415F-8908-E5A6F6F1CA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95713953-772E-4FE5-B346-0EC93257C8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15EEA4A6-EF36-4B59-B18F-A35A1ED2FE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8766369E-FEC9-481A-9733-5A4ADD894C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C74C9D14-A228-4A43-A3B8-650F9BE4B7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B8ED399F-D76F-4603-B3B0-F50922AD10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9EECC460-0496-44AB-8271-35B967F8F4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D1F9F7E7-C1D0-465C-B9DF-A6EF9C6D75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70279DA6-9C0C-4FFC-B5F7-18CA428770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7AFEF481-2017-472A-ACF4-2870B39231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2C09640F-F60C-4687-B144-118F9EB312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FA10DAAA-0CA1-4FEB-AC91-B1812059F8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FCE0AF91-993F-4B14-A123-22784F0A08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35950264-12F2-43AE-804B-B44CFCBA9E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0136F5FF-E49D-4FEA-BAB9-5069EC833B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8431262E-FDB9-4DF7-B3F7-515B823934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A10C4E3F-9BA7-405B-8E00-A68061ABE7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2E1EA0E6-EF15-485C-BD36-89EA082484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2C1CE51C-5A63-45EE-9444-C1C6DFB403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333F2C6F-836D-48F3-85AA-B23EF8603D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68E3D7AF-2691-45FD-B5FE-D2609E75D3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4DD01EC5-EE70-42F5-9A56-BCE73BA935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F38114E7-A8E7-4462-A1DE-3A068E6781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7BEBCE67-7CCC-463B-AED5-FCDCF02E06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55D763DE-B0AB-4653-9BEF-68B6677AE7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BF79A68C-F78B-49B6-81DA-E3E4DCE63B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1428D435-B7FB-4840-9C02-C07429F588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5F0DEFD0-F547-409A-96BB-B2B91FD1A9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2E25E9BE-D0C6-4A84-8A8F-13250A26C2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12C10A86-9D68-4485-A847-826E05D106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A0A70C59-D33B-42E7-9E74-6F56350852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4F46E850-A4BA-4046-9148-9FDEB891BC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BD8E671E-7FF0-4E54-A817-20E5E1DAE3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EED1AD2F-4B43-4A6D-8FAA-6B8A342FE9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28D2B00A-3244-4E50-AE3E-A3E077E98E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F6F2363E-B07C-4EA9-8CB1-19EF6F8C38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49055FBA-910C-4A64-BB17-E5CEB5B765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0376AAD6-5388-4C6B-AAF4-F222454D77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6A70C2B5-C724-44F6-B481-7F9E59CA7D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700E7740-7587-4185-BCD8-3BAEB0D695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758FC5D1-6BD7-48F4-92A4-58B1F2E190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CB0EE34C-723B-4C0B-994D-66FFE91DE0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B671D03A-D92E-4B75-9D21-FCDFE60212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7DAF266B-0F9E-4B45-BBF2-7F1388BC02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928C8A45-57A3-4C9B-BF2A-312C6FC418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E03FF953-CA99-4F91-B8E9-8B296BC3DE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23870A66-AB5D-4430-96DD-F146E5A513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D33BA6B8-50C0-4102-8ED2-E55DEC46FF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33A8FE8D-5538-49A6-9BEA-1D942FBF96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095BEAF0-2163-41D3-B049-6182C059AA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B81F5E2F-154A-44C3-A4DB-C9FAEDAA66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BAD93DC2-1CEF-45E0-ABB6-31ADDB7BAA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70ED0F95-0B0D-48A0-9439-A802D21FFB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0C7269A8-D542-4A22-B3B8-F0C53FB9E0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722849F9-44B5-44C6-AAA4-28AB3AF9AA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958F5ACB-99BD-4D9D-97BB-348FB455F3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57D6FDFC-875F-4CED-862E-EDD8C541BC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55DF678F-031E-40C4-8DAF-ED08B165B2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3992C307-3605-4441-AD94-C1AE8AF231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7F382F37-614F-4A77-9756-522997D49E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13FB51D2-5BDF-4B90-A23F-30FFA3E449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E5CE6953-40A2-4D75-8412-95D3784B1A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BC76C789-4396-40CE-954B-BBAC971ADE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5DD6D79C-2A7B-457E-B1AA-7D172B708D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234560BE-898F-4B2A-8886-89460819BD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4D9BADC4-12E2-49C1-A298-1433C382E6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06CB5CF1-935C-4CCE-9146-6F98797B08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063FDF32-6C5C-4FBD-BA5F-4DC8643135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AEBA84E0-A0EB-4BA0-8533-B2B9C3D029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E6E7013B-7290-4714-B5DA-18282CB91B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2361FCF7-6873-413F-A8A5-CB197EEF1C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FE3838FA-B069-40E2-AA4C-3D9B576334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D34024AB-567C-4522-BEBD-D8DA1ABB48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123A7145-E511-4192-A2C6-5DAB321388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F3CC615D-5876-43B4-855F-1D1CE16CFA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E8DCC5F7-3BD0-44FB-AD54-24CEF8F013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4ED6A30B-10A2-4499-A035-8B3D617B48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20F6BB59-248C-4D1B-8305-0DF2C12171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DD600DB6-E50D-4D46-AE8C-6A56ADFDAC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923BB2B3-D41B-4E84-A9DA-D2E02A5FB7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78421368-2116-4460-A2FB-C9F72A3C95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7CE083ED-DB9B-4FEC-AA75-B53153BEE0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9E01F0C2-EB46-478D-B568-7E0637C095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9556C879-9FC7-48D0-8C33-604233688A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A538638D-E986-4230-B2B5-97236A223A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B5149BEB-E4AC-447C-9341-239E578E85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96E1CD80-494F-4C44-95A8-D1108EF70D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A7BE7873-0E0E-435A-A0DC-BF63494FBD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4F2E9F85-F4E7-4AC7-9672-31E7C687B7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5AE7CD27-8D6C-4AC8-A135-347300FA9F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8D53E901-C484-4A92-9B53-D92482744E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46E2BD77-B0B5-4FCE-94F5-77BC8CE2BF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32042A39-A686-449A-9628-AED175BB7F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6EDA0344-9E7B-4176-833F-E4D949FE8B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880C42A9-2D54-4DB8-8752-BC1AF739A6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CE7570DB-139D-4934-9901-62E3B41A33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42AC5616-78FA-4D69-9F80-7CC6EDABA7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087F542F-EA28-4185-AD77-C0E71C9068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12CBCFA9-3290-4D3D-A9ED-4FA05BEAFF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C4A92BA7-2722-4108-A06F-79D5A1A287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16BC2532-5D60-4E20-97DE-7C9BDBEAF4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348FA5A1-CB4D-4CE6-AA41-8DED5742B1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C522824B-90F1-45D9-AD16-9E44557E2C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8224F533-E7A7-4E7F-8E2D-26515BD21C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6B3F9607-8668-4D16-8B1A-68B4D39E29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877BFBB7-D67D-48B1-8131-5BDE7C6CDA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1EED939D-6B74-4600-8BBB-3D2C9F492B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FA33CC24-6C0E-4E81-BC87-57385444CE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2E5CAE94-0012-487D-A2CF-FACC187E7E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5EDAD8C6-E2C4-4AEA-BDB3-BCEFF5CFAF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EEF47C6B-6BB7-467C-98DA-532E7F4DE5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5BD6C134-DFE3-4FCB-B6FF-93265BF749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D3E1DED1-201B-4576-BA14-EE590F8136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19E22F73-B2D2-4D86-AEF4-D3B7FFE1B1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A1FD88B4-AEC5-4D69-84F5-BDE139AE7E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55AB3F91-FC5D-4036-87F5-93203A8335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F5AF261A-B48E-4CFE-92DD-A345C67AB5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BDC4EE84-FEBA-4A00-80A9-A37D711F85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B30B113D-C469-42E1-AA0B-8246CDC8DE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8B255A70-AE94-43C2-BB56-CD60A1BB82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60A0C858-E205-482D-AEBD-4BFE1E5DA7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83EF9755-39BD-4479-972E-2A536F55B7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9AB669C6-A066-4A19-A731-F9E21D95B5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38AE2195-2B3E-4CBD-A6D2-53C956B09E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B246B36E-DBA6-4626-8A6D-887FBAA1D1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B35BAB22-301F-4B37-8A3D-EA3BE9494F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60E91082-20C6-45BF-8A9C-5119119D1F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800FE124-B3AE-4E3F-A41A-12583550C8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91A5CAB4-4536-4F1D-99A8-D8D7DB0734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C7746C42-5CDE-45E9-85B4-3A8B91FBA7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1E384F13-531F-4DE2-B009-17459DB6C9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F5053F93-9B1B-4D83-83BC-0FC20FD7D9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DA4889C3-3C57-4095-AE70-DA4A3FED20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D14D08A9-8DB3-4125-AF06-2701745ED6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FB6097F7-AC2D-4FC0-A33B-342C4AE1B3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C58975C1-E5DB-4B3A-8BE9-F2731D687B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0FD42916-4BB9-4BC0-B680-F3D121CC40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CA0926E4-7390-4887-955A-BD9468CB31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0C34228F-2C34-4337-B23F-D8E8B8BD57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6C7C0211-D207-4573-B2CC-AF67AEC022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7AD0C250-24F1-4C80-B3FB-911D6AF93F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12FF73C9-E7D7-4CC0-9B56-F0CDFADBBC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C9025D14-B971-4C0E-B709-0964B029C1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2D8A0D63-12CD-43AC-801E-6BF5048417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3B0D533B-C4B0-4749-A9D5-BC183B019C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A6923438-1732-49F1-B997-8221CCBDE0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A5BF0C34-76D4-4310-A067-D5C6974458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05BDDFD3-6422-41B4-8563-9892B5239B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85069371-5354-498A-B517-05EA97B2C1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90956C0E-4AF9-49B2-801F-C348C9B996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60587754-A0E9-4E1A-8CE9-86685422D5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0A9C7307-077C-44EA-8DFC-01B52BCF56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7C9248D8-6A70-4F83-9BA7-89C45B2927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D355D4AE-2494-465D-B598-61F2E5FBE8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FB1534FC-4587-4A9C-B4F4-3BCB640EA2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27B79153-8721-43BE-A6E0-5F52D7214B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56F6B33E-E134-4DAA-AACF-27E3EE986E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509C407D-C59E-4E29-ABF9-B899425591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445AD0DE-E090-4E4D-8CAE-8700214BE5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C70F6C24-99A6-4B35-8047-98E07AE523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386FC7E7-C6BA-443C-BB2D-5821BB51F2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18BE4EB5-D814-4C2D-A282-C0D47FBF03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1CAC86E6-81F9-4B76-BBC5-D2AEB9C4B4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61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45569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SUM(Z13:Z271)</f>
        <v>0</v>
      </c>
      <c r="AA10" s="73">
        <f t="shared" ref="AA10:AB10" si="0">SUM(AA13:AA271)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885.24</v>
      </c>
      <c r="H13" s="80">
        <v>737.7</v>
      </c>
      <c r="I13" s="80">
        <f>G13-(36 *G13/100)</f>
        <v>566.55359999999996</v>
      </c>
      <c r="J13" s="80">
        <f>G13-(25 *G13/100)</f>
        <v>663.93000000000006</v>
      </c>
      <c r="K13" s="81">
        <f>IF(G13="","",G13*(1-$G$4))</f>
        <v>566.55360000000007</v>
      </c>
      <c r="L13" s="81">
        <f>IF(H13="","",H13*(1-$G$4))</f>
        <v>472.12800000000004</v>
      </c>
      <c r="M13" s="80" t="s">
        <v>1046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1141.33</v>
      </c>
      <c r="H14" s="80">
        <v>951.11</v>
      </c>
      <c r="I14" s="80">
        <f t="shared" ref="I14:I77" si="1">G14-(36 *G14/100)</f>
        <v>730.45119999999997</v>
      </c>
      <c r="J14" s="80">
        <f t="shared" ref="J14:J77" si="2">G14-(25 *G14/100)</f>
        <v>855.99749999999995</v>
      </c>
      <c r="K14" s="81">
        <f t="shared" ref="K14:K77" si="3">IF(G14="","",G14*(1-$G$4))</f>
        <v>730.45119999999997</v>
      </c>
      <c r="L14" s="81">
        <f t="shared" ref="L14:L77" si="4">IF(H14="","",H14*(1-$G$4))</f>
        <v>608.71040000000005</v>
      </c>
      <c r="M14" s="80" t="s">
        <v>1046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1356.36</v>
      </c>
      <c r="H15" s="80">
        <v>1130.3</v>
      </c>
      <c r="I15" s="80">
        <f t="shared" si="1"/>
        <v>868.07039999999984</v>
      </c>
      <c r="J15" s="80">
        <f t="shared" si="2"/>
        <v>1017.27</v>
      </c>
      <c r="K15" s="81">
        <f t="shared" si="3"/>
        <v>868.07039999999995</v>
      </c>
      <c r="L15" s="81">
        <f t="shared" si="4"/>
        <v>723.39199999999994</v>
      </c>
      <c r="M15" s="80" t="s">
        <v>1046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1341.2</v>
      </c>
      <c r="H16" s="80">
        <v>1117.67</v>
      </c>
      <c r="I16" s="80">
        <f t="shared" si="1"/>
        <v>858.36799999999994</v>
      </c>
      <c r="J16" s="80">
        <f t="shared" si="2"/>
        <v>1005.9000000000001</v>
      </c>
      <c r="K16" s="81">
        <f t="shared" si="3"/>
        <v>858.36800000000005</v>
      </c>
      <c r="L16" s="81">
        <f t="shared" si="4"/>
        <v>715.30880000000002</v>
      </c>
      <c r="M16" s="80" t="s">
        <v>1046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976.72</v>
      </c>
      <c r="H17" s="80">
        <v>813.93</v>
      </c>
      <c r="I17" s="80">
        <f t="shared" si="1"/>
        <v>625.10080000000005</v>
      </c>
      <c r="J17" s="80">
        <f t="shared" si="2"/>
        <v>732.54</v>
      </c>
      <c r="K17" s="81">
        <f t="shared" si="3"/>
        <v>625.10080000000005</v>
      </c>
      <c r="L17" s="81">
        <f t="shared" si="4"/>
        <v>520.91520000000003</v>
      </c>
      <c r="M17" s="80" t="s">
        <v>1046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976.72</v>
      </c>
      <c r="H18" s="80">
        <v>813.93</v>
      </c>
      <c r="I18" s="80">
        <f t="shared" si="1"/>
        <v>625.10080000000005</v>
      </c>
      <c r="J18" s="80">
        <f t="shared" si="2"/>
        <v>732.54</v>
      </c>
      <c r="K18" s="81">
        <f t="shared" si="3"/>
        <v>625.10080000000005</v>
      </c>
      <c r="L18" s="81">
        <f t="shared" si="4"/>
        <v>520.91520000000003</v>
      </c>
      <c r="M18" s="80" t="s">
        <v>1046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1393.73</v>
      </c>
      <c r="H19" s="80">
        <v>1161.44</v>
      </c>
      <c r="I19" s="80">
        <f t="shared" si="1"/>
        <v>891.98720000000003</v>
      </c>
      <c r="J19" s="80">
        <f t="shared" si="2"/>
        <v>1045.2975000000001</v>
      </c>
      <c r="K19" s="81">
        <f t="shared" si="3"/>
        <v>891.98720000000003</v>
      </c>
      <c r="L19" s="81">
        <f t="shared" si="4"/>
        <v>743.3216000000001</v>
      </c>
      <c r="M19" s="80" t="s">
        <v>1046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1393.73</v>
      </c>
      <c r="H20" s="80">
        <v>1161.44</v>
      </c>
      <c r="I20" s="80">
        <f t="shared" si="1"/>
        <v>891.98720000000003</v>
      </c>
      <c r="J20" s="80">
        <f t="shared" si="2"/>
        <v>1045.2975000000001</v>
      </c>
      <c r="K20" s="81">
        <f t="shared" si="3"/>
        <v>891.98720000000003</v>
      </c>
      <c r="L20" s="81">
        <f t="shared" si="4"/>
        <v>743.3216000000001</v>
      </c>
      <c r="M20" s="80" t="s">
        <v>1046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1755.88</v>
      </c>
      <c r="H21" s="80">
        <v>1463.23</v>
      </c>
      <c r="I21" s="80">
        <f t="shared" si="1"/>
        <v>1123.7631999999999</v>
      </c>
      <c r="J21" s="80">
        <f t="shared" si="2"/>
        <v>1316.91</v>
      </c>
      <c r="K21" s="81">
        <f t="shared" si="3"/>
        <v>1123.7632000000001</v>
      </c>
      <c r="L21" s="81">
        <f t="shared" si="4"/>
        <v>936.46720000000005</v>
      </c>
      <c r="M21" s="80" t="s">
        <v>1046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1755.88</v>
      </c>
      <c r="H22" s="80">
        <v>1463.23</v>
      </c>
      <c r="I22" s="80">
        <f t="shared" si="1"/>
        <v>1123.7631999999999</v>
      </c>
      <c r="J22" s="80">
        <f t="shared" si="2"/>
        <v>1316.91</v>
      </c>
      <c r="K22" s="81">
        <f t="shared" si="3"/>
        <v>1123.7632000000001</v>
      </c>
      <c r="L22" s="81">
        <f t="shared" si="4"/>
        <v>936.46720000000005</v>
      </c>
      <c r="M22" s="80" t="s">
        <v>1046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1679.05</v>
      </c>
      <c r="H23" s="80">
        <v>1399.21</v>
      </c>
      <c r="I23" s="80">
        <f t="shared" si="1"/>
        <v>1074.5920000000001</v>
      </c>
      <c r="J23" s="80">
        <f t="shared" si="2"/>
        <v>1259.2874999999999</v>
      </c>
      <c r="K23" s="81">
        <f t="shared" si="3"/>
        <v>1074.5920000000001</v>
      </c>
      <c r="L23" s="81">
        <f t="shared" si="4"/>
        <v>895.49440000000004</v>
      </c>
      <c r="M23" s="80" t="s">
        <v>1046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1679.05</v>
      </c>
      <c r="H24" s="80">
        <v>1399.21</v>
      </c>
      <c r="I24" s="80">
        <f t="shared" si="1"/>
        <v>1074.5920000000001</v>
      </c>
      <c r="J24" s="80">
        <f t="shared" si="2"/>
        <v>1259.2874999999999</v>
      </c>
      <c r="K24" s="81">
        <f t="shared" si="3"/>
        <v>1074.5920000000001</v>
      </c>
      <c r="L24" s="81">
        <f t="shared" si="4"/>
        <v>895.49440000000004</v>
      </c>
      <c r="M24" s="80" t="s">
        <v>1046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2538.37</v>
      </c>
      <c r="H25" s="80">
        <v>2115.31</v>
      </c>
      <c r="I25" s="80">
        <f t="shared" si="1"/>
        <v>1624.5567999999998</v>
      </c>
      <c r="J25" s="80">
        <f t="shared" si="2"/>
        <v>1903.7774999999999</v>
      </c>
      <c r="K25" s="81">
        <f t="shared" si="3"/>
        <v>1624.5568000000001</v>
      </c>
      <c r="L25" s="81">
        <f t="shared" si="4"/>
        <v>1353.7983999999999</v>
      </c>
      <c r="M25" s="80" t="s">
        <v>1046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2538.37</v>
      </c>
      <c r="H26" s="80">
        <v>2115.31</v>
      </c>
      <c r="I26" s="80">
        <f t="shared" si="1"/>
        <v>1624.5567999999998</v>
      </c>
      <c r="J26" s="80">
        <f t="shared" si="2"/>
        <v>1903.7774999999999</v>
      </c>
      <c r="K26" s="81">
        <f t="shared" si="3"/>
        <v>1624.5568000000001</v>
      </c>
      <c r="L26" s="81">
        <f t="shared" si="4"/>
        <v>1353.7983999999999</v>
      </c>
      <c r="M26" s="80" t="s">
        <v>1046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2833.99</v>
      </c>
      <c r="H27" s="80">
        <v>2361.66</v>
      </c>
      <c r="I27" s="80">
        <f t="shared" si="1"/>
        <v>1813.7536</v>
      </c>
      <c r="J27" s="80">
        <f t="shared" si="2"/>
        <v>2125.4924999999998</v>
      </c>
      <c r="K27" s="81">
        <f t="shared" si="3"/>
        <v>1813.7536</v>
      </c>
      <c r="L27" s="81">
        <f t="shared" si="4"/>
        <v>1511.4623999999999</v>
      </c>
      <c r="M27" s="80" t="s">
        <v>1046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2833.99</v>
      </c>
      <c r="H28" s="80">
        <v>2361.66</v>
      </c>
      <c r="I28" s="80">
        <f t="shared" si="1"/>
        <v>1813.7536</v>
      </c>
      <c r="J28" s="80">
        <f t="shared" si="2"/>
        <v>2125.4924999999998</v>
      </c>
      <c r="K28" s="81">
        <f t="shared" si="3"/>
        <v>1813.7536</v>
      </c>
      <c r="L28" s="81">
        <f t="shared" si="4"/>
        <v>1511.4623999999999</v>
      </c>
      <c r="M28" s="80" t="s">
        <v>1046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8896.0300000000007</v>
      </c>
      <c r="H29" s="80">
        <v>7413.36</v>
      </c>
      <c r="I29" s="80">
        <f t="shared" si="1"/>
        <v>5693.4592000000011</v>
      </c>
      <c r="J29" s="80">
        <f t="shared" si="2"/>
        <v>6672.0225000000009</v>
      </c>
      <c r="K29" s="81">
        <f t="shared" si="3"/>
        <v>5693.4592000000002</v>
      </c>
      <c r="L29" s="81">
        <f t="shared" si="4"/>
        <v>4744.5504000000001</v>
      </c>
      <c r="M29" s="80" t="s">
        <v>1046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8896.0300000000007</v>
      </c>
      <c r="H30" s="80">
        <v>7413.36</v>
      </c>
      <c r="I30" s="80">
        <f t="shared" si="1"/>
        <v>5693.4592000000011</v>
      </c>
      <c r="J30" s="80">
        <f t="shared" si="2"/>
        <v>6672.0225000000009</v>
      </c>
      <c r="K30" s="81">
        <f t="shared" si="3"/>
        <v>5693.4592000000002</v>
      </c>
      <c r="L30" s="81">
        <f t="shared" si="4"/>
        <v>4744.5504000000001</v>
      </c>
      <c r="M30" s="80" t="s">
        <v>1046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3054.37</v>
      </c>
      <c r="H31" s="80">
        <v>2545.31</v>
      </c>
      <c r="I31" s="80">
        <f t="shared" si="1"/>
        <v>1954.7968000000001</v>
      </c>
      <c r="J31" s="80">
        <f t="shared" si="2"/>
        <v>2290.7775000000001</v>
      </c>
      <c r="K31" s="81">
        <f t="shared" si="3"/>
        <v>1954.7968000000001</v>
      </c>
      <c r="L31" s="81">
        <f t="shared" si="4"/>
        <v>1628.9983999999999</v>
      </c>
      <c r="M31" s="80" t="s">
        <v>1046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3054.37</v>
      </c>
      <c r="H32" s="80">
        <v>2545.31</v>
      </c>
      <c r="I32" s="80">
        <f t="shared" si="1"/>
        <v>1954.7968000000001</v>
      </c>
      <c r="J32" s="80">
        <f t="shared" si="2"/>
        <v>2290.7775000000001</v>
      </c>
      <c r="K32" s="81">
        <f t="shared" si="3"/>
        <v>1954.7968000000001</v>
      </c>
      <c r="L32" s="81">
        <f t="shared" si="4"/>
        <v>1628.9983999999999</v>
      </c>
      <c r="M32" s="80" t="s">
        <v>1046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4720.3900000000003</v>
      </c>
      <c r="H33" s="80">
        <v>3933.66</v>
      </c>
      <c r="I33" s="80">
        <f t="shared" si="1"/>
        <v>3021.0496000000003</v>
      </c>
      <c r="J33" s="80">
        <f t="shared" si="2"/>
        <v>3540.2925000000005</v>
      </c>
      <c r="K33" s="81">
        <f t="shared" si="3"/>
        <v>3021.0496000000003</v>
      </c>
      <c r="L33" s="81">
        <f t="shared" si="4"/>
        <v>2517.5423999999998</v>
      </c>
      <c r="M33" s="80" t="s">
        <v>1046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4720.3900000000003</v>
      </c>
      <c r="H34" s="80">
        <v>3933.66</v>
      </c>
      <c r="I34" s="80">
        <f t="shared" si="1"/>
        <v>3021.0496000000003</v>
      </c>
      <c r="J34" s="80">
        <f t="shared" si="2"/>
        <v>3540.2925000000005</v>
      </c>
      <c r="K34" s="81">
        <f t="shared" si="3"/>
        <v>3021.0496000000003</v>
      </c>
      <c r="L34" s="81">
        <f t="shared" si="4"/>
        <v>2517.5423999999998</v>
      </c>
      <c r="M34" s="80" t="s">
        <v>1046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5831.07</v>
      </c>
      <c r="H35" s="80">
        <v>4859.2299999999996</v>
      </c>
      <c r="I35" s="80">
        <f t="shared" si="1"/>
        <v>3731.8847999999998</v>
      </c>
      <c r="J35" s="80">
        <f t="shared" si="2"/>
        <v>4373.3024999999998</v>
      </c>
      <c r="K35" s="81">
        <f t="shared" si="3"/>
        <v>3731.8847999999998</v>
      </c>
      <c r="L35" s="81">
        <f t="shared" si="4"/>
        <v>3109.9071999999996</v>
      </c>
      <c r="M35" s="80" t="s">
        <v>1046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5831.07</v>
      </c>
      <c r="H36" s="80">
        <v>4859.2299999999996</v>
      </c>
      <c r="I36" s="80">
        <f t="shared" si="1"/>
        <v>3731.8847999999998</v>
      </c>
      <c r="J36" s="80">
        <f t="shared" si="2"/>
        <v>4373.3024999999998</v>
      </c>
      <c r="K36" s="81">
        <f t="shared" si="3"/>
        <v>3731.8847999999998</v>
      </c>
      <c r="L36" s="81">
        <f t="shared" si="4"/>
        <v>3109.9071999999996</v>
      </c>
      <c r="M36" s="80" t="s">
        <v>1046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12643.9</v>
      </c>
      <c r="H37" s="80">
        <v>10536.58</v>
      </c>
      <c r="I37" s="80">
        <f t="shared" si="1"/>
        <v>8092.0959999999995</v>
      </c>
      <c r="J37" s="80">
        <f t="shared" si="2"/>
        <v>9482.9249999999993</v>
      </c>
      <c r="K37" s="81">
        <f t="shared" si="3"/>
        <v>8092.0959999999995</v>
      </c>
      <c r="L37" s="81">
        <f t="shared" si="4"/>
        <v>6743.4112000000005</v>
      </c>
      <c r="M37" s="80" t="s">
        <v>1046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12643.9</v>
      </c>
      <c r="H38" s="80">
        <v>10536.58</v>
      </c>
      <c r="I38" s="80">
        <f t="shared" si="1"/>
        <v>8092.0959999999995</v>
      </c>
      <c r="J38" s="80">
        <f t="shared" si="2"/>
        <v>9482.9249999999993</v>
      </c>
      <c r="K38" s="81">
        <f t="shared" si="3"/>
        <v>8092.0959999999995</v>
      </c>
      <c r="L38" s="81">
        <f t="shared" si="4"/>
        <v>6743.4112000000005</v>
      </c>
      <c r="M38" s="80" t="s">
        <v>1046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3639.64</v>
      </c>
      <c r="H39" s="80">
        <v>3033.03</v>
      </c>
      <c r="I39" s="80">
        <f t="shared" si="1"/>
        <v>2329.3696</v>
      </c>
      <c r="J39" s="80">
        <f t="shared" si="2"/>
        <v>2729.73</v>
      </c>
      <c r="K39" s="81">
        <f t="shared" si="3"/>
        <v>2329.3696</v>
      </c>
      <c r="L39" s="81">
        <f t="shared" si="4"/>
        <v>1941.1392000000001</v>
      </c>
      <c r="M39" s="80" t="s">
        <v>1046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5228.2700000000004</v>
      </c>
      <c r="H40" s="80">
        <v>4356.8900000000003</v>
      </c>
      <c r="I40" s="80">
        <f t="shared" si="1"/>
        <v>3346.0928000000004</v>
      </c>
      <c r="J40" s="80">
        <f t="shared" si="2"/>
        <v>3921.2025000000003</v>
      </c>
      <c r="K40" s="81">
        <f t="shared" si="3"/>
        <v>3346.0928000000004</v>
      </c>
      <c r="L40" s="81">
        <f t="shared" si="4"/>
        <v>2788.4096000000004</v>
      </c>
      <c r="M40" s="80" t="s">
        <v>1046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6812.65</v>
      </c>
      <c r="H41" s="80">
        <v>5677.21</v>
      </c>
      <c r="I41" s="80">
        <f t="shared" si="1"/>
        <v>4360.0959999999995</v>
      </c>
      <c r="J41" s="80">
        <f t="shared" si="2"/>
        <v>5109.4874999999993</v>
      </c>
      <c r="K41" s="81">
        <f t="shared" si="3"/>
        <v>4360.0959999999995</v>
      </c>
      <c r="L41" s="81">
        <f t="shared" si="4"/>
        <v>3633.4144000000001</v>
      </c>
      <c r="M41" s="80" t="s">
        <v>1046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13616.82</v>
      </c>
      <c r="H42" s="80">
        <v>11347.35</v>
      </c>
      <c r="I42" s="80">
        <f t="shared" si="1"/>
        <v>8714.7648000000008</v>
      </c>
      <c r="J42" s="80">
        <f t="shared" si="2"/>
        <v>10212.615</v>
      </c>
      <c r="K42" s="81">
        <f t="shared" si="3"/>
        <v>8714.7648000000008</v>
      </c>
      <c r="L42" s="81">
        <f t="shared" si="4"/>
        <v>7262.3040000000001</v>
      </c>
      <c r="M42" s="80" t="s">
        <v>1046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13616.82</v>
      </c>
      <c r="H43" s="80">
        <v>11347.35</v>
      </c>
      <c r="I43" s="80">
        <f t="shared" si="1"/>
        <v>8714.7648000000008</v>
      </c>
      <c r="J43" s="80">
        <f t="shared" si="2"/>
        <v>10212.615</v>
      </c>
      <c r="K43" s="81">
        <f t="shared" si="3"/>
        <v>8714.7648000000008</v>
      </c>
      <c r="L43" s="81">
        <f t="shared" si="4"/>
        <v>7262.3040000000001</v>
      </c>
      <c r="M43" s="80" t="s">
        <v>1046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15659.34</v>
      </c>
      <c r="H44" s="80">
        <v>13049.45</v>
      </c>
      <c r="I44" s="80">
        <f t="shared" si="1"/>
        <v>10021.9776</v>
      </c>
      <c r="J44" s="80">
        <f t="shared" si="2"/>
        <v>11744.505000000001</v>
      </c>
      <c r="K44" s="81">
        <f t="shared" si="3"/>
        <v>10021.9776</v>
      </c>
      <c r="L44" s="81">
        <f t="shared" si="4"/>
        <v>8351.648000000001</v>
      </c>
      <c r="M44" s="80" t="s">
        <v>1046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15659.34</v>
      </c>
      <c r="H45" s="80">
        <v>13049.45</v>
      </c>
      <c r="I45" s="80">
        <f t="shared" si="1"/>
        <v>10021.9776</v>
      </c>
      <c r="J45" s="80">
        <f t="shared" si="2"/>
        <v>11744.505000000001</v>
      </c>
      <c r="K45" s="81">
        <f t="shared" si="3"/>
        <v>10021.9776</v>
      </c>
      <c r="L45" s="81">
        <f t="shared" si="4"/>
        <v>8351.648000000001</v>
      </c>
      <c r="M45" s="80" t="s">
        <v>1046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19063.55</v>
      </c>
      <c r="H46" s="80">
        <v>15886.29</v>
      </c>
      <c r="I46" s="80">
        <f t="shared" si="1"/>
        <v>12200.671999999999</v>
      </c>
      <c r="J46" s="80">
        <f t="shared" si="2"/>
        <v>14297.662499999999</v>
      </c>
      <c r="K46" s="81">
        <f t="shared" si="3"/>
        <v>12200.672</v>
      </c>
      <c r="L46" s="81">
        <f t="shared" si="4"/>
        <v>10167.225600000002</v>
      </c>
      <c r="M46" s="80" t="s">
        <v>1046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19063.55</v>
      </c>
      <c r="H47" s="80">
        <v>15886.29</v>
      </c>
      <c r="I47" s="80">
        <f t="shared" si="1"/>
        <v>12200.671999999999</v>
      </c>
      <c r="J47" s="80">
        <f t="shared" si="2"/>
        <v>14297.662499999999</v>
      </c>
      <c r="K47" s="81">
        <f t="shared" si="3"/>
        <v>12200.672</v>
      </c>
      <c r="L47" s="81">
        <f t="shared" si="4"/>
        <v>10167.225600000002</v>
      </c>
      <c r="M47" s="80" t="s">
        <v>1046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307.66000000000003</v>
      </c>
      <c r="H48" s="80">
        <v>256.38</v>
      </c>
      <c r="I48" s="80">
        <f t="shared" si="1"/>
        <v>196.90240000000003</v>
      </c>
      <c r="J48" s="80">
        <f t="shared" si="2"/>
        <v>230.745</v>
      </c>
      <c r="K48" s="81">
        <f t="shared" si="3"/>
        <v>196.90240000000003</v>
      </c>
      <c r="L48" s="81">
        <f t="shared" si="4"/>
        <v>164.08320000000001</v>
      </c>
      <c r="M48" s="80" t="s">
        <v>1046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381.92</v>
      </c>
      <c r="H49" s="80">
        <v>318.27</v>
      </c>
      <c r="I49" s="80">
        <f t="shared" si="1"/>
        <v>244.4288</v>
      </c>
      <c r="J49" s="80">
        <f t="shared" si="2"/>
        <v>286.44</v>
      </c>
      <c r="K49" s="81">
        <f t="shared" si="3"/>
        <v>244.42880000000002</v>
      </c>
      <c r="L49" s="81">
        <f t="shared" si="4"/>
        <v>203.69280000000001</v>
      </c>
      <c r="M49" s="80" t="s">
        <v>1046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9.8000000000000004E-2</v>
      </c>
      <c r="Y49" s="86">
        <v>1.02E-6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488.01</v>
      </c>
      <c r="H50" s="80">
        <v>406.68</v>
      </c>
      <c r="I50" s="80">
        <f t="shared" si="1"/>
        <v>312.32639999999998</v>
      </c>
      <c r="J50" s="80">
        <f t="shared" si="2"/>
        <v>366.00749999999999</v>
      </c>
      <c r="K50" s="81">
        <f t="shared" si="3"/>
        <v>312.32639999999998</v>
      </c>
      <c r="L50" s="81">
        <f t="shared" si="4"/>
        <v>260.27519999999998</v>
      </c>
      <c r="M50" s="80" t="s">
        <v>1046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0.14000000000000001</v>
      </c>
      <c r="Y50" s="86">
        <v>1.3140000000000001E-3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594.1</v>
      </c>
      <c r="H51" s="80">
        <v>495.08</v>
      </c>
      <c r="I51" s="80">
        <f t="shared" si="1"/>
        <v>380.22399999999999</v>
      </c>
      <c r="J51" s="80">
        <f t="shared" si="2"/>
        <v>445.57500000000005</v>
      </c>
      <c r="K51" s="81">
        <f t="shared" si="3"/>
        <v>380.22400000000005</v>
      </c>
      <c r="L51" s="81">
        <f t="shared" si="4"/>
        <v>316.85120000000001</v>
      </c>
      <c r="M51" s="80" t="s">
        <v>1046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0.183</v>
      </c>
      <c r="Y51" s="86">
        <v>1.635E-3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424.36</v>
      </c>
      <c r="H52" s="80">
        <v>353.63</v>
      </c>
      <c r="I52" s="80">
        <f t="shared" si="1"/>
        <v>271.59040000000005</v>
      </c>
      <c r="J52" s="80">
        <f t="shared" si="2"/>
        <v>318.27</v>
      </c>
      <c r="K52" s="81">
        <f t="shared" si="3"/>
        <v>271.59039999999999</v>
      </c>
      <c r="L52" s="81">
        <f t="shared" si="4"/>
        <v>226.32320000000001</v>
      </c>
      <c r="M52" s="80" t="s">
        <v>1046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9.0999999999999998E-2</v>
      </c>
      <c r="Y52" s="86">
        <v>7.8200000000000003E-4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551.66999999999996</v>
      </c>
      <c r="H53" s="80">
        <v>459.73</v>
      </c>
      <c r="I53" s="80">
        <f t="shared" si="1"/>
        <v>353.06880000000001</v>
      </c>
      <c r="J53" s="80">
        <f t="shared" si="2"/>
        <v>413.75249999999994</v>
      </c>
      <c r="K53" s="81">
        <f t="shared" si="3"/>
        <v>353.06879999999995</v>
      </c>
      <c r="L53" s="81">
        <f t="shared" si="4"/>
        <v>294.22720000000004</v>
      </c>
      <c r="M53" s="80" t="s">
        <v>1046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0.13300000000000001</v>
      </c>
      <c r="Y53" s="86">
        <v>1.2999999999999999E-5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551.66999999999996</v>
      </c>
      <c r="H54" s="80">
        <v>459.73</v>
      </c>
      <c r="I54" s="80">
        <f t="shared" si="1"/>
        <v>353.06880000000001</v>
      </c>
      <c r="J54" s="80">
        <f t="shared" si="2"/>
        <v>413.75249999999994</v>
      </c>
      <c r="K54" s="81">
        <f t="shared" si="3"/>
        <v>353.06879999999995</v>
      </c>
      <c r="L54" s="81">
        <f t="shared" si="4"/>
        <v>294.22720000000004</v>
      </c>
      <c r="M54" s="80" t="s">
        <v>1046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8.5000000000000006E-2</v>
      </c>
      <c r="Y54" s="86">
        <v>7.8000000000000005E-7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668.37</v>
      </c>
      <c r="H55" s="80">
        <v>556.98</v>
      </c>
      <c r="I55" s="80">
        <f t="shared" si="1"/>
        <v>427.7568</v>
      </c>
      <c r="J55" s="80">
        <f t="shared" si="2"/>
        <v>501.27750000000003</v>
      </c>
      <c r="K55" s="81">
        <f t="shared" si="3"/>
        <v>427.7568</v>
      </c>
      <c r="L55" s="81">
        <f t="shared" si="4"/>
        <v>356.46719999999999</v>
      </c>
      <c r="M55" s="80" t="s">
        <v>1046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0.10100000000000001</v>
      </c>
      <c r="Y55" s="86">
        <v>1.0039999999999999E-3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571.98</v>
      </c>
      <c r="H56" s="80">
        <v>476.65</v>
      </c>
      <c r="I56" s="80">
        <f t="shared" si="1"/>
        <v>366.06720000000007</v>
      </c>
      <c r="J56" s="80">
        <f t="shared" si="2"/>
        <v>428.98500000000001</v>
      </c>
      <c r="K56" s="81">
        <f t="shared" si="3"/>
        <v>366.06720000000001</v>
      </c>
      <c r="L56" s="81">
        <f t="shared" si="4"/>
        <v>305.05599999999998</v>
      </c>
      <c r="M56" s="80" t="s">
        <v>1046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0.16700000000000001</v>
      </c>
      <c r="Y56" s="86">
        <v>1.0759999999999999E-3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832.81</v>
      </c>
      <c r="H57" s="80">
        <v>694.01</v>
      </c>
      <c r="I57" s="80">
        <f t="shared" si="1"/>
        <v>532.99839999999995</v>
      </c>
      <c r="J57" s="80">
        <f t="shared" si="2"/>
        <v>624.60749999999996</v>
      </c>
      <c r="K57" s="81">
        <f t="shared" si="3"/>
        <v>532.99839999999995</v>
      </c>
      <c r="L57" s="81">
        <f t="shared" si="4"/>
        <v>444.16640000000001</v>
      </c>
      <c r="M57" s="80" t="s">
        <v>1046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0.22</v>
      </c>
      <c r="Y57" s="86">
        <v>1.8320000000000001E-3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1013.16</v>
      </c>
      <c r="H58" s="80">
        <v>844.3</v>
      </c>
      <c r="I58" s="80">
        <f t="shared" si="1"/>
        <v>648.42239999999993</v>
      </c>
      <c r="J58" s="80">
        <f t="shared" si="2"/>
        <v>759.87</v>
      </c>
      <c r="K58" s="81">
        <f t="shared" si="3"/>
        <v>648.42240000000004</v>
      </c>
      <c r="L58" s="81">
        <f t="shared" si="4"/>
        <v>540.35199999999998</v>
      </c>
      <c r="M58" s="80" t="s">
        <v>1046</v>
      </c>
      <c r="N58" s="82">
        <v>1</v>
      </c>
      <c r="O58" s="82">
        <v>1</v>
      </c>
      <c r="P58" s="82">
        <v>20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0.29099999999999998</v>
      </c>
      <c r="Y58" s="86">
        <v>1.8785E-3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1241.25</v>
      </c>
      <c r="H59" s="80">
        <v>1034.3800000000001</v>
      </c>
      <c r="I59" s="80">
        <f t="shared" si="1"/>
        <v>794.4</v>
      </c>
      <c r="J59" s="80">
        <f t="shared" si="2"/>
        <v>930.9375</v>
      </c>
      <c r="K59" s="81">
        <f t="shared" si="3"/>
        <v>794.4</v>
      </c>
      <c r="L59" s="81">
        <f t="shared" si="4"/>
        <v>662.00320000000011</v>
      </c>
      <c r="M59" s="80" t="s">
        <v>1046</v>
      </c>
      <c r="N59" s="82">
        <v>1</v>
      </c>
      <c r="O59" s="82">
        <v>1</v>
      </c>
      <c r="P59" s="82">
        <v>20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0.42599999999999999</v>
      </c>
      <c r="Y59" s="86">
        <v>4.0549999999999996E-3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1389.78</v>
      </c>
      <c r="H60" s="80">
        <v>1158.1500000000001</v>
      </c>
      <c r="I60" s="80">
        <f t="shared" si="1"/>
        <v>889.45920000000001</v>
      </c>
      <c r="J60" s="80">
        <f t="shared" si="2"/>
        <v>1042.335</v>
      </c>
      <c r="K60" s="81">
        <f t="shared" si="3"/>
        <v>889.45920000000001</v>
      </c>
      <c r="L60" s="81">
        <f t="shared" si="4"/>
        <v>741.21600000000012</v>
      </c>
      <c r="M60" s="80" t="s">
        <v>1046</v>
      </c>
      <c r="N60" s="82">
        <v>1</v>
      </c>
      <c r="O60" s="82">
        <v>1</v>
      </c>
      <c r="P60" s="82">
        <v>20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0.433</v>
      </c>
      <c r="Y60" s="86">
        <v>2.9024999999999999E-2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571.98</v>
      </c>
      <c r="H61" s="80">
        <v>476.65</v>
      </c>
      <c r="I61" s="80">
        <f t="shared" si="1"/>
        <v>366.06720000000007</v>
      </c>
      <c r="J61" s="80">
        <f t="shared" si="2"/>
        <v>428.98500000000001</v>
      </c>
      <c r="K61" s="81">
        <f t="shared" si="3"/>
        <v>366.06720000000001</v>
      </c>
      <c r="L61" s="81">
        <f t="shared" si="4"/>
        <v>305.05599999999998</v>
      </c>
      <c r="M61" s="80" t="s">
        <v>1046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0.16200000000000001</v>
      </c>
      <c r="Y61" s="86">
        <v>1.1199999999999999E-3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790.37</v>
      </c>
      <c r="H62" s="80">
        <v>658.64</v>
      </c>
      <c r="I62" s="80">
        <f t="shared" si="1"/>
        <v>505.83679999999998</v>
      </c>
      <c r="J62" s="80">
        <f t="shared" si="2"/>
        <v>592.77750000000003</v>
      </c>
      <c r="K62" s="81">
        <f t="shared" si="3"/>
        <v>505.83680000000004</v>
      </c>
      <c r="L62" s="81">
        <f t="shared" si="4"/>
        <v>421.52960000000002</v>
      </c>
      <c r="M62" s="80" t="s">
        <v>1046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0.219</v>
      </c>
      <c r="Y62" s="86">
        <v>1.774E-3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486</v>
      </c>
      <c r="D63" s="128"/>
      <c r="E63" s="78"/>
      <c r="F63" s="79" t="s">
        <v>39</v>
      </c>
      <c r="G63" s="80">
        <v>1013.16</v>
      </c>
      <c r="H63" s="80">
        <v>844.3</v>
      </c>
      <c r="I63" s="80">
        <f t="shared" si="1"/>
        <v>648.42239999999993</v>
      </c>
      <c r="J63" s="80">
        <f t="shared" si="2"/>
        <v>759.87</v>
      </c>
      <c r="K63" s="81">
        <f t="shared" si="3"/>
        <v>648.42240000000004</v>
      </c>
      <c r="L63" s="81">
        <f t="shared" si="4"/>
        <v>540.35199999999998</v>
      </c>
      <c r="M63" s="80" t="s">
        <v>1046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0.245</v>
      </c>
      <c r="Y63" s="86">
        <v>1.9589999999999998E-3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492</v>
      </c>
      <c r="B64" s="77" t="s">
        <v>493</v>
      </c>
      <c r="C64" s="129" t="s">
        <v>486</v>
      </c>
      <c r="D64" s="128"/>
      <c r="E64" s="78"/>
      <c r="F64" s="79" t="s">
        <v>39</v>
      </c>
      <c r="G64" s="80">
        <v>1241.25</v>
      </c>
      <c r="H64" s="80">
        <v>1034.3800000000001</v>
      </c>
      <c r="I64" s="80">
        <f t="shared" si="1"/>
        <v>794.4</v>
      </c>
      <c r="J64" s="80">
        <f t="shared" si="2"/>
        <v>930.9375</v>
      </c>
      <c r="K64" s="81">
        <f t="shared" si="3"/>
        <v>794.4</v>
      </c>
      <c r="L64" s="81">
        <f t="shared" si="4"/>
        <v>662.00320000000011</v>
      </c>
      <c r="M64" s="80" t="s">
        <v>1046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0.41099999999999998</v>
      </c>
      <c r="Y64" s="86">
        <v>3.898E-3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494</v>
      </c>
      <c r="B65" s="77" t="s">
        <v>495</v>
      </c>
      <c r="C65" s="129" t="s">
        <v>486</v>
      </c>
      <c r="D65" s="128"/>
      <c r="E65" s="78"/>
      <c r="F65" s="79" t="s">
        <v>39</v>
      </c>
      <c r="G65" s="80">
        <v>1446.5</v>
      </c>
      <c r="H65" s="80">
        <v>1205.42</v>
      </c>
      <c r="I65" s="80">
        <f t="shared" si="1"/>
        <v>925.76</v>
      </c>
      <c r="J65" s="80">
        <f t="shared" si="2"/>
        <v>1084.875</v>
      </c>
      <c r="K65" s="81">
        <f t="shared" si="3"/>
        <v>925.76</v>
      </c>
      <c r="L65" s="81">
        <f t="shared" si="4"/>
        <v>771.4688000000001</v>
      </c>
      <c r="M65" s="80" t="s">
        <v>1046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0.42399999999999999</v>
      </c>
      <c r="Y65" s="86">
        <v>4.0369999999999998E-3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496</v>
      </c>
      <c r="B66" s="77" t="s">
        <v>497</v>
      </c>
      <c r="C66" s="129" t="s">
        <v>498</v>
      </c>
      <c r="D66" s="128"/>
      <c r="E66" s="78"/>
      <c r="F66" s="79" t="s">
        <v>39</v>
      </c>
      <c r="G66" s="80">
        <v>1221.96</v>
      </c>
      <c r="H66" s="80">
        <v>1018.3</v>
      </c>
      <c r="I66" s="80">
        <f t="shared" si="1"/>
        <v>782.05439999999999</v>
      </c>
      <c r="J66" s="80">
        <f t="shared" si="2"/>
        <v>916.47</v>
      </c>
      <c r="K66" s="81">
        <f t="shared" si="3"/>
        <v>782.05439999999999</v>
      </c>
      <c r="L66" s="81">
        <f t="shared" si="4"/>
        <v>651.71199999999999</v>
      </c>
      <c r="M66" s="80" t="s">
        <v>1046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0.24</v>
      </c>
      <c r="Y66" s="86">
        <v>1.6660799999999999E-3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499</v>
      </c>
      <c r="B67" s="77" t="s">
        <v>500</v>
      </c>
      <c r="C67" s="129" t="s">
        <v>501</v>
      </c>
      <c r="D67" s="128"/>
      <c r="E67" s="78"/>
      <c r="F67" s="79" t="s">
        <v>39</v>
      </c>
      <c r="G67" s="80">
        <v>1221.96</v>
      </c>
      <c r="H67" s="80">
        <v>1018.3</v>
      </c>
      <c r="I67" s="80">
        <f t="shared" si="1"/>
        <v>782.05439999999999</v>
      </c>
      <c r="J67" s="80">
        <f t="shared" si="2"/>
        <v>916.47</v>
      </c>
      <c r="K67" s="81">
        <f t="shared" si="3"/>
        <v>782.05439999999999</v>
      </c>
      <c r="L67" s="81">
        <f t="shared" si="4"/>
        <v>651.71199999999999</v>
      </c>
      <c r="M67" s="80" t="s">
        <v>1046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0.23400000000000001</v>
      </c>
      <c r="Y67" s="86">
        <v>1.755E-3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502</v>
      </c>
      <c r="B68" s="77" t="s">
        <v>503</v>
      </c>
      <c r="C68" s="129" t="s">
        <v>504</v>
      </c>
      <c r="D68" s="128"/>
      <c r="E68" s="78"/>
      <c r="F68" s="79" t="s">
        <v>39</v>
      </c>
      <c r="G68" s="80">
        <v>1494.95</v>
      </c>
      <c r="H68" s="80">
        <v>1245.79</v>
      </c>
      <c r="I68" s="80">
        <f t="shared" si="1"/>
        <v>956.76800000000003</v>
      </c>
      <c r="J68" s="80">
        <f t="shared" si="2"/>
        <v>1121.2125000000001</v>
      </c>
      <c r="K68" s="81">
        <f t="shared" si="3"/>
        <v>956.76800000000003</v>
      </c>
      <c r="L68" s="81">
        <f t="shared" si="4"/>
        <v>797.30560000000003</v>
      </c>
      <c r="M68" s="80" t="s">
        <v>1046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0.27600000000000002</v>
      </c>
      <c r="Y68" s="86">
        <v>1.9250000000000001E-3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505</v>
      </c>
      <c r="B69" s="77" t="s">
        <v>506</v>
      </c>
      <c r="C69" s="129" t="s">
        <v>486</v>
      </c>
      <c r="D69" s="128"/>
      <c r="E69" s="78"/>
      <c r="F69" s="79" t="s">
        <v>39</v>
      </c>
      <c r="G69" s="80">
        <v>1474.65</v>
      </c>
      <c r="H69" s="80">
        <v>1228.8800000000001</v>
      </c>
      <c r="I69" s="80">
        <f t="shared" si="1"/>
        <v>943.77600000000007</v>
      </c>
      <c r="J69" s="80">
        <f t="shared" si="2"/>
        <v>1105.9875000000002</v>
      </c>
      <c r="K69" s="81">
        <f t="shared" si="3"/>
        <v>943.77600000000007</v>
      </c>
      <c r="L69" s="81">
        <f t="shared" si="4"/>
        <v>786.48320000000012</v>
      </c>
      <c r="M69" s="80" t="s">
        <v>1046</v>
      </c>
      <c r="N69" s="82">
        <v>1</v>
      </c>
      <c r="O69" s="82">
        <v>1</v>
      </c>
      <c r="P69" s="82">
        <v>40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0.224</v>
      </c>
      <c r="Y69" s="86">
        <v>1.755E-3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507</v>
      </c>
      <c r="B70" s="77" t="s">
        <v>508</v>
      </c>
      <c r="C70" s="129" t="s">
        <v>486</v>
      </c>
      <c r="D70" s="128"/>
      <c r="E70" s="78"/>
      <c r="F70" s="79" t="s">
        <v>39</v>
      </c>
      <c r="G70" s="80">
        <v>1474.65</v>
      </c>
      <c r="H70" s="80">
        <v>1228.8800000000001</v>
      </c>
      <c r="I70" s="80">
        <f t="shared" si="1"/>
        <v>943.77600000000007</v>
      </c>
      <c r="J70" s="80">
        <f t="shared" si="2"/>
        <v>1105.9875000000002</v>
      </c>
      <c r="K70" s="81">
        <f t="shared" si="3"/>
        <v>943.77600000000007</v>
      </c>
      <c r="L70" s="81">
        <f t="shared" si="4"/>
        <v>786.48320000000012</v>
      </c>
      <c r="M70" s="80" t="s">
        <v>1046</v>
      </c>
      <c r="N70" s="82">
        <v>1</v>
      </c>
      <c r="O70" s="82">
        <v>1</v>
      </c>
      <c r="P70" s="82">
        <v>40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0.22600000000000001</v>
      </c>
      <c r="Y70" s="86">
        <v>1.786E-3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509</v>
      </c>
      <c r="B71" s="77" t="s">
        <v>510</v>
      </c>
      <c r="C71" s="129" t="s">
        <v>486</v>
      </c>
      <c r="D71" s="128"/>
      <c r="E71" s="78"/>
      <c r="F71" s="79" t="s">
        <v>39</v>
      </c>
      <c r="G71" s="80">
        <v>1739.88</v>
      </c>
      <c r="H71" s="80">
        <v>1449.9</v>
      </c>
      <c r="I71" s="80">
        <f t="shared" si="1"/>
        <v>1113.5232000000001</v>
      </c>
      <c r="J71" s="80">
        <f t="shared" si="2"/>
        <v>1304.9100000000001</v>
      </c>
      <c r="K71" s="81">
        <f t="shared" si="3"/>
        <v>1113.5232000000001</v>
      </c>
      <c r="L71" s="81">
        <f t="shared" si="4"/>
        <v>927.93600000000004</v>
      </c>
      <c r="M71" s="80" t="s">
        <v>1046</v>
      </c>
      <c r="N71" s="82">
        <v>1</v>
      </c>
      <c r="O71" s="82">
        <v>1</v>
      </c>
      <c r="P71" s="82">
        <v>20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0.25600000000000001</v>
      </c>
      <c r="Y71" s="86">
        <v>1.964E-3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511</v>
      </c>
      <c r="B72" s="77" t="s">
        <v>512</v>
      </c>
      <c r="C72" s="129" t="s">
        <v>513</v>
      </c>
      <c r="D72" s="128"/>
      <c r="E72" s="78"/>
      <c r="F72" s="79" t="s">
        <v>39</v>
      </c>
      <c r="G72" s="80">
        <v>997.25</v>
      </c>
      <c r="H72" s="80">
        <v>831.04</v>
      </c>
      <c r="I72" s="80">
        <f t="shared" si="1"/>
        <v>638.24</v>
      </c>
      <c r="J72" s="80">
        <f t="shared" si="2"/>
        <v>747.9375</v>
      </c>
      <c r="K72" s="81">
        <f t="shared" si="3"/>
        <v>638.24</v>
      </c>
      <c r="L72" s="81">
        <f t="shared" si="4"/>
        <v>531.86559999999997</v>
      </c>
      <c r="M72" s="80" t="s">
        <v>1046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0.24</v>
      </c>
      <c r="Y72" s="86">
        <v>1.6660799999999999E-3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514</v>
      </c>
      <c r="B73" s="77" t="s">
        <v>515</v>
      </c>
      <c r="C73" s="129" t="s">
        <v>516</v>
      </c>
      <c r="D73" s="128"/>
      <c r="E73" s="78"/>
      <c r="F73" s="79" t="s">
        <v>39</v>
      </c>
      <c r="G73" s="80">
        <v>997.25</v>
      </c>
      <c r="H73" s="80">
        <v>831.04</v>
      </c>
      <c r="I73" s="80">
        <f t="shared" si="1"/>
        <v>638.24</v>
      </c>
      <c r="J73" s="80">
        <f t="shared" si="2"/>
        <v>747.9375</v>
      </c>
      <c r="K73" s="81">
        <f t="shared" si="3"/>
        <v>638.24</v>
      </c>
      <c r="L73" s="81">
        <f t="shared" si="4"/>
        <v>531.86559999999997</v>
      </c>
      <c r="M73" s="80" t="s">
        <v>1046</v>
      </c>
      <c r="N73" s="82">
        <v>1</v>
      </c>
      <c r="O73" s="82">
        <v>1</v>
      </c>
      <c r="P73" s="82">
        <v>40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0.24</v>
      </c>
      <c r="Y73" s="86">
        <v>1.6660799999999999E-3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517</v>
      </c>
      <c r="B74" s="77" t="s">
        <v>518</v>
      </c>
      <c r="C74" s="129" t="s">
        <v>519</v>
      </c>
      <c r="D74" s="128"/>
      <c r="E74" s="78"/>
      <c r="F74" s="79" t="s">
        <v>39</v>
      </c>
      <c r="G74" s="80">
        <v>1708.05</v>
      </c>
      <c r="H74" s="80">
        <v>1423.38</v>
      </c>
      <c r="I74" s="80">
        <f t="shared" si="1"/>
        <v>1093.152</v>
      </c>
      <c r="J74" s="80">
        <f t="shared" si="2"/>
        <v>1281.0374999999999</v>
      </c>
      <c r="K74" s="81">
        <f t="shared" si="3"/>
        <v>1093.152</v>
      </c>
      <c r="L74" s="81">
        <f t="shared" si="4"/>
        <v>910.96320000000014</v>
      </c>
      <c r="M74" s="80" t="s">
        <v>1046</v>
      </c>
      <c r="N74" s="82">
        <v>1</v>
      </c>
      <c r="O74" s="82">
        <v>1</v>
      </c>
      <c r="P74" s="82">
        <v>20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0.55500000000000005</v>
      </c>
      <c r="Y74" s="86">
        <v>3.6956300000000001E-3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520</v>
      </c>
      <c r="B75" s="77" t="s">
        <v>521</v>
      </c>
      <c r="C75" s="129" t="s">
        <v>522</v>
      </c>
      <c r="D75" s="128"/>
      <c r="E75" s="78"/>
      <c r="F75" s="79" t="s">
        <v>39</v>
      </c>
      <c r="G75" s="80">
        <v>291.75</v>
      </c>
      <c r="H75" s="80">
        <v>243.13</v>
      </c>
      <c r="I75" s="80">
        <f t="shared" si="1"/>
        <v>186.72</v>
      </c>
      <c r="J75" s="80">
        <f t="shared" si="2"/>
        <v>218.8125</v>
      </c>
      <c r="K75" s="81">
        <f t="shared" si="3"/>
        <v>186.72</v>
      </c>
      <c r="L75" s="81">
        <f t="shared" si="4"/>
        <v>155.60319999999999</v>
      </c>
      <c r="M75" s="80" t="s">
        <v>1046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8.1000000000000003E-2</v>
      </c>
      <c r="Y75" s="86">
        <v>5.5800000000000001E-4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523</v>
      </c>
      <c r="B76" s="77" t="s">
        <v>524</v>
      </c>
      <c r="C76" s="129" t="s">
        <v>525</v>
      </c>
      <c r="D76" s="128"/>
      <c r="E76" s="78"/>
      <c r="F76" s="79" t="s">
        <v>39</v>
      </c>
      <c r="G76" s="80">
        <v>381.92</v>
      </c>
      <c r="H76" s="80">
        <v>318.27</v>
      </c>
      <c r="I76" s="80">
        <f t="shared" si="1"/>
        <v>244.4288</v>
      </c>
      <c r="J76" s="80">
        <f t="shared" si="2"/>
        <v>286.44</v>
      </c>
      <c r="K76" s="81">
        <f t="shared" si="3"/>
        <v>244.42880000000002</v>
      </c>
      <c r="L76" s="81">
        <f t="shared" si="4"/>
        <v>203.69280000000001</v>
      </c>
      <c r="M76" s="80" t="s">
        <v>1046</v>
      </c>
      <c r="N76" s="82">
        <v>1</v>
      </c>
      <c r="O76" s="82">
        <v>1</v>
      </c>
      <c r="P76" s="82">
        <v>40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0.105</v>
      </c>
      <c r="Y76" s="86">
        <v>7.8700000000000005E-4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546.36</v>
      </c>
      <c r="H77" s="80">
        <v>455.3</v>
      </c>
      <c r="I77" s="80">
        <f t="shared" si="1"/>
        <v>349.67040000000003</v>
      </c>
      <c r="J77" s="80">
        <f t="shared" si="2"/>
        <v>409.77</v>
      </c>
      <c r="K77" s="81">
        <f t="shared" si="3"/>
        <v>349.67040000000003</v>
      </c>
      <c r="L77" s="81">
        <f t="shared" si="4"/>
        <v>291.392</v>
      </c>
      <c r="M77" s="80" t="s">
        <v>1046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0.155</v>
      </c>
      <c r="Y77" s="86">
        <v>7.4700000000000005E-4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769.15</v>
      </c>
      <c r="H78" s="80">
        <v>640.96</v>
      </c>
      <c r="I78" s="80">
        <f t="shared" ref="I78:I141" si="8">G78-(36 *G78/100)</f>
        <v>492.25599999999997</v>
      </c>
      <c r="J78" s="80">
        <f t="shared" ref="J78:J141" si="9">G78-(25 *G78/100)</f>
        <v>576.86249999999995</v>
      </c>
      <c r="K78" s="81">
        <f t="shared" ref="K78:K141" si="10">IF(G78="","",G78*(1-$G$4))</f>
        <v>492.25599999999997</v>
      </c>
      <c r="L78" s="81">
        <f t="shared" ref="L78:L141" si="11">IF(H78="","",H78*(1-$G$4))</f>
        <v>410.21440000000001</v>
      </c>
      <c r="M78" s="80" t="s">
        <v>1046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0.19400000000000001</v>
      </c>
      <c r="Y78" s="86">
        <v>9.9200000000000004E-4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535</v>
      </c>
      <c r="D79" s="128"/>
      <c r="E79" s="78"/>
      <c r="F79" s="79" t="s">
        <v>39</v>
      </c>
      <c r="G79" s="80">
        <v>605.64</v>
      </c>
      <c r="H79" s="80">
        <v>504.7</v>
      </c>
      <c r="I79" s="80">
        <f t="shared" si="8"/>
        <v>387.6096</v>
      </c>
      <c r="J79" s="80">
        <f t="shared" si="9"/>
        <v>454.23</v>
      </c>
      <c r="K79" s="81">
        <f t="shared" si="10"/>
        <v>387.6096</v>
      </c>
      <c r="L79" s="81">
        <f t="shared" si="11"/>
        <v>323.00799999999998</v>
      </c>
      <c r="M79" s="80" t="s">
        <v>1046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534</v>
      </c>
      <c r="T79" s="83"/>
      <c r="U79" s="79" t="s">
        <v>40</v>
      </c>
      <c r="V79" s="79" t="s">
        <v>351</v>
      </c>
      <c r="W79" s="84"/>
      <c r="X79" s="85">
        <v>0.20399999999999999</v>
      </c>
      <c r="Y79" s="86">
        <v>1.2030000000000001E-3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536</v>
      </c>
      <c r="B80" s="77" t="s">
        <v>537</v>
      </c>
      <c r="C80" s="129" t="s">
        <v>535</v>
      </c>
      <c r="D80" s="128"/>
      <c r="E80" s="78"/>
      <c r="F80" s="79" t="s">
        <v>39</v>
      </c>
      <c r="G80" s="80">
        <v>605.64</v>
      </c>
      <c r="H80" s="80">
        <v>504.7</v>
      </c>
      <c r="I80" s="80">
        <f t="shared" si="8"/>
        <v>387.6096</v>
      </c>
      <c r="J80" s="80">
        <f t="shared" si="9"/>
        <v>454.23</v>
      </c>
      <c r="K80" s="81">
        <f t="shared" si="10"/>
        <v>387.6096</v>
      </c>
      <c r="L80" s="81">
        <f t="shared" si="11"/>
        <v>323.00799999999998</v>
      </c>
      <c r="M80" s="80" t="s">
        <v>1046</v>
      </c>
      <c r="N80" s="82">
        <v>1</v>
      </c>
      <c r="O80" s="82">
        <v>1</v>
      </c>
      <c r="P80" s="82">
        <v>20</v>
      </c>
      <c r="Q80" s="83" t="s">
        <v>348</v>
      </c>
      <c r="R80" s="83" t="s">
        <v>445</v>
      </c>
      <c r="S80" s="83" t="s">
        <v>534</v>
      </c>
      <c r="T80" s="83"/>
      <c r="U80" s="79" t="s">
        <v>40</v>
      </c>
      <c r="V80" s="79" t="s">
        <v>351</v>
      </c>
      <c r="W80" s="84"/>
      <c r="X80" s="85">
        <v>0.183</v>
      </c>
      <c r="Y80" s="86">
        <v>1.1839999999999999E-3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909.54</v>
      </c>
      <c r="H81" s="80">
        <v>757.95</v>
      </c>
      <c r="I81" s="80">
        <f t="shared" si="8"/>
        <v>582.10559999999998</v>
      </c>
      <c r="J81" s="80">
        <f t="shared" si="9"/>
        <v>682.15499999999997</v>
      </c>
      <c r="K81" s="81">
        <f t="shared" si="10"/>
        <v>582.10559999999998</v>
      </c>
      <c r="L81" s="81">
        <f t="shared" si="11"/>
        <v>485.08800000000002</v>
      </c>
      <c r="M81" s="80" t="s">
        <v>1046</v>
      </c>
      <c r="N81" s="82">
        <v>1</v>
      </c>
      <c r="O81" s="82">
        <v>1</v>
      </c>
      <c r="P81" s="82">
        <v>20</v>
      </c>
      <c r="Q81" s="83" t="s">
        <v>348</v>
      </c>
      <c r="R81" s="83" t="s">
        <v>445</v>
      </c>
      <c r="S81" s="83" t="s">
        <v>534</v>
      </c>
      <c r="T81" s="83"/>
      <c r="U81" s="79" t="s">
        <v>40</v>
      </c>
      <c r="V81" s="79" t="s">
        <v>351</v>
      </c>
      <c r="W81" s="84"/>
      <c r="X81" s="85">
        <v>0.32500000000000001</v>
      </c>
      <c r="Y81" s="86">
        <v>2.0999999999999999E-3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540</v>
      </c>
      <c r="D82" s="128"/>
      <c r="E82" s="78"/>
      <c r="F82" s="79" t="s">
        <v>39</v>
      </c>
      <c r="G82" s="80">
        <v>909.54</v>
      </c>
      <c r="H82" s="80">
        <v>757.95</v>
      </c>
      <c r="I82" s="80">
        <f t="shared" si="8"/>
        <v>582.10559999999998</v>
      </c>
      <c r="J82" s="80">
        <f t="shared" si="9"/>
        <v>682.15499999999997</v>
      </c>
      <c r="K82" s="81">
        <f t="shared" si="10"/>
        <v>582.10559999999998</v>
      </c>
      <c r="L82" s="81">
        <f t="shared" si="11"/>
        <v>485.08800000000002</v>
      </c>
      <c r="M82" s="80" t="s">
        <v>1046</v>
      </c>
      <c r="N82" s="82">
        <v>1</v>
      </c>
      <c r="O82" s="82">
        <v>1</v>
      </c>
      <c r="P82" s="82">
        <v>20</v>
      </c>
      <c r="Q82" s="83" t="s">
        <v>348</v>
      </c>
      <c r="R82" s="83" t="s">
        <v>445</v>
      </c>
      <c r="S82" s="83" t="s">
        <v>534</v>
      </c>
      <c r="T82" s="83"/>
      <c r="U82" s="79" t="s">
        <v>40</v>
      </c>
      <c r="V82" s="79" t="s">
        <v>351</v>
      </c>
      <c r="W82" s="84"/>
      <c r="X82" s="85">
        <v>0.29199999999999998</v>
      </c>
      <c r="Y82" s="86">
        <v>2.0999999999999999E-3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543</v>
      </c>
      <c r="B83" s="77" t="s">
        <v>544</v>
      </c>
      <c r="C83" s="129" t="s">
        <v>546</v>
      </c>
      <c r="D83" s="128"/>
      <c r="E83" s="78"/>
      <c r="F83" s="79" t="s">
        <v>39</v>
      </c>
      <c r="G83" s="80">
        <v>470.45</v>
      </c>
      <c r="H83" s="80">
        <v>392.04</v>
      </c>
      <c r="I83" s="80">
        <f t="shared" si="8"/>
        <v>301.08799999999997</v>
      </c>
      <c r="J83" s="80">
        <f t="shared" si="9"/>
        <v>352.83749999999998</v>
      </c>
      <c r="K83" s="81">
        <f t="shared" si="10"/>
        <v>301.08800000000002</v>
      </c>
      <c r="L83" s="81">
        <f t="shared" si="11"/>
        <v>250.90560000000002</v>
      </c>
      <c r="M83" s="80" t="s">
        <v>1046</v>
      </c>
      <c r="N83" s="82">
        <v>1</v>
      </c>
      <c r="O83" s="82">
        <v>1</v>
      </c>
      <c r="P83" s="82">
        <v>25</v>
      </c>
      <c r="Q83" s="83" t="s">
        <v>348</v>
      </c>
      <c r="R83" s="83" t="s">
        <v>445</v>
      </c>
      <c r="S83" s="83" t="s">
        <v>545</v>
      </c>
      <c r="T83" s="83"/>
      <c r="U83" s="79" t="s">
        <v>40</v>
      </c>
      <c r="V83" s="79" t="s">
        <v>351</v>
      </c>
      <c r="W83" s="84"/>
      <c r="X83" s="85">
        <v>0.13300000000000001</v>
      </c>
      <c r="Y83" s="86">
        <v>4.5899999999999999E-4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549</v>
      </c>
      <c r="D84" s="128"/>
      <c r="E84" s="78"/>
      <c r="F84" s="79" t="s">
        <v>39</v>
      </c>
      <c r="G84" s="80">
        <v>566.71</v>
      </c>
      <c r="H84" s="80">
        <v>472.26</v>
      </c>
      <c r="I84" s="80">
        <f t="shared" si="8"/>
        <v>362.69440000000003</v>
      </c>
      <c r="J84" s="80">
        <f t="shared" si="9"/>
        <v>425.03250000000003</v>
      </c>
      <c r="K84" s="81">
        <f t="shared" si="10"/>
        <v>362.69440000000003</v>
      </c>
      <c r="L84" s="81">
        <f t="shared" si="11"/>
        <v>302.24639999999999</v>
      </c>
      <c r="M84" s="80" t="s">
        <v>1046</v>
      </c>
      <c r="N84" s="82">
        <v>1</v>
      </c>
      <c r="O84" s="82">
        <v>1</v>
      </c>
      <c r="P84" s="82">
        <v>25</v>
      </c>
      <c r="Q84" s="83" t="s">
        <v>348</v>
      </c>
      <c r="R84" s="83" t="s">
        <v>445</v>
      </c>
      <c r="S84" s="83" t="s">
        <v>545</v>
      </c>
      <c r="T84" s="83"/>
      <c r="U84" s="79" t="s">
        <v>40</v>
      </c>
      <c r="V84" s="79" t="s">
        <v>351</v>
      </c>
      <c r="W84" s="84"/>
      <c r="X84" s="85">
        <v>0.183</v>
      </c>
      <c r="Y84" s="86">
        <v>7.9500000000000003E-4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550</v>
      </c>
      <c r="B85" s="77" t="s">
        <v>551</v>
      </c>
      <c r="C85" s="129" t="s">
        <v>552</v>
      </c>
      <c r="D85" s="128"/>
      <c r="E85" s="78"/>
      <c r="F85" s="79" t="s">
        <v>39</v>
      </c>
      <c r="G85" s="80">
        <v>686.75</v>
      </c>
      <c r="H85" s="80">
        <v>572.29</v>
      </c>
      <c r="I85" s="80">
        <f t="shared" si="8"/>
        <v>439.52</v>
      </c>
      <c r="J85" s="80">
        <f t="shared" si="9"/>
        <v>515.0625</v>
      </c>
      <c r="K85" s="81">
        <f t="shared" si="10"/>
        <v>439.52</v>
      </c>
      <c r="L85" s="81">
        <f t="shared" si="11"/>
        <v>366.26560000000001</v>
      </c>
      <c r="M85" s="80" t="s">
        <v>1046</v>
      </c>
      <c r="N85" s="82">
        <v>1</v>
      </c>
      <c r="O85" s="82">
        <v>1</v>
      </c>
      <c r="P85" s="82">
        <v>25</v>
      </c>
      <c r="Q85" s="83" t="s">
        <v>348</v>
      </c>
      <c r="R85" s="83" t="s">
        <v>445</v>
      </c>
      <c r="S85" s="83" t="s">
        <v>545</v>
      </c>
      <c r="T85" s="83"/>
      <c r="U85" s="79" t="s">
        <v>40</v>
      </c>
      <c r="V85" s="79" t="s">
        <v>351</v>
      </c>
      <c r="W85" s="84"/>
      <c r="X85" s="85">
        <v>0.23899999999999999</v>
      </c>
      <c r="Y85" s="86">
        <v>1.021E-3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786</v>
      </c>
      <c r="H86" s="80">
        <v>655</v>
      </c>
      <c r="I86" s="80">
        <f t="shared" si="8"/>
        <v>503.04</v>
      </c>
      <c r="J86" s="80">
        <f t="shared" si="9"/>
        <v>589.5</v>
      </c>
      <c r="K86" s="81">
        <f t="shared" si="10"/>
        <v>503.04</v>
      </c>
      <c r="L86" s="81">
        <f t="shared" si="11"/>
        <v>419.2</v>
      </c>
      <c r="M86" s="80" t="s">
        <v>1046</v>
      </c>
      <c r="N86" s="82">
        <v>1</v>
      </c>
      <c r="O86" s="82">
        <v>1</v>
      </c>
      <c r="P86" s="82">
        <v>25</v>
      </c>
      <c r="Q86" s="83" t="s">
        <v>348</v>
      </c>
      <c r="R86" s="83" t="s">
        <v>445</v>
      </c>
      <c r="S86" s="83" t="s">
        <v>545</v>
      </c>
      <c r="T86" s="83"/>
      <c r="U86" s="79" t="s">
        <v>40</v>
      </c>
      <c r="V86" s="79" t="s">
        <v>351</v>
      </c>
      <c r="W86" s="84"/>
      <c r="X86" s="85">
        <v>0.313</v>
      </c>
      <c r="Y86" s="86">
        <v>1.1310000000000001E-3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560</v>
      </c>
      <c r="D87" s="128"/>
      <c r="E87" s="78"/>
      <c r="F87" s="79" t="s">
        <v>39</v>
      </c>
      <c r="G87" s="80">
        <v>629.80999999999995</v>
      </c>
      <c r="H87" s="80">
        <v>524.84</v>
      </c>
      <c r="I87" s="80">
        <f t="shared" si="8"/>
        <v>403.07839999999999</v>
      </c>
      <c r="J87" s="80">
        <f t="shared" si="9"/>
        <v>472.35749999999996</v>
      </c>
      <c r="K87" s="81">
        <f t="shared" si="10"/>
        <v>403.07839999999999</v>
      </c>
      <c r="L87" s="81">
        <f t="shared" si="11"/>
        <v>335.89760000000001</v>
      </c>
      <c r="M87" s="80" t="s">
        <v>1046</v>
      </c>
      <c r="N87" s="82">
        <v>1</v>
      </c>
      <c r="O87" s="82">
        <v>1</v>
      </c>
      <c r="P87" s="82">
        <v>100</v>
      </c>
      <c r="Q87" s="83" t="s">
        <v>348</v>
      </c>
      <c r="R87" s="83" t="s">
        <v>558</v>
      </c>
      <c r="S87" s="83" t="s">
        <v>559</v>
      </c>
      <c r="T87" s="83"/>
      <c r="U87" s="79" t="s">
        <v>40</v>
      </c>
      <c r="V87" s="79" t="s">
        <v>351</v>
      </c>
      <c r="W87" s="84"/>
      <c r="X87" s="85">
        <v>0.1</v>
      </c>
      <c r="Y87" s="86">
        <v>2.4738000000000001E-4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561</v>
      </c>
      <c r="B88" s="77" t="s">
        <v>562</v>
      </c>
      <c r="C88" s="129" t="s">
        <v>563</v>
      </c>
      <c r="D88" s="128"/>
      <c r="E88" s="78"/>
      <c r="F88" s="79" t="s">
        <v>39</v>
      </c>
      <c r="G88" s="80">
        <v>2095.4</v>
      </c>
      <c r="H88" s="80">
        <v>1746.17</v>
      </c>
      <c r="I88" s="80">
        <f t="shared" si="8"/>
        <v>1341.056</v>
      </c>
      <c r="J88" s="80">
        <f t="shared" si="9"/>
        <v>1571.5500000000002</v>
      </c>
      <c r="K88" s="81">
        <f t="shared" si="10"/>
        <v>1341.056</v>
      </c>
      <c r="L88" s="81">
        <f t="shared" si="11"/>
        <v>1117.5488</v>
      </c>
      <c r="M88" s="80" t="s">
        <v>1046</v>
      </c>
      <c r="N88" s="82">
        <v>1</v>
      </c>
      <c r="O88" s="82">
        <v>1</v>
      </c>
      <c r="P88" s="82">
        <v>6</v>
      </c>
      <c r="Q88" s="83" t="s">
        <v>348</v>
      </c>
      <c r="R88" s="83" t="s">
        <v>558</v>
      </c>
      <c r="S88" s="83" t="s">
        <v>559</v>
      </c>
      <c r="T88" s="83"/>
      <c r="U88" s="79" t="s">
        <v>40</v>
      </c>
      <c r="V88" s="79" t="s">
        <v>351</v>
      </c>
      <c r="W88" s="84"/>
      <c r="X88" s="85">
        <v>1.5269999999999999</v>
      </c>
      <c r="Y88" s="86">
        <v>2.885E-3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564</v>
      </c>
      <c r="B89" s="77" t="s">
        <v>565</v>
      </c>
      <c r="C89" s="129" t="s">
        <v>566</v>
      </c>
      <c r="D89" s="128"/>
      <c r="E89" s="78"/>
      <c r="F89" s="79" t="s">
        <v>39</v>
      </c>
      <c r="G89" s="80">
        <v>1960.6</v>
      </c>
      <c r="H89" s="80">
        <v>1633.83</v>
      </c>
      <c r="I89" s="80">
        <f t="shared" si="8"/>
        <v>1254.7840000000001</v>
      </c>
      <c r="J89" s="80">
        <f t="shared" si="9"/>
        <v>1470.4499999999998</v>
      </c>
      <c r="K89" s="81">
        <f t="shared" si="10"/>
        <v>1254.7839999999999</v>
      </c>
      <c r="L89" s="81">
        <f t="shared" si="11"/>
        <v>1045.6512</v>
      </c>
      <c r="M89" s="80" t="s">
        <v>1046</v>
      </c>
      <c r="N89" s="82">
        <v>1</v>
      </c>
      <c r="O89" s="82">
        <v>1</v>
      </c>
      <c r="P89" s="82">
        <v>6</v>
      </c>
      <c r="Q89" s="83" t="s">
        <v>348</v>
      </c>
      <c r="R89" s="83" t="s">
        <v>558</v>
      </c>
      <c r="S89" s="83" t="s">
        <v>559</v>
      </c>
      <c r="T89" s="83"/>
      <c r="U89" s="79" t="s">
        <v>40</v>
      </c>
      <c r="V89" s="79" t="s">
        <v>351</v>
      </c>
      <c r="W89" s="84"/>
      <c r="X89" s="85">
        <v>1.5640000000000001</v>
      </c>
      <c r="Y89" s="86">
        <v>3.2179999999999999E-3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567</v>
      </c>
      <c r="B90" s="77" t="s">
        <v>568</v>
      </c>
      <c r="C90" s="129" t="s">
        <v>569</v>
      </c>
      <c r="D90" s="128"/>
      <c r="E90" s="78"/>
      <c r="F90" s="79" t="s">
        <v>39</v>
      </c>
      <c r="G90" s="80">
        <v>2095.4</v>
      </c>
      <c r="H90" s="80">
        <v>1746.17</v>
      </c>
      <c r="I90" s="80">
        <f t="shared" si="8"/>
        <v>1341.056</v>
      </c>
      <c r="J90" s="80">
        <f t="shared" si="9"/>
        <v>1571.5500000000002</v>
      </c>
      <c r="K90" s="81">
        <f t="shared" si="10"/>
        <v>1341.056</v>
      </c>
      <c r="L90" s="81">
        <f t="shared" si="11"/>
        <v>1117.5488</v>
      </c>
      <c r="M90" s="80" t="s">
        <v>1046</v>
      </c>
      <c r="N90" s="82">
        <v>1</v>
      </c>
      <c r="O90" s="82">
        <v>1</v>
      </c>
      <c r="P90" s="82">
        <v>6</v>
      </c>
      <c r="Q90" s="83" t="s">
        <v>348</v>
      </c>
      <c r="R90" s="83" t="s">
        <v>558</v>
      </c>
      <c r="S90" s="83" t="s">
        <v>559</v>
      </c>
      <c r="T90" s="83"/>
      <c r="U90" s="79" t="s">
        <v>40</v>
      </c>
      <c r="V90" s="79" t="s">
        <v>351</v>
      </c>
      <c r="W90" s="84"/>
      <c r="X90" s="85">
        <v>1.5209999999999999</v>
      </c>
      <c r="Y90" s="86">
        <v>1.8209999999999999E-3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570</v>
      </c>
      <c r="B91" s="77" t="s">
        <v>571</v>
      </c>
      <c r="C91" s="129" t="s">
        <v>572</v>
      </c>
      <c r="D91" s="128"/>
      <c r="E91" s="78"/>
      <c r="F91" s="79" t="s">
        <v>39</v>
      </c>
      <c r="G91" s="80">
        <v>1960.6</v>
      </c>
      <c r="H91" s="80">
        <v>1633.83</v>
      </c>
      <c r="I91" s="80">
        <f t="shared" si="8"/>
        <v>1254.7840000000001</v>
      </c>
      <c r="J91" s="80">
        <f t="shared" si="9"/>
        <v>1470.4499999999998</v>
      </c>
      <c r="K91" s="81">
        <f t="shared" si="10"/>
        <v>1254.7839999999999</v>
      </c>
      <c r="L91" s="81">
        <f t="shared" si="11"/>
        <v>1045.6512</v>
      </c>
      <c r="M91" s="80" t="s">
        <v>1046</v>
      </c>
      <c r="N91" s="82">
        <v>1</v>
      </c>
      <c r="O91" s="82">
        <v>1</v>
      </c>
      <c r="P91" s="82">
        <v>6</v>
      </c>
      <c r="Q91" s="83" t="s">
        <v>348</v>
      </c>
      <c r="R91" s="83" t="s">
        <v>558</v>
      </c>
      <c r="S91" s="83" t="s">
        <v>559</v>
      </c>
      <c r="T91" s="83"/>
      <c r="U91" s="79" t="s">
        <v>40</v>
      </c>
      <c r="V91" s="79" t="s">
        <v>351</v>
      </c>
      <c r="W91" s="84"/>
      <c r="X91" s="85">
        <v>1.5620000000000001</v>
      </c>
      <c r="Y91" s="86">
        <v>2.875E-3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573</v>
      </c>
      <c r="B92" s="77" t="s">
        <v>574</v>
      </c>
      <c r="C92" s="129" t="s">
        <v>576</v>
      </c>
      <c r="D92" s="128"/>
      <c r="E92" s="78"/>
      <c r="F92" s="79" t="s">
        <v>39</v>
      </c>
      <c r="G92" s="80">
        <v>2400</v>
      </c>
      <c r="H92" s="80">
        <v>2000</v>
      </c>
      <c r="I92" s="80">
        <f t="shared" si="8"/>
        <v>1536</v>
      </c>
      <c r="J92" s="80">
        <f t="shared" si="9"/>
        <v>1800</v>
      </c>
      <c r="K92" s="81">
        <f t="shared" si="10"/>
        <v>1536</v>
      </c>
      <c r="L92" s="81">
        <f t="shared" si="11"/>
        <v>1280</v>
      </c>
      <c r="M92" s="80" t="s">
        <v>1046</v>
      </c>
      <c r="N92" s="82">
        <v>1</v>
      </c>
      <c r="O92" s="82">
        <v>1</v>
      </c>
      <c r="P92" s="82">
        <v>4</v>
      </c>
      <c r="Q92" s="83" t="s">
        <v>348</v>
      </c>
      <c r="R92" s="83" t="s">
        <v>558</v>
      </c>
      <c r="S92" s="83" t="s">
        <v>575</v>
      </c>
      <c r="T92" s="83"/>
      <c r="U92" s="79" t="s">
        <v>40</v>
      </c>
      <c r="V92" s="79" t="s">
        <v>351</v>
      </c>
      <c r="W92" s="84"/>
      <c r="X92" s="85">
        <v>1.2</v>
      </c>
      <c r="Y92" s="86">
        <v>8.8509999999999995E-3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577</v>
      </c>
      <c r="B93" s="77" t="s">
        <v>578</v>
      </c>
      <c r="C93" s="129" t="s">
        <v>579</v>
      </c>
      <c r="D93" s="128"/>
      <c r="E93" s="78"/>
      <c r="F93" s="79" t="s">
        <v>39</v>
      </c>
      <c r="G93" s="80">
        <v>2133.9</v>
      </c>
      <c r="H93" s="80">
        <v>1778.25</v>
      </c>
      <c r="I93" s="80">
        <f t="shared" si="8"/>
        <v>1365.6959999999999</v>
      </c>
      <c r="J93" s="80">
        <f t="shared" si="9"/>
        <v>1600.4250000000002</v>
      </c>
      <c r="K93" s="81">
        <f t="shared" si="10"/>
        <v>1365.6960000000001</v>
      </c>
      <c r="L93" s="81">
        <f t="shared" si="11"/>
        <v>1138.08</v>
      </c>
      <c r="M93" s="80" t="s">
        <v>1046</v>
      </c>
      <c r="N93" s="82">
        <v>1</v>
      </c>
      <c r="O93" s="82">
        <v>1</v>
      </c>
      <c r="P93" s="82">
        <v>4</v>
      </c>
      <c r="Q93" s="83" t="s">
        <v>348</v>
      </c>
      <c r="R93" s="83" t="s">
        <v>558</v>
      </c>
      <c r="S93" s="83" t="s">
        <v>575</v>
      </c>
      <c r="T93" s="83"/>
      <c r="U93" s="79" t="s">
        <v>40</v>
      </c>
      <c r="V93" s="79" t="s">
        <v>351</v>
      </c>
      <c r="W93" s="84"/>
      <c r="X93" s="85">
        <v>1.2</v>
      </c>
      <c r="Y93" s="86">
        <v>8.7025000000000002E-3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580</v>
      </c>
      <c r="B94" s="77" t="s">
        <v>581</v>
      </c>
      <c r="C94" s="129" t="s">
        <v>579</v>
      </c>
      <c r="D94" s="128"/>
      <c r="E94" s="78"/>
      <c r="F94" s="79" t="s">
        <v>39</v>
      </c>
      <c r="G94" s="80">
        <v>2133.9</v>
      </c>
      <c r="H94" s="80">
        <v>1778.25</v>
      </c>
      <c r="I94" s="80">
        <f t="shared" si="8"/>
        <v>1365.6959999999999</v>
      </c>
      <c r="J94" s="80">
        <f t="shared" si="9"/>
        <v>1600.4250000000002</v>
      </c>
      <c r="K94" s="81">
        <f t="shared" si="10"/>
        <v>1365.6960000000001</v>
      </c>
      <c r="L94" s="81">
        <f t="shared" si="11"/>
        <v>1138.08</v>
      </c>
      <c r="M94" s="80" t="s">
        <v>1046</v>
      </c>
      <c r="N94" s="82">
        <v>1</v>
      </c>
      <c r="O94" s="82">
        <v>1</v>
      </c>
      <c r="P94" s="82">
        <v>4</v>
      </c>
      <c r="Q94" s="83" t="s">
        <v>348</v>
      </c>
      <c r="R94" s="83" t="s">
        <v>558</v>
      </c>
      <c r="S94" s="83" t="s">
        <v>575</v>
      </c>
      <c r="T94" s="83"/>
      <c r="U94" s="79" t="s">
        <v>40</v>
      </c>
      <c r="V94" s="79" t="s">
        <v>351</v>
      </c>
      <c r="W94" s="84"/>
      <c r="X94" s="85">
        <v>1.216</v>
      </c>
      <c r="Y94" s="86">
        <v>9.7040000000000008E-3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582</v>
      </c>
      <c r="B95" s="77" t="s">
        <v>583</v>
      </c>
      <c r="C95" s="129" t="s">
        <v>585</v>
      </c>
      <c r="D95" s="128"/>
      <c r="E95" s="78"/>
      <c r="F95" s="79" t="s">
        <v>39</v>
      </c>
      <c r="G95" s="80">
        <v>1229.26</v>
      </c>
      <c r="H95" s="80">
        <v>1024.3800000000001</v>
      </c>
      <c r="I95" s="80">
        <f t="shared" si="8"/>
        <v>786.72640000000001</v>
      </c>
      <c r="J95" s="80">
        <f t="shared" si="9"/>
        <v>921.94499999999994</v>
      </c>
      <c r="K95" s="81">
        <f t="shared" si="10"/>
        <v>786.72640000000001</v>
      </c>
      <c r="L95" s="81">
        <f t="shared" si="11"/>
        <v>655.60320000000013</v>
      </c>
      <c r="M95" s="80" t="s">
        <v>1046</v>
      </c>
      <c r="N95" s="82">
        <v>1</v>
      </c>
      <c r="O95" s="82">
        <v>1</v>
      </c>
      <c r="P95" s="82">
        <v>4</v>
      </c>
      <c r="Q95" s="83" t="s">
        <v>348</v>
      </c>
      <c r="R95" s="83" t="s">
        <v>558</v>
      </c>
      <c r="S95" s="83" t="s">
        <v>584</v>
      </c>
      <c r="T95" s="83"/>
      <c r="U95" s="79" t="s">
        <v>40</v>
      </c>
      <c r="V95" s="79" t="s">
        <v>351</v>
      </c>
      <c r="W95" s="84"/>
      <c r="X95" s="85">
        <v>0.96599999999999997</v>
      </c>
      <c r="Y95" s="86">
        <v>7.0920000000000002E-3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586</v>
      </c>
      <c r="B96" s="77" t="s">
        <v>587</v>
      </c>
      <c r="C96" s="129" t="s">
        <v>585</v>
      </c>
      <c r="D96" s="128"/>
      <c r="E96" s="78"/>
      <c r="F96" s="79" t="s">
        <v>39</v>
      </c>
      <c r="G96" s="80">
        <v>1229.26</v>
      </c>
      <c r="H96" s="80">
        <v>1024.3800000000001</v>
      </c>
      <c r="I96" s="80">
        <f t="shared" si="8"/>
        <v>786.72640000000001</v>
      </c>
      <c r="J96" s="80">
        <f t="shared" si="9"/>
        <v>921.94499999999994</v>
      </c>
      <c r="K96" s="81">
        <f t="shared" si="10"/>
        <v>786.72640000000001</v>
      </c>
      <c r="L96" s="81">
        <f t="shared" si="11"/>
        <v>655.60320000000013</v>
      </c>
      <c r="M96" s="80" t="s">
        <v>1046</v>
      </c>
      <c r="N96" s="82">
        <v>1</v>
      </c>
      <c r="O96" s="82">
        <v>1</v>
      </c>
      <c r="P96" s="82">
        <v>4</v>
      </c>
      <c r="Q96" s="83" t="s">
        <v>348</v>
      </c>
      <c r="R96" s="83" t="s">
        <v>558</v>
      </c>
      <c r="S96" s="83" t="s">
        <v>584</v>
      </c>
      <c r="T96" s="83"/>
      <c r="U96" s="79" t="s">
        <v>40</v>
      </c>
      <c r="V96" s="79" t="s">
        <v>351</v>
      </c>
      <c r="W96" s="84"/>
      <c r="X96" s="85">
        <v>0.96199999999999997</v>
      </c>
      <c r="Y96" s="86">
        <v>6.4799999999999996E-3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588</v>
      </c>
      <c r="B97" s="77" t="s">
        <v>589</v>
      </c>
      <c r="C97" s="129" t="s">
        <v>590</v>
      </c>
      <c r="D97" s="128"/>
      <c r="E97" s="78"/>
      <c r="F97" s="79" t="s">
        <v>39</v>
      </c>
      <c r="G97" s="80">
        <v>1374.06</v>
      </c>
      <c r="H97" s="80">
        <v>1145.05</v>
      </c>
      <c r="I97" s="80">
        <f t="shared" si="8"/>
        <v>879.39840000000004</v>
      </c>
      <c r="J97" s="80">
        <f t="shared" si="9"/>
        <v>1030.5450000000001</v>
      </c>
      <c r="K97" s="81">
        <f t="shared" si="10"/>
        <v>879.39840000000004</v>
      </c>
      <c r="L97" s="81">
        <f t="shared" si="11"/>
        <v>732.83199999999999</v>
      </c>
      <c r="M97" s="80" t="s">
        <v>1046</v>
      </c>
      <c r="N97" s="82">
        <v>1</v>
      </c>
      <c r="O97" s="82">
        <v>1</v>
      </c>
      <c r="P97" s="82">
        <v>4</v>
      </c>
      <c r="Q97" s="83" t="s">
        <v>348</v>
      </c>
      <c r="R97" s="83" t="s">
        <v>558</v>
      </c>
      <c r="S97" s="83" t="s">
        <v>584</v>
      </c>
      <c r="T97" s="83"/>
      <c r="U97" s="79" t="s">
        <v>40</v>
      </c>
      <c r="V97" s="79" t="s">
        <v>351</v>
      </c>
      <c r="W97" s="84"/>
      <c r="X97" s="85">
        <v>0.98499999999999999</v>
      </c>
      <c r="Y97" s="86">
        <v>7.0679999999999996E-3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591</v>
      </c>
      <c r="B98" s="77" t="s">
        <v>592</v>
      </c>
      <c r="C98" s="129" t="s">
        <v>593</v>
      </c>
      <c r="D98" s="128"/>
      <c r="E98" s="78"/>
      <c r="F98" s="79" t="s">
        <v>39</v>
      </c>
      <c r="G98" s="80">
        <v>1374.06</v>
      </c>
      <c r="H98" s="80">
        <v>1145.05</v>
      </c>
      <c r="I98" s="80">
        <f t="shared" si="8"/>
        <v>879.39840000000004</v>
      </c>
      <c r="J98" s="80">
        <f t="shared" si="9"/>
        <v>1030.5450000000001</v>
      </c>
      <c r="K98" s="81">
        <f t="shared" si="10"/>
        <v>879.39840000000004</v>
      </c>
      <c r="L98" s="81">
        <f t="shared" si="11"/>
        <v>732.83199999999999</v>
      </c>
      <c r="M98" s="80" t="s">
        <v>1046</v>
      </c>
      <c r="N98" s="82">
        <v>1</v>
      </c>
      <c r="O98" s="82">
        <v>1</v>
      </c>
      <c r="P98" s="82">
        <v>4</v>
      </c>
      <c r="Q98" s="83" t="s">
        <v>348</v>
      </c>
      <c r="R98" s="83" t="s">
        <v>558</v>
      </c>
      <c r="S98" s="83" t="s">
        <v>584</v>
      </c>
      <c r="T98" s="83"/>
      <c r="U98" s="79" t="s">
        <v>40</v>
      </c>
      <c r="V98" s="79" t="s">
        <v>351</v>
      </c>
      <c r="W98" s="84"/>
      <c r="X98" s="85">
        <v>1.0009999999999999</v>
      </c>
      <c r="Y98" s="86">
        <v>6.6249999999999998E-3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594</v>
      </c>
      <c r="B99" s="77" t="s">
        <v>595</v>
      </c>
      <c r="C99" s="129" t="s">
        <v>596</v>
      </c>
      <c r="D99" s="128"/>
      <c r="E99" s="78"/>
      <c r="F99" s="79" t="s">
        <v>39</v>
      </c>
      <c r="G99" s="80">
        <v>1365</v>
      </c>
      <c r="H99" s="80">
        <v>1137.5</v>
      </c>
      <c r="I99" s="80">
        <f t="shared" si="8"/>
        <v>873.6</v>
      </c>
      <c r="J99" s="80">
        <f t="shared" si="9"/>
        <v>1023.75</v>
      </c>
      <c r="K99" s="81">
        <f t="shared" si="10"/>
        <v>873.6</v>
      </c>
      <c r="L99" s="81">
        <f t="shared" si="11"/>
        <v>728</v>
      </c>
      <c r="M99" s="80" t="s">
        <v>1046</v>
      </c>
      <c r="N99" s="82">
        <v>1</v>
      </c>
      <c r="O99" s="82">
        <v>1</v>
      </c>
      <c r="P99" s="82">
        <v>4</v>
      </c>
      <c r="Q99" s="83" t="s">
        <v>348</v>
      </c>
      <c r="R99" s="83" t="s">
        <v>558</v>
      </c>
      <c r="S99" s="83" t="s">
        <v>584</v>
      </c>
      <c r="T99" s="83"/>
      <c r="U99" s="79" t="s">
        <v>40</v>
      </c>
      <c r="V99" s="79" t="s">
        <v>351</v>
      </c>
      <c r="W99" s="84"/>
      <c r="X99" s="85">
        <v>1.34</v>
      </c>
      <c r="Y99" s="86">
        <v>4.0869000000000001E-3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597</v>
      </c>
      <c r="B100" s="77" t="s">
        <v>598</v>
      </c>
      <c r="C100" s="129" t="s">
        <v>596</v>
      </c>
      <c r="D100" s="128"/>
      <c r="E100" s="78"/>
      <c r="F100" s="79" t="s">
        <v>39</v>
      </c>
      <c r="G100" s="80">
        <v>1470</v>
      </c>
      <c r="H100" s="80">
        <v>1225</v>
      </c>
      <c r="I100" s="80">
        <f t="shared" si="8"/>
        <v>940.8</v>
      </c>
      <c r="J100" s="80">
        <f t="shared" si="9"/>
        <v>1102.5</v>
      </c>
      <c r="K100" s="81">
        <f t="shared" si="10"/>
        <v>940.80000000000007</v>
      </c>
      <c r="L100" s="81">
        <f t="shared" si="11"/>
        <v>784</v>
      </c>
      <c r="M100" s="80" t="s">
        <v>1047</v>
      </c>
      <c r="N100" s="82">
        <v>1</v>
      </c>
      <c r="O100" s="82">
        <v>1</v>
      </c>
      <c r="P100" s="82">
        <v>4</v>
      </c>
      <c r="Q100" s="83" t="s">
        <v>348</v>
      </c>
      <c r="R100" s="83" t="s">
        <v>558</v>
      </c>
      <c r="S100" s="83" t="s">
        <v>584</v>
      </c>
      <c r="T100" s="83"/>
      <c r="U100" s="79" t="s">
        <v>40</v>
      </c>
      <c r="V100" s="79" t="s">
        <v>351</v>
      </c>
      <c r="W100" s="84"/>
      <c r="X100" s="85">
        <v>1.34</v>
      </c>
      <c r="Y100" s="86">
        <v>4.0869000000000001E-3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599</v>
      </c>
      <c r="B101" s="77" t="s">
        <v>600</v>
      </c>
      <c r="C101" s="129" t="s">
        <v>601</v>
      </c>
      <c r="D101" s="128"/>
      <c r="E101" s="78"/>
      <c r="F101" s="79" t="s">
        <v>39</v>
      </c>
      <c r="G101" s="80">
        <v>1365</v>
      </c>
      <c r="H101" s="80">
        <v>1137.5</v>
      </c>
      <c r="I101" s="80">
        <f t="shared" si="8"/>
        <v>873.6</v>
      </c>
      <c r="J101" s="80">
        <f t="shared" si="9"/>
        <v>1023.75</v>
      </c>
      <c r="K101" s="81">
        <f t="shared" si="10"/>
        <v>873.6</v>
      </c>
      <c r="L101" s="81">
        <f t="shared" si="11"/>
        <v>728</v>
      </c>
      <c r="M101" s="80" t="s">
        <v>1047</v>
      </c>
      <c r="N101" s="82">
        <v>1</v>
      </c>
      <c r="O101" s="82">
        <v>1</v>
      </c>
      <c r="P101" s="82">
        <v>4</v>
      </c>
      <c r="Q101" s="83" t="s">
        <v>348</v>
      </c>
      <c r="R101" s="83" t="s">
        <v>558</v>
      </c>
      <c r="S101" s="83" t="s">
        <v>584</v>
      </c>
      <c r="T101" s="83"/>
      <c r="U101" s="79" t="s">
        <v>40</v>
      </c>
      <c r="V101" s="79" t="s">
        <v>351</v>
      </c>
      <c r="W101" s="84"/>
      <c r="X101" s="85">
        <v>1.34</v>
      </c>
      <c r="Y101" s="86">
        <v>4.0869000000000001E-3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602</v>
      </c>
      <c r="B102" s="77" t="s">
        <v>603</v>
      </c>
      <c r="C102" s="129" t="s">
        <v>601</v>
      </c>
      <c r="D102" s="128"/>
      <c r="E102" s="78"/>
      <c r="F102" s="79" t="s">
        <v>39</v>
      </c>
      <c r="G102" s="80">
        <v>1470</v>
      </c>
      <c r="H102" s="80">
        <v>1225</v>
      </c>
      <c r="I102" s="80">
        <f t="shared" si="8"/>
        <v>940.8</v>
      </c>
      <c r="J102" s="80">
        <f t="shared" si="9"/>
        <v>1102.5</v>
      </c>
      <c r="K102" s="81">
        <f t="shared" si="10"/>
        <v>940.80000000000007</v>
      </c>
      <c r="L102" s="81">
        <f t="shared" si="11"/>
        <v>784</v>
      </c>
      <c r="M102" s="80" t="s">
        <v>1046</v>
      </c>
      <c r="N102" s="82">
        <v>1</v>
      </c>
      <c r="O102" s="82">
        <v>1</v>
      </c>
      <c r="P102" s="82">
        <v>4</v>
      </c>
      <c r="Q102" s="83" t="s">
        <v>348</v>
      </c>
      <c r="R102" s="83" t="s">
        <v>558</v>
      </c>
      <c r="S102" s="83" t="s">
        <v>584</v>
      </c>
      <c r="T102" s="83"/>
      <c r="U102" s="79" t="s">
        <v>40</v>
      </c>
      <c r="V102" s="79" t="s">
        <v>351</v>
      </c>
      <c r="W102" s="84"/>
      <c r="X102" s="85">
        <v>1.34</v>
      </c>
      <c r="Y102" s="86">
        <v>4.0870000000000004E-3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604</v>
      </c>
      <c r="B103" s="77" t="s">
        <v>605</v>
      </c>
      <c r="C103" s="129" t="s">
        <v>607</v>
      </c>
      <c r="D103" s="128"/>
      <c r="E103" s="78"/>
      <c r="F103" s="79" t="s">
        <v>39</v>
      </c>
      <c r="G103" s="80">
        <v>4954.6400000000003</v>
      </c>
      <c r="H103" s="80">
        <v>4128.87</v>
      </c>
      <c r="I103" s="80">
        <f t="shared" si="8"/>
        <v>3170.9696000000004</v>
      </c>
      <c r="J103" s="80">
        <f t="shared" si="9"/>
        <v>3715.9800000000005</v>
      </c>
      <c r="K103" s="81">
        <f t="shared" si="10"/>
        <v>3170.9696000000004</v>
      </c>
      <c r="L103" s="81">
        <f t="shared" si="11"/>
        <v>2642.4767999999999</v>
      </c>
      <c r="M103" s="80" t="s">
        <v>1046</v>
      </c>
      <c r="N103" s="82">
        <v>1</v>
      </c>
      <c r="O103" s="82">
        <v>1</v>
      </c>
      <c r="P103" s="82">
        <v>5</v>
      </c>
      <c r="Q103" s="83" t="s">
        <v>348</v>
      </c>
      <c r="R103" s="83" t="s">
        <v>558</v>
      </c>
      <c r="S103" s="83" t="s">
        <v>606</v>
      </c>
      <c r="T103" s="83"/>
      <c r="U103" s="79" t="s">
        <v>40</v>
      </c>
      <c r="V103" s="79" t="s">
        <v>351</v>
      </c>
      <c r="W103" s="84"/>
      <c r="X103" s="85">
        <v>2.4</v>
      </c>
      <c r="Y103" s="86">
        <v>1.4161E-2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608</v>
      </c>
      <c r="B104" s="77" t="s">
        <v>609</v>
      </c>
      <c r="C104" s="129" t="s">
        <v>610</v>
      </c>
      <c r="D104" s="128"/>
      <c r="E104" s="78"/>
      <c r="F104" s="79" t="s">
        <v>39</v>
      </c>
      <c r="G104" s="80">
        <v>4954.6400000000003</v>
      </c>
      <c r="H104" s="80">
        <v>4128.87</v>
      </c>
      <c r="I104" s="80">
        <f t="shared" si="8"/>
        <v>3170.9696000000004</v>
      </c>
      <c r="J104" s="80">
        <f t="shared" si="9"/>
        <v>3715.9800000000005</v>
      </c>
      <c r="K104" s="81">
        <f t="shared" si="10"/>
        <v>3170.9696000000004</v>
      </c>
      <c r="L104" s="81">
        <f t="shared" si="11"/>
        <v>2642.4767999999999</v>
      </c>
      <c r="M104" s="80" t="s">
        <v>1046</v>
      </c>
      <c r="N104" s="82">
        <v>1</v>
      </c>
      <c r="O104" s="82">
        <v>1</v>
      </c>
      <c r="P104" s="82">
        <v>5</v>
      </c>
      <c r="Q104" s="83" t="s">
        <v>348</v>
      </c>
      <c r="R104" s="83" t="s">
        <v>558</v>
      </c>
      <c r="S104" s="83" t="s">
        <v>606</v>
      </c>
      <c r="T104" s="83"/>
      <c r="U104" s="79" t="s">
        <v>40</v>
      </c>
      <c r="V104" s="79" t="s">
        <v>351</v>
      </c>
      <c r="W104" s="84"/>
      <c r="X104" s="85">
        <v>2.81</v>
      </c>
      <c r="Y104" s="86">
        <v>1.4368000000000001E-2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611</v>
      </c>
      <c r="B105" s="77" t="s">
        <v>612</v>
      </c>
      <c r="C105" s="129" t="s">
        <v>607</v>
      </c>
      <c r="D105" s="128"/>
      <c r="E105" s="78"/>
      <c r="F105" s="79" t="s">
        <v>39</v>
      </c>
      <c r="G105" s="80">
        <v>4954.6400000000003</v>
      </c>
      <c r="H105" s="80">
        <v>4128.87</v>
      </c>
      <c r="I105" s="80">
        <f t="shared" si="8"/>
        <v>3170.9696000000004</v>
      </c>
      <c r="J105" s="80">
        <f t="shared" si="9"/>
        <v>3715.9800000000005</v>
      </c>
      <c r="K105" s="81">
        <f t="shared" si="10"/>
        <v>3170.9696000000004</v>
      </c>
      <c r="L105" s="81">
        <f t="shared" si="11"/>
        <v>2642.4767999999999</v>
      </c>
      <c r="M105" s="80" t="s">
        <v>1046</v>
      </c>
      <c r="N105" s="82">
        <v>5</v>
      </c>
      <c r="O105" s="82">
        <v>1</v>
      </c>
      <c r="P105" s="82">
        <v>5</v>
      </c>
      <c r="Q105" s="83" t="s">
        <v>348</v>
      </c>
      <c r="R105" s="83" t="s">
        <v>558</v>
      </c>
      <c r="S105" s="83" t="s">
        <v>606</v>
      </c>
      <c r="T105" s="83"/>
      <c r="U105" s="79" t="s">
        <v>613</v>
      </c>
      <c r="V105" s="79" t="s">
        <v>351</v>
      </c>
      <c r="W105" s="84"/>
      <c r="X105" s="85">
        <v>2.375</v>
      </c>
      <c r="Y105" s="86">
        <v>1.4491E-2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614</v>
      </c>
      <c r="B106" s="77" t="s">
        <v>615</v>
      </c>
      <c r="C106" s="129" t="s">
        <v>616</v>
      </c>
      <c r="D106" s="128"/>
      <c r="E106" s="78"/>
      <c r="F106" s="79" t="s">
        <v>39</v>
      </c>
      <c r="G106" s="80">
        <v>4954.6400000000003</v>
      </c>
      <c r="H106" s="80">
        <v>4128.87</v>
      </c>
      <c r="I106" s="80">
        <f t="shared" si="8"/>
        <v>3170.9696000000004</v>
      </c>
      <c r="J106" s="80">
        <f t="shared" si="9"/>
        <v>3715.9800000000005</v>
      </c>
      <c r="K106" s="81">
        <f t="shared" si="10"/>
        <v>3170.9696000000004</v>
      </c>
      <c r="L106" s="81">
        <f t="shared" si="11"/>
        <v>2642.4767999999999</v>
      </c>
      <c r="M106" s="80" t="s">
        <v>1046</v>
      </c>
      <c r="N106" s="82">
        <v>5</v>
      </c>
      <c r="O106" s="82">
        <v>1</v>
      </c>
      <c r="P106" s="82">
        <v>5</v>
      </c>
      <c r="Q106" s="83" t="s">
        <v>348</v>
      </c>
      <c r="R106" s="83" t="s">
        <v>558</v>
      </c>
      <c r="S106" s="83" t="s">
        <v>606</v>
      </c>
      <c r="T106" s="83"/>
      <c r="U106" s="79" t="s">
        <v>613</v>
      </c>
      <c r="V106" s="79" t="s">
        <v>351</v>
      </c>
      <c r="W106" s="84"/>
      <c r="X106" s="85">
        <v>2.3780000000000001</v>
      </c>
      <c r="Y106" s="86">
        <v>1.4296E-2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617</v>
      </c>
      <c r="B107" s="77" t="s">
        <v>618</v>
      </c>
      <c r="C107" s="129" t="s">
        <v>619</v>
      </c>
      <c r="D107" s="128"/>
      <c r="E107" s="78"/>
      <c r="F107" s="79" t="s">
        <v>39</v>
      </c>
      <c r="G107" s="80">
        <v>16122.23</v>
      </c>
      <c r="H107" s="80">
        <v>13435.19</v>
      </c>
      <c r="I107" s="80">
        <f t="shared" si="8"/>
        <v>10318.227199999999</v>
      </c>
      <c r="J107" s="80">
        <f t="shared" si="9"/>
        <v>12091.672500000001</v>
      </c>
      <c r="K107" s="81">
        <f t="shared" si="10"/>
        <v>10318.227199999999</v>
      </c>
      <c r="L107" s="81">
        <f t="shared" si="11"/>
        <v>8598.5216</v>
      </c>
      <c r="M107" s="80" t="s">
        <v>1046</v>
      </c>
      <c r="N107" s="82">
        <v>3</v>
      </c>
      <c r="O107" s="82">
        <v>1</v>
      </c>
      <c r="P107" s="82">
        <v>3</v>
      </c>
      <c r="Q107" s="83" t="s">
        <v>348</v>
      </c>
      <c r="R107" s="83" t="s">
        <v>558</v>
      </c>
      <c r="S107" s="83" t="s">
        <v>606</v>
      </c>
      <c r="T107" s="83"/>
      <c r="U107" s="79" t="s">
        <v>613</v>
      </c>
      <c r="V107" s="79" t="s">
        <v>351</v>
      </c>
      <c r="W107" s="84"/>
      <c r="X107" s="85">
        <v>3</v>
      </c>
      <c r="Y107" s="86">
        <v>1.947138E-2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620</v>
      </c>
      <c r="B108" s="77" t="s">
        <v>621</v>
      </c>
      <c r="C108" s="129" t="s">
        <v>622</v>
      </c>
      <c r="D108" s="128"/>
      <c r="E108" s="78"/>
      <c r="F108" s="79" t="s">
        <v>39</v>
      </c>
      <c r="G108" s="80">
        <v>5202.37</v>
      </c>
      <c r="H108" s="80">
        <v>4335.3100000000004</v>
      </c>
      <c r="I108" s="80">
        <f t="shared" si="8"/>
        <v>3329.5167999999999</v>
      </c>
      <c r="J108" s="80">
        <f t="shared" si="9"/>
        <v>3901.7775000000001</v>
      </c>
      <c r="K108" s="81">
        <f t="shared" si="10"/>
        <v>3329.5167999999999</v>
      </c>
      <c r="L108" s="81">
        <f t="shared" si="11"/>
        <v>2774.5984000000003</v>
      </c>
      <c r="M108" s="80" t="s">
        <v>1046</v>
      </c>
      <c r="N108" s="82">
        <v>1</v>
      </c>
      <c r="O108" s="82">
        <v>1</v>
      </c>
      <c r="P108" s="82">
        <v>5</v>
      </c>
      <c r="Q108" s="83" t="s">
        <v>348</v>
      </c>
      <c r="R108" s="83" t="s">
        <v>558</v>
      </c>
      <c r="S108" s="83" t="s">
        <v>606</v>
      </c>
      <c r="T108" s="83"/>
      <c r="U108" s="79" t="s">
        <v>40</v>
      </c>
      <c r="V108" s="79" t="s">
        <v>351</v>
      </c>
      <c r="W108" s="84"/>
      <c r="X108" s="85">
        <v>2.3180000000000001</v>
      </c>
      <c r="Y108" s="86">
        <v>1.5247999999999999E-2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623</v>
      </c>
      <c r="B109" s="77" t="s">
        <v>624</v>
      </c>
      <c r="C109" s="129" t="s">
        <v>607</v>
      </c>
      <c r="D109" s="128"/>
      <c r="E109" s="78"/>
      <c r="F109" s="79" t="s">
        <v>39</v>
      </c>
      <c r="G109" s="80">
        <v>11147.93</v>
      </c>
      <c r="H109" s="80">
        <v>9289.94</v>
      </c>
      <c r="I109" s="80">
        <f t="shared" si="8"/>
        <v>7134.6752000000006</v>
      </c>
      <c r="J109" s="80">
        <f t="shared" si="9"/>
        <v>8360.9475000000002</v>
      </c>
      <c r="K109" s="81">
        <f t="shared" si="10"/>
        <v>7134.6752000000006</v>
      </c>
      <c r="L109" s="81">
        <f t="shared" si="11"/>
        <v>5945.5616</v>
      </c>
      <c r="M109" s="80" t="s">
        <v>1046</v>
      </c>
      <c r="N109" s="82">
        <v>1</v>
      </c>
      <c r="O109" s="82">
        <v>1</v>
      </c>
      <c r="P109" s="82">
        <v>5</v>
      </c>
      <c r="Q109" s="83" t="s">
        <v>348</v>
      </c>
      <c r="R109" s="83" t="s">
        <v>558</v>
      </c>
      <c r="S109" s="83" t="s">
        <v>606</v>
      </c>
      <c r="T109" s="83"/>
      <c r="U109" s="79" t="s">
        <v>40</v>
      </c>
      <c r="V109" s="79" t="s">
        <v>351</v>
      </c>
      <c r="W109" s="84"/>
      <c r="X109" s="85">
        <v>2.399</v>
      </c>
      <c r="Y109" s="86">
        <v>1.7422E-2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625</v>
      </c>
      <c r="B110" s="77" t="s">
        <v>626</v>
      </c>
      <c r="C110" s="129" t="s">
        <v>627</v>
      </c>
      <c r="D110" s="128"/>
      <c r="E110" s="78"/>
      <c r="F110" s="79" t="s">
        <v>39</v>
      </c>
      <c r="G110" s="80">
        <v>7679.69</v>
      </c>
      <c r="H110" s="80">
        <v>6399.74</v>
      </c>
      <c r="I110" s="80">
        <f t="shared" si="8"/>
        <v>4915.0015999999996</v>
      </c>
      <c r="J110" s="80">
        <f t="shared" si="9"/>
        <v>5759.7674999999999</v>
      </c>
      <c r="K110" s="81">
        <f t="shared" si="10"/>
        <v>4915.0015999999996</v>
      </c>
      <c r="L110" s="81">
        <f t="shared" si="11"/>
        <v>4095.8335999999999</v>
      </c>
      <c r="M110" s="80" t="s">
        <v>1046</v>
      </c>
      <c r="N110" s="82">
        <v>1</v>
      </c>
      <c r="O110" s="82">
        <v>1</v>
      </c>
      <c r="P110" s="82">
        <v>3</v>
      </c>
      <c r="Q110" s="83" t="s">
        <v>348</v>
      </c>
      <c r="R110" s="83" t="s">
        <v>558</v>
      </c>
      <c r="S110" s="83" t="s">
        <v>606</v>
      </c>
      <c r="T110" s="83"/>
      <c r="U110" s="79" t="s">
        <v>40</v>
      </c>
      <c r="V110" s="79" t="s">
        <v>351</v>
      </c>
      <c r="W110" s="84"/>
      <c r="X110" s="85">
        <v>2.8</v>
      </c>
      <c r="Y110" s="86">
        <v>1.9470999999999999E-2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628</v>
      </c>
      <c r="B111" s="77" t="s">
        <v>629</v>
      </c>
      <c r="C111" s="129" t="s">
        <v>610</v>
      </c>
      <c r="D111" s="128"/>
      <c r="E111" s="78"/>
      <c r="F111" s="79" t="s">
        <v>39</v>
      </c>
      <c r="G111" s="80">
        <v>5202.37</v>
      </c>
      <c r="H111" s="80">
        <v>4335.3100000000004</v>
      </c>
      <c r="I111" s="80">
        <f t="shared" si="8"/>
        <v>3329.5167999999999</v>
      </c>
      <c r="J111" s="80">
        <f t="shared" si="9"/>
        <v>3901.7775000000001</v>
      </c>
      <c r="K111" s="81">
        <f t="shared" si="10"/>
        <v>3329.5167999999999</v>
      </c>
      <c r="L111" s="81">
        <f t="shared" si="11"/>
        <v>2774.5984000000003</v>
      </c>
      <c r="M111" s="80" t="s">
        <v>1046</v>
      </c>
      <c r="N111" s="82">
        <v>1</v>
      </c>
      <c r="O111" s="82">
        <v>1</v>
      </c>
      <c r="P111" s="82">
        <v>5</v>
      </c>
      <c r="Q111" s="83" t="s">
        <v>348</v>
      </c>
      <c r="R111" s="83" t="s">
        <v>558</v>
      </c>
      <c r="S111" s="83" t="s">
        <v>606</v>
      </c>
      <c r="T111" s="83"/>
      <c r="U111" s="79" t="s">
        <v>40</v>
      </c>
      <c r="V111" s="79" t="s">
        <v>351</v>
      </c>
      <c r="W111" s="84"/>
      <c r="X111" s="85">
        <v>2.4009999999999998</v>
      </c>
      <c r="Y111" s="86">
        <v>1.5499000000000001E-2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630</v>
      </c>
      <c r="B112" s="77" t="s">
        <v>631</v>
      </c>
      <c r="C112" s="129" t="s">
        <v>607</v>
      </c>
      <c r="D112" s="128"/>
      <c r="E112" s="78"/>
      <c r="F112" s="79" t="s">
        <v>39</v>
      </c>
      <c r="G112" s="80">
        <v>11147.93</v>
      </c>
      <c r="H112" s="80">
        <v>9289.94</v>
      </c>
      <c r="I112" s="80">
        <f t="shared" si="8"/>
        <v>7134.6752000000006</v>
      </c>
      <c r="J112" s="80">
        <f t="shared" si="9"/>
        <v>8360.9475000000002</v>
      </c>
      <c r="K112" s="81">
        <f t="shared" si="10"/>
        <v>7134.6752000000006</v>
      </c>
      <c r="L112" s="81">
        <f t="shared" si="11"/>
        <v>5945.5616</v>
      </c>
      <c r="M112" s="80" t="s">
        <v>1046</v>
      </c>
      <c r="N112" s="82">
        <v>5</v>
      </c>
      <c r="O112" s="82">
        <v>1</v>
      </c>
      <c r="P112" s="82">
        <v>5</v>
      </c>
      <c r="Q112" s="83" t="s">
        <v>348</v>
      </c>
      <c r="R112" s="83" t="s">
        <v>558</v>
      </c>
      <c r="S112" s="83" t="s">
        <v>606</v>
      </c>
      <c r="T112" s="83"/>
      <c r="U112" s="79" t="s">
        <v>613</v>
      </c>
      <c r="V112" s="79" t="s">
        <v>351</v>
      </c>
      <c r="W112" s="84"/>
      <c r="X112" s="85">
        <v>2.8</v>
      </c>
      <c r="Y112" s="86">
        <v>1.4161E-2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627</v>
      </c>
      <c r="D113" s="128"/>
      <c r="E113" s="78"/>
      <c r="F113" s="79" t="s">
        <v>39</v>
      </c>
      <c r="G113" s="80">
        <v>7679.69</v>
      </c>
      <c r="H113" s="80">
        <v>6399.74</v>
      </c>
      <c r="I113" s="80">
        <f t="shared" si="8"/>
        <v>4915.0015999999996</v>
      </c>
      <c r="J113" s="80">
        <f t="shared" si="9"/>
        <v>5759.7674999999999</v>
      </c>
      <c r="K113" s="81">
        <f t="shared" si="10"/>
        <v>4915.0015999999996</v>
      </c>
      <c r="L113" s="81">
        <f t="shared" si="11"/>
        <v>4095.8335999999999</v>
      </c>
      <c r="M113" s="80" t="s">
        <v>1046</v>
      </c>
      <c r="N113" s="82">
        <v>1</v>
      </c>
      <c r="O113" s="82">
        <v>1</v>
      </c>
      <c r="P113" s="82">
        <v>3</v>
      </c>
      <c r="Q113" s="83" t="s">
        <v>348</v>
      </c>
      <c r="R113" s="83" t="s">
        <v>558</v>
      </c>
      <c r="S113" s="83" t="s">
        <v>606</v>
      </c>
      <c r="T113" s="83"/>
      <c r="U113" s="79" t="s">
        <v>40</v>
      </c>
      <c r="V113" s="79" t="s">
        <v>351</v>
      </c>
      <c r="W113" s="84"/>
      <c r="X113" s="85">
        <v>2.68</v>
      </c>
      <c r="Y113" s="86">
        <v>2.0601999999999999E-2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6069.43</v>
      </c>
      <c r="H114" s="80">
        <v>5057.8599999999997</v>
      </c>
      <c r="I114" s="80">
        <f t="shared" si="8"/>
        <v>3884.4352000000003</v>
      </c>
      <c r="J114" s="80">
        <f t="shared" si="9"/>
        <v>4552.0725000000002</v>
      </c>
      <c r="K114" s="81">
        <f t="shared" si="10"/>
        <v>3884.4352000000003</v>
      </c>
      <c r="L114" s="81">
        <f t="shared" si="11"/>
        <v>3237.0303999999996</v>
      </c>
      <c r="M114" s="80" t="s">
        <v>1046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558</v>
      </c>
      <c r="S114" s="83" t="s">
        <v>606</v>
      </c>
      <c r="T114" s="83"/>
      <c r="U114" s="79" t="s">
        <v>40</v>
      </c>
      <c r="V114" s="79" t="s">
        <v>351</v>
      </c>
      <c r="W114" s="84"/>
      <c r="X114" s="85">
        <v>2.4</v>
      </c>
      <c r="Y114" s="86">
        <v>1.7701250000000002E-2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607</v>
      </c>
      <c r="D115" s="128"/>
      <c r="E115" s="78"/>
      <c r="F115" s="79" t="s">
        <v>39</v>
      </c>
      <c r="G115" s="80">
        <v>12138.86</v>
      </c>
      <c r="H115" s="80">
        <v>10115.719999999999</v>
      </c>
      <c r="I115" s="80">
        <f t="shared" si="8"/>
        <v>7768.8704000000007</v>
      </c>
      <c r="J115" s="80">
        <f t="shared" si="9"/>
        <v>9104.1450000000004</v>
      </c>
      <c r="K115" s="81">
        <f t="shared" si="10"/>
        <v>7768.8704000000007</v>
      </c>
      <c r="L115" s="81">
        <f t="shared" si="11"/>
        <v>6474.0607999999993</v>
      </c>
      <c r="M115" s="80" t="s">
        <v>1046</v>
      </c>
      <c r="N115" s="82">
        <v>4</v>
      </c>
      <c r="O115" s="82">
        <v>1</v>
      </c>
      <c r="P115" s="82">
        <v>4</v>
      </c>
      <c r="Q115" s="83" t="s">
        <v>348</v>
      </c>
      <c r="R115" s="83" t="s">
        <v>558</v>
      </c>
      <c r="S115" s="83" t="s">
        <v>606</v>
      </c>
      <c r="T115" s="83"/>
      <c r="U115" s="79" t="s">
        <v>613</v>
      </c>
      <c r="V115" s="79" t="s">
        <v>351</v>
      </c>
      <c r="W115" s="84"/>
      <c r="X115" s="85">
        <v>2.8</v>
      </c>
      <c r="Y115" s="86">
        <v>1.4161E-2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639</v>
      </c>
      <c r="B116" s="77" t="s">
        <v>640</v>
      </c>
      <c r="C116" s="129" t="s">
        <v>627</v>
      </c>
      <c r="D116" s="128"/>
      <c r="E116" s="78"/>
      <c r="F116" s="79" t="s">
        <v>39</v>
      </c>
      <c r="G116" s="80">
        <v>8422.8799999999992</v>
      </c>
      <c r="H116" s="80">
        <v>7019.07</v>
      </c>
      <c r="I116" s="80">
        <f t="shared" si="8"/>
        <v>5390.6431999999986</v>
      </c>
      <c r="J116" s="80">
        <f t="shared" si="9"/>
        <v>6317.16</v>
      </c>
      <c r="K116" s="81">
        <f t="shared" si="10"/>
        <v>5390.6431999999995</v>
      </c>
      <c r="L116" s="81">
        <f t="shared" si="11"/>
        <v>4492.2047999999995</v>
      </c>
      <c r="M116" s="80" t="s">
        <v>1046</v>
      </c>
      <c r="N116" s="82">
        <v>3</v>
      </c>
      <c r="O116" s="82">
        <v>1</v>
      </c>
      <c r="P116" s="82">
        <v>3</v>
      </c>
      <c r="Q116" s="83" t="s">
        <v>348</v>
      </c>
      <c r="R116" s="83" t="s">
        <v>558</v>
      </c>
      <c r="S116" s="83" t="s">
        <v>606</v>
      </c>
      <c r="T116" s="83"/>
      <c r="U116" s="79" t="s">
        <v>613</v>
      </c>
      <c r="V116" s="79" t="s">
        <v>351</v>
      </c>
      <c r="W116" s="84"/>
      <c r="X116" s="85">
        <v>2.8</v>
      </c>
      <c r="Y116" s="86">
        <v>1.947138E-2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641</v>
      </c>
      <c r="B117" s="77" t="s">
        <v>642</v>
      </c>
      <c r="C117" s="129" t="s">
        <v>610</v>
      </c>
      <c r="D117" s="128"/>
      <c r="E117" s="78"/>
      <c r="F117" s="79" t="s">
        <v>39</v>
      </c>
      <c r="G117" s="80">
        <v>5202.37</v>
      </c>
      <c r="H117" s="80">
        <v>4335.3100000000004</v>
      </c>
      <c r="I117" s="80">
        <f t="shared" si="8"/>
        <v>3329.5167999999999</v>
      </c>
      <c r="J117" s="80">
        <f t="shared" si="9"/>
        <v>3901.7775000000001</v>
      </c>
      <c r="K117" s="81">
        <f t="shared" si="10"/>
        <v>3329.5167999999999</v>
      </c>
      <c r="L117" s="81">
        <f t="shared" si="11"/>
        <v>2774.5984000000003</v>
      </c>
      <c r="M117" s="80" t="s">
        <v>1046</v>
      </c>
      <c r="N117" s="82">
        <v>1</v>
      </c>
      <c r="O117" s="82">
        <v>1</v>
      </c>
      <c r="P117" s="82">
        <v>5</v>
      </c>
      <c r="Q117" s="83" t="s">
        <v>348</v>
      </c>
      <c r="R117" s="83" t="s">
        <v>558</v>
      </c>
      <c r="S117" s="83" t="s">
        <v>606</v>
      </c>
      <c r="T117" s="83"/>
      <c r="U117" s="79" t="s">
        <v>40</v>
      </c>
      <c r="V117" s="79" t="s">
        <v>351</v>
      </c>
      <c r="W117" s="84"/>
      <c r="X117" s="85">
        <v>2.4</v>
      </c>
      <c r="Y117" s="86">
        <v>1.4161E-2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643</v>
      </c>
      <c r="B118" s="77" t="s">
        <v>644</v>
      </c>
      <c r="C118" s="129" t="s">
        <v>610</v>
      </c>
      <c r="D118" s="128"/>
      <c r="E118" s="78"/>
      <c r="F118" s="79" t="s">
        <v>39</v>
      </c>
      <c r="G118" s="80">
        <v>5202.37</v>
      </c>
      <c r="H118" s="80">
        <v>4335.3100000000004</v>
      </c>
      <c r="I118" s="80">
        <f t="shared" si="8"/>
        <v>3329.5167999999999</v>
      </c>
      <c r="J118" s="80">
        <f t="shared" si="9"/>
        <v>3901.7775000000001</v>
      </c>
      <c r="K118" s="81">
        <f t="shared" si="10"/>
        <v>3329.5167999999999</v>
      </c>
      <c r="L118" s="81">
        <f t="shared" si="11"/>
        <v>2774.5984000000003</v>
      </c>
      <c r="M118" s="80" t="s">
        <v>1046</v>
      </c>
      <c r="N118" s="82">
        <v>1</v>
      </c>
      <c r="O118" s="82">
        <v>1</v>
      </c>
      <c r="P118" s="82">
        <v>5</v>
      </c>
      <c r="Q118" s="83" t="s">
        <v>348</v>
      </c>
      <c r="R118" s="83" t="s">
        <v>558</v>
      </c>
      <c r="S118" s="83" t="s">
        <v>606</v>
      </c>
      <c r="T118" s="83"/>
      <c r="U118" s="79" t="s">
        <v>40</v>
      </c>
      <c r="V118" s="79" t="s">
        <v>351</v>
      </c>
      <c r="W118" s="84"/>
      <c r="X118" s="85">
        <v>2.4</v>
      </c>
      <c r="Y118" s="86">
        <v>1.4161E-2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645</v>
      </c>
      <c r="B119" s="77" t="s">
        <v>646</v>
      </c>
      <c r="C119" s="129" t="s">
        <v>619</v>
      </c>
      <c r="D119" s="128"/>
      <c r="E119" s="78"/>
      <c r="F119" s="79" t="s">
        <v>39</v>
      </c>
      <c r="G119" s="80">
        <v>10698.47</v>
      </c>
      <c r="H119" s="80">
        <v>8915.39</v>
      </c>
      <c r="I119" s="80">
        <f t="shared" si="8"/>
        <v>6847.0207999999993</v>
      </c>
      <c r="J119" s="80">
        <f t="shared" si="9"/>
        <v>8023.8524999999991</v>
      </c>
      <c r="K119" s="81">
        <f t="shared" si="10"/>
        <v>6847.0207999999993</v>
      </c>
      <c r="L119" s="81">
        <f t="shared" si="11"/>
        <v>5705.8495999999996</v>
      </c>
      <c r="M119" s="80" t="s">
        <v>1046</v>
      </c>
      <c r="N119" s="82">
        <v>5</v>
      </c>
      <c r="O119" s="82">
        <v>1</v>
      </c>
      <c r="P119" s="82">
        <v>5</v>
      </c>
      <c r="Q119" s="83" t="s">
        <v>348</v>
      </c>
      <c r="R119" s="83" t="s">
        <v>558</v>
      </c>
      <c r="S119" s="83" t="s">
        <v>606</v>
      </c>
      <c r="T119" s="83"/>
      <c r="U119" s="79" t="s">
        <v>613</v>
      </c>
      <c r="V119" s="79" t="s">
        <v>351</v>
      </c>
      <c r="W119" s="84"/>
      <c r="X119" s="85">
        <v>4.5999999999999996</v>
      </c>
      <c r="Y119" s="86">
        <v>1.947138E-2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647</v>
      </c>
      <c r="B120" s="77" t="s">
        <v>648</v>
      </c>
      <c r="C120" s="129" t="s">
        <v>607</v>
      </c>
      <c r="D120" s="128"/>
      <c r="E120" s="78"/>
      <c r="F120" s="79" t="s">
        <v>39</v>
      </c>
      <c r="G120" s="80">
        <v>5821.7</v>
      </c>
      <c r="H120" s="80">
        <v>4851.42</v>
      </c>
      <c r="I120" s="80">
        <f t="shared" si="8"/>
        <v>3725.8879999999999</v>
      </c>
      <c r="J120" s="80">
        <f t="shared" si="9"/>
        <v>4366.2749999999996</v>
      </c>
      <c r="K120" s="81">
        <f t="shared" si="10"/>
        <v>3725.8879999999999</v>
      </c>
      <c r="L120" s="81">
        <f t="shared" si="11"/>
        <v>3104.9088000000002</v>
      </c>
      <c r="M120" s="80" t="s">
        <v>1046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558</v>
      </c>
      <c r="S120" s="83" t="s">
        <v>606</v>
      </c>
      <c r="T120" s="83"/>
      <c r="U120" s="79" t="s">
        <v>613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649</v>
      </c>
      <c r="B121" s="77" t="s">
        <v>650</v>
      </c>
      <c r="C121" s="129" t="s">
        <v>607</v>
      </c>
      <c r="D121" s="128"/>
      <c r="E121" s="78"/>
      <c r="F121" s="79" t="s">
        <v>39</v>
      </c>
      <c r="G121" s="80">
        <v>5821.7</v>
      </c>
      <c r="H121" s="80">
        <v>4851.42</v>
      </c>
      <c r="I121" s="80">
        <f t="shared" si="8"/>
        <v>3725.8879999999999</v>
      </c>
      <c r="J121" s="80">
        <f t="shared" si="9"/>
        <v>4366.2749999999996</v>
      </c>
      <c r="K121" s="81">
        <f t="shared" si="10"/>
        <v>3725.8879999999999</v>
      </c>
      <c r="L121" s="81">
        <f t="shared" si="11"/>
        <v>3104.9088000000002</v>
      </c>
      <c r="M121" s="80" t="s">
        <v>1046</v>
      </c>
      <c r="N121" s="82">
        <v>5</v>
      </c>
      <c r="O121" s="82">
        <v>1</v>
      </c>
      <c r="P121" s="82">
        <v>5</v>
      </c>
      <c r="Q121" s="83" t="s">
        <v>348</v>
      </c>
      <c r="R121" s="83" t="s">
        <v>558</v>
      </c>
      <c r="S121" s="83" t="s">
        <v>606</v>
      </c>
      <c r="T121" s="83"/>
      <c r="U121" s="79" t="s">
        <v>613</v>
      </c>
      <c r="V121" s="79" t="s">
        <v>351</v>
      </c>
      <c r="W121" s="84"/>
      <c r="X121" s="85">
        <v>2.4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651</v>
      </c>
      <c r="B122" s="77" t="s">
        <v>652</v>
      </c>
      <c r="C122" s="129" t="s">
        <v>607</v>
      </c>
      <c r="D122" s="128"/>
      <c r="E122" s="78"/>
      <c r="F122" s="79" t="s">
        <v>39</v>
      </c>
      <c r="G122" s="80">
        <v>5821.7</v>
      </c>
      <c r="H122" s="80">
        <v>4851.42</v>
      </c>
      <c r="I122" s="80">
        <f t="shared" si="8"/>
        <v>3725.8879999999999</v>
      </c>
      <c r="J122" s="80">
        <f t="shared" si="9"/>
        <v>4366.2749999999996</v>
      </c>
      <c r="K122" s="81">
        <f t="shared" si="10"/>
        <v>3725.8879999999999</v>
      </c>
      <c r="L122" s="81">
        <f t="shared" si="11"/>
        <v>3104.9088000000002</v>
      </c>
      <c r="M122" s="80" t="s">
        <v>1046</v>
      </c>
      <c r="N122" s="82">
        <v>5</v>
      </c>
      <c r="O122" s="82">
        <v>1</v>
      </c>
      <c r="P122" s="82">
        <v>5</v>
      </c>
      <c r="Q122" s="83" t="s">
        <v>348</v>
      </c>
      <c r="R122" s="83" t="s">
        <v>558</v>
      </c>
      <c r="S122" s="83" t="s">
        <v>606</v>
      </c>
      <c r="T122" s="83"/>
      <c r="U122" s="79" t="s">
        <v>613</v>
      </c>
      <c r="V122" s="79" t="s">
        <v>351</v>
      </c>
      <c r="W122" s="84"/>
      <c r="X122" s="85">
        <v>2.4</v>
      </c>
      <c r="Y122" s="86">
        <v>1.4161E-2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653</v>
      </c>
      <c r="B123" s="77" t="s">
        <v>654</v>
      </c>
      <c r="C123" s="129" t="s">
        <v>607</v>
      </c>
      <c r="D123" s="128"/>
      <c r="E123" s="78"/>
      <c r="F123" s="79" t="s">
        <v>39</v>
      </c>
      <c r="G123" s="80">
        <v>5821.7</v>
      </c>
      <c r="H123" s="80">
        <v>4851.42</v>
      </c>
      <c r="I123" s="80">
        <f t="shared" si="8"/>
        <v>3725.8879999999999</v>
      </c>
      <c r="J123" s="80">
        <f t="shared" si="9"/>
        <v>4366.2749999999996</v>
      </c>
      <c r="K123" s="81">
        <f t="shared" si="10"/>
        <v>3725.8879999999999</v>
      </c>
      <c r="L123" s="81">
        <f t="shared" si="11"/>
        <v>3104.9088000000002</v>
      </c>
      <c r="M123" s="80" t="s">
        <v>1046</v>
      </c>
      <c r="N123" s="82">
        <v>5</v>
      </c>
      <c r="O123" s="82">
        <v>1</v>
      </c>
      <c r="P123" s="82">
        <v>5</v>
      </c>
      <c r="Q123" s="83" t="s">
        <v>348</v>
      </c>
      <c r="R123" s="83" t="s">
        <v>558</v>
      </c>
      <c r="S123" s="83" t="s">
        <v>606</v>
      </c>
      <c r="T123" s="83"/>
      <c r="U123" s="79" t="s">
        <v>613</v>
      </c>
      <c r="V123" s="79" t="s">
        <v>351</v>
      </c>
      <c r="W123" s="84"/>
      <c r="X123" s="85">
        <v>2.4</v>
      </c>
      <c r="Y123" s="86">
        <v>1.4161E-2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655</v>
      </c>
      <c r="B124" s="77" t="s">
        <v>656</v>
      </c>
      <c r="C124" s="129" t="s">
        <v>607</v>
      </c>
      <c r="D124" s="128"/>
      <c r="E124" s="78"/>
      <c r="F124" s="79" t="s">
        <v>39</v>
      </c>
      <c r="G124" s="80">
        <v>5326.24</v>
      </c>
      <c r="H124" s="80">
        <v>4438.53</v>
      </c>
      <c r="I124" s="80">
        <f t="shared" si="8"/>
        <v>3408.7936</v>
      </c>
      <c r="J124" s="80">
        <f t="shared" si="9"/>
        <v>3994.68</v>
      </c>
      <c r="K124" s="81">
        <f t="shared" si="10"/>
        <v>3408.7936</v>
      </c>
      <c r="L124" s="81">
        <f t="shared" si="11"/>
        <v>2840.6592000000001</v>
      </c>
      <c r="M124" s="80" t="s">
        <v>1046</v>
      </c>
      <c r="N124" s="82">
        <v>5</v>
      </c>
      <c r="O124" s="82">
        <v>1</v>
      </c>
      <c r="P124" s="82">
        <v>5</v>
      </c>
      <c r="Q124" s="83" t="s">
        <v>348</v>
      </c>
      <c r="R124" s="83" t="s">
        <v>558</v>
      </c>
      <c r="S124" s="83" t="s">
        <v>606</v>
      </c>
      <c r="T124" s="83"/>
      <c r="U124" s="79" t="s">
        <v>613</v>
      </c>
      <c r="V124" s="79" t="s">
        <v>351</v>
      </c>
      <c r="W124" s="84"/>
      <c r="X124" s="85">
        <v>2.2949999999999999</v>
      </c>
      <c r="Y124" s="86">
        <v>1.507E-2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657</v>
      </c>
      <c r="B125" s="77" t="s">
        <v>658</v>
      </c>
      <c r="C125" s="129" t="s">
        <v>607</v>
      </c>
      <c r="D125" s="128"/>
      <c r="E125" s="78"/>
      <c r="F125" s="79" t="s">
        <v>39</v>
      </c>
      <c r="G125" s="80">
        <v>5326.24</v>
      </c>
      <c r="H125" s="80">
        <v>4438.53</v>
      </c>
      <c r="I125" s="80">
        <f t="shared" si="8"/>
        <v>3408.7936</v>
      </c>
      <c r="J125" s="80">
        <f t="shared" si="9"/>
        <v>3994.68</v>
      </c>
      <c r="K125" s="81">
        <f t="shared" si="10"/>
        <v>3408.7936</v>
      </c>
      <c r="L125" s="81">
        <f t="shared" si="11"/>
        <v>2840.6592000000001</v>
      </c>
      <c r="M125" s="80" t="s">
        <v>1046</v>
      </c>
      <c r="N125" s="82">
        <v>5</v>
      </c>
      <c r="O125" s="82">
        <v>1</v>
      </c>
      <c r="P125" s="82">
        <v>5</v>
      </c>
      <c r="Q125" s="83" t="s">
        <v>348</v>
      </c>
      <c r="R125" s="83" t="s">
        <v>558</v>
      </c>
      <c r="S125" s="83" t="s">
        <v>606</v>
      </c>
      <c r="T125" s="83"/>
      <c r="U125" s="79" t="s">
        <v>613</v>
      </c>
      <c r="V125" s="79" t="s">
        <v>351</v>
      </c>
      <c r="W125" s="84"/>
      <c r="X125" s="85">
        <v>2.2999999999999998</v>
      </c>
      <c r="Y125" s="86">
        <v>1.3924000000000001E-2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659</v>
      </c>
      <c r="B126" s="77" t="s">
        <v>660</v>
      </c>
      <c r="C126" s="129" t="s">
        <v>607</v>
      </c>
      <c r="D126" s="128"/>
      <c r="E126" s="78"/>
      <c r="F126" s="79" t="s">
        <v>39</v>
      </c>
      <c r="G126" s="80">
        <v>5326.24</v>
      </c>
      <c r="H126" s="80">
        <v>4438.53</v>
      </c>
      <c r="I126" s="80">
        <f t="shared" si="8"/>
        <v>3408.7936</v>
      </c>
      <c r="J126" s="80">
        <f t="shared" si="9"/>
        <v>3994.68</v>
      </c>
      <c r="K126" s="81">
        <f t="shared" si="10"/>
        <v>3408.7936</v>
      </c>
      <c r="L126" s="81">
        <f t="shared" si="11"/>
        <v>2840.6592000000001</v>
      </c>
      <c r="M126" s="80" t="s">
        <v>1046</v>
      </c>
      <c r="N126" s="82">
        <v>5</v>
      </c>
      <c r="O126" s="82">
        <v>1</v>
      </c>
      <c r="P126" s="82">
        <v>5</v>
      </c>
      <c r="Q126" s="83" t="s">
        <v>348</v>
      </c>
      <c r="R126" s="83" t="s">
        <v>558</v>
      </c>
      <c r="S126" s="83" t="s">
        <v>606</v>
      </c>
      <c r="T126" s="83"/>
      <c r="U126" s="79" t="s">
        <v>613</v>
      </c>
      <c r="V126" s="79" t="s">
        <v>351</v>
      </c>
      <c r="W126" s="84"/>
      <c r="X126" s="85">
        <v>2.2999999999999998</v>
      </c>
      <c r="Y126" s="86">
        <v>1.3924000000000001E-2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661</v>
      </c>
      <c r="B127" s="77" t="s">
        <v>662</v>
      </c>
      <c r="C127" s="129" t="s">
        <v>607</v>
      </c>
      <c r="D127" s="128"/>
      <c r="E127" s="78"/>
      <c r="F127" s="79" t="s">
        <v>39</v>
      </c>
      <c r="G127" s="80">
        <v>5326.24</v>
      </c>
      <c r="H127" s="80">
        <v>4438.53</v>
      </c>
      <c r="I127" s="80">
        <f t="shared" si="8"/>
        <v>3408.7936</v>
      </c>
      <c r="J127" s="80">
        <f t="shared" si="9"/>
        <v>3994.68</v>
      </c>
      <c r="K127" s="81">
        <f t="shared" si="10"/>
        <v>3408.7936</v>
      </c>
      <c r="L127" s="81">
        <f t="shared" si="11"/>
        <v>2840.6592000000001</v>
      </c>
      <c r="M127" s="80" t="s">
        <v>1046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558</v>
      </c>
      <c r="S127" s="83" t="s">
        <v>606</v>
      </c>
      <c r="T127" s="83"/>
      <c r="U127" s="79" t="s">
        <v>613</v>
      </c>
      <c r="V127" s="79" t="s">
        <v>351</v>
      </c>
      <c r="W127" s="84"/>
      <c r="X127" s="85">
        <v>2.2999999999999998</v>
      </c>
      <c r="Y127" s="86">
        <v>1.3924000000000001E-2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663</v>
      </c>
      <c r="B128" s="77" t="s">
        <v>664</v>
      </c>
      <c r="C128" s="129" t="s">
        <v>665</v>
      </c>
      <c r="D128" s="128"/>
      <c r="E128" s="78"/>
      <c r="F128" s="79" t="s">
        <v>39</v>
      </c>
      <c r="G128" s="80">
        <v>5202.37</v>
      </c>
      <c r="H128" s="80">
        <v>4335.3100000000004</v>
      </c>
      <c r="I128" s="80">
        <f t="shared" si="8"/>
        <v>3329.5167999999999</v>
      </c>
      <c r="J128" s="80">
        <f t="shared" si="9"/>
        <v>3901.7775000000001</v>
      </c>
      <c r="K128" s="81">
        <f t="shared" si="10"/>
        <v>3329.5167999999999</v>
      </c>
      <c r="L128" s="81">
        <f t="shared" si="11"/>
        <v>2774.5984000000003</v>
      </c>
      <c r="M128" s="80" t="s">
        <v>1046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558</v>
      </c>
      <c r="S128" s="83" t="s">
        <v>606</v>
      </c>
      <c r="T128" s="83"/>
      <c r="U128" s="79" t="s">
        <v>613</v>
      </c>
      <c r="V128" s="79" t="s">
        <v>351</v>
      </c>
      <c r="W128" s="84"/>
      <c r="X128" s="85">
        <v>1.9</v>
      </c>
      <c r="Y128" s="86">
        <v>8.6040000000000005E-3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666</v>
      </c>
      <c r="B129" s="77" t="s">
        <v>667</v>
      </c>
      <c r="C129" s="129" t="s">
        <v>665</v>
      </c>
      <c r="D129" s="128"/>
      <c r="E129" s="78"/>
      <c r="F129" s="79" t="s">
        <v>39</v>
      </c>
      <c r="G129" s="80">
        <v>5202.37</v>
      </c>
      <c r="H129" s="80">
        <v>4335.3100000000004</v>
      </c>
      <c r="I129" s="80">
        <f t="shared" si="8"/>
        <v>3329.5167999999999</v>
      </c>
      <c r="J129" s="80">
        <f t="shared" si="9"/>
        <v>3901.7775000000001</v>
      </c>
      <c r="K129" s="81">
        <f t="shared" si="10"/>
        <v>3329.5167999999999</v>
      </c>
      <c r="L129" s="81">
        <f t="shared" si="11"/>
        <v>2774.5984000000003</v>
      </c>
      <c r="M129" s="80" t="s">
        <v>1046</v>
      </c>
      <c r="N129" s="82">
        <v>5</v>
      </c>
      <c r="O129" s="82">
        <v>1</v>
      </c>
      <c r="P129" s="82">
        <v>5</v>
      </c>
      <c r="Q129" s="83" t="s">
        <v>348</v>
      </c>
      <c r="R129" s="83" t="s">
        <v>558</v>
      </c>
      <c r="S129" s="83" t="s">
        <v>606</v>
      </c>
      <c r="T129" s="83"/>
      <c r="U129" s="79" t="s">
        <v>613</v>
      </c>
      <c r="V129" s="79" t="s">
        <v>351</v>
      </c>
      <c r="W129" s="84"/>
      <c r="X129" s="85">
        <v>1.9</v>
      </c>
      <c r="Y129" s="86">
        <v>8.6040000000000005E-3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668</v>
      </c>
      <c r="B130" s="77" t="s">
        <v>669</v>
      </c>
      <c r="C130" s="129" t="s">
        <v>670</v>
      </c>
      <c r="D130" s="128"/>
      <c r="E130" s="78"/>
      <c r="F130" s="79" t="s">
        <v>39</v>
      </c>
      <c r="G130" s="80">
        <v>4087.57</v>
      </c>
      <c r="H130" s="80">
        <v>3406.31</v>
      </c>
      <c r="I130" s="80">
        <f t="shared" si="8"/>
        <v>2616.0447999999997</v>
      </c>
      <c r="J130" s="80">
        <f t="shared" si="9"/>
        <v>3065.6775000000002</v>
      </c>
      <c r="K130" s="81">
        <f t="shared" si="10"/>
        <v>2616.0448000000001</v>
      </c>
      <c r="L130" s="81">
        <f t="shared" si="11"/>
        <v>2180.0383999999999</v>
      </c>
      <c r="M130" s="80" t="s">
        <v>1046</v>
      </c>
      <c r="N130" s="82">
        <v>10</v>
      </c>
      <c r="O130" s="82">
        <v>1</v>
      </c>
      <c r="P130" s="82">
        <v>10</v>
      </c>
      <c r="Q130" s="83" t="s">
        <v>348</v>
      </c>
      <c r="R130" s="83" t="s">
        <v>558</v>
      </c>
      <c r="S130" s="83" t="s">
        <v>606</v>
      </c>
      <c r="T130" s="83"/>
      <c r="U130" s="79" t="s">
        <v>613</v>
      </c>
      <c r="V130" s="79" t="s">
        <v>351</v>
      </c>
      <c r="W130" s="84"/>
      <c r="X130" s="85">
        <v>1</v>
      </c>
      <c r="Y130" s="86">
        <v>4.2839999999999996E-3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671</v>
      </c>
      <c r="B131" s="77" t="s">
        <v>672</v>
      </c>
      <c r="C131" s="129" t="s">
        <v>670</v>
      </c>
      <c r="D131" s="128"/>
      <c r="E131" s="78"/>
      <c r="F131" s="79" t="s">
        <v>39</v>
      </c>
      <c r="G131" s="80">
        <v>4087.57</v>
      </c>
      <c r="H131" s="80">
        <v>3406.31</v>
      </c>
      <c r="I131" s="80">
        <f t="shared" si="8"/>
        <v>2616.0447999999997</v>
      </c>
      <c r="J131" s="80">
        <f t="shared" si="9"/>
        <v>3065.6775000000002</v>
      </c>
      <c r="K131" s="81">
        <f t="shared" si="10"/>
        <v>2616.0448000000001</v>
      </c>
      <c r="L131" s="81">
        <f t="shared" si="11"/>
        <v>2180.0383999999999</v>
      </c>
      <c r="M131" s="80" t="s">
        <v>1046</v>
      </c>
      <c r="N131" s="82">
        <v>10</v>
      </c>
      <c r="O131" s="82">
        <v>1</v>
      </c>
      <c r="P131" s="82">
        <v>10</v>
      </c>
      <c r="Q131" s="83" t="s">
        <v>348</v>
      </c>
      <c r="R131" s="83" t="s">
        <v>558</v>
      </c>
      <c r="S131" s="83" t="s">
        <v>606</v>
      </c>
      <c r="T131" s="83"/>
      <c r="U131" s="79" t="s">
        <v>613</v>
      </c>
      <c r="V131" s="79" t="s">
        <v>351</v>
      </c>
      <c r="W131" s="84"/>
      <c r="X131" s="85">
        <v>1</v>
      </c>
      <c r="Y131" s="86">
        <v>4.2839999999999996E-3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673</v>
      </c>
      <c r="B132" s="77" t="s">
        <v>674</v>
      </c>
      <c r="C132" s="129" t="s">
        <v>675</v>
      </c>
      <c r="D132" s="128"/>
      <c r="E132" s="78"/>
      <c r="F132" s="79" t="s">
        <v>39</v>
      </c>
      <c r="G132" s="80">
        <v>4918.68</v>
      </c>
      <c r="H132" s="80">
        <v>4098.8999999999996</v>
      </c>
      <c r="I132" s="80">
        <f t="shared" si="8"/>
        <v>3147.9552000000003</v>
      </c>
      <c r="J132" s="80">
        <f t="shared" si="9"/>
        <v>3689.01</v>
      </c>
      <c r="K132" s="81">
        <f t="shared" si="10"/>
        <v>3147.9552000000003</v>
      </c>
      <c r="L132" s="81">
        <f t="shared" si="11"/>
        <v>2623.2959999999998</v>
      </c>
      <c r="M132" s="80" t="s">
        <v>1046</v>
      </c>
      <c r="N132" s="82">
        <v>9</v>
      </c>
      <c r="O132" s="82">
        <v>1</v>
      </c>
      <c r="P132" s="82">
        <v>9</v>
      </c>
      <c r="Q132" s="83" t="s">
        <v>348</v>
      </c>
      <c r="R132" s="83" t="s">
        <v>558</v>
      </c>
      <c r="S132" s="83" t="s">
        <v>606</v>
      </c>
      <c r="T132" s="83"/>
      <c r="U132" s="79" t="s">
        <v>613</v>
      </c>
      <c r="V132" s="79" t="s">
        <v>351</v>
      </c>
      <c r="W132" s="84"/>
      <c r="X132" s="85">
        <v>1.4</v>
      </c>
      <c r="Y132" s="86">
        <v>7.0805E-3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676</v>
      </c>
      <c r="B133" s="77" t="s">
        <v>677</v>
      </c>
      <c r="C133" s="129" t="s">
        <v>619</v>
      </c>
      <c r="D133" s="128"/>
      <c r="E133" s="78"/>
      <c r="F133" s="79" t="s">
        <v>39</v>
      </c>
      <c r="G133" s="80">
        <v>8089.2</v>
      </c>
      <c r="H133" s="80">
        <v>6741</v>
      </c>
      <c r="I133" s="80">
        <f t="shared" si="8"/>
        <v>5177.0879999999997</v>
      </c>
      <c r="J133" s="80">
        <f t="shared" si="9"/>
        <v>6066.9</v>
      </c>
      <c r="K133" s="81">
        <f t="shared" si="10"/>
        <v>5177.0879999999997</v>
      </c>
      <c r="L133" s="81">
        <f t="shared" si="11"/>
        <v>4314.24</v>
      </c>
      <c r="M133" s="80" t="s">
        <v>1046</v>
      </c>
      <c r="N133" s="82">
        <v>4</v>
      </c>
      <c r="O133" s="82">
        <v>1</v>
      </c>
      <c r="P133" s="82">
        <v>4</v>
      </c>
      <c r="Q133" s="83" t="s">
        <v>348</v>
      </c>
      <c r="R133" s="83" t="s">
        <v>558</v>
      </c>
      <c r="S133" s="83" t="s">
        <v>606</v>
      </c>
      <c r="T133" s="83"/>
      <c r="U133" s="79" t="s">
        <v>613</v>
      </c>
      <c r="V133" s="79" t="s">
        <v>351</v>
      </c>
      <c r="W133" s="84"/>
      <c r="X133" s="85">
        <v>2.6</v>
      </c>
      <c r="Y133" s="86">
        <v>1.44E-2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678</v>
      </c>
      <c r="B134" s="77" t="s">
        <v>679</v>
      </c>
      <c r="C134" s="129" t="s">
        <v>619</v>
      </c>
      <c r="D134" s="128"/>
      <c r="E134" s="78"/>
      <c r="F134" s="79" t="s">
        <v>39</v>
      </c>
      <c r="G134" s="80">
        <v>8650.9500000000007</v>
      </c>
      <c r="H134" s="80">
        <v>7209.13</v>
      </c>
      <c r="I134" s="80">
        <f t="shared" si="8"/>
        <v>5536.6080000000002</v>
      </c>
      <c r="J134" s="80">
        <f t="shared" si="9"/>
        <v>6488.2125000000005</v>
      </c>
      <c r="K134" s="81">
        <f t="shared" si="10"/>
        <v>5536.6080000000002</v>
      </c>
      <c r="L134" s="81">
        <f t="shared" si="11"/>
        <v>4613.8432000000003</v>
      </c>
      <c r="M134" s="80" t="s">
        <v>1046</v>
      </c>
      <c r="N134" s="82">
        <v>4</v>
      </c>
      <c r="O134" s="82">
        <v>1</v>
      </c>
      <c r="P134" s="82">
        <v>4</v>
      </c>
      <c r="Q134" s="83" t="s">
        <v>348</v>
      </c>
      <c r="R134" s="83" t="s">
        <v>558</v>
      </c>
      <c r="S134" s="83" t="s">
        <v>606</v>
      </c>
      <c r="T134" s="83"/>
      <c r="U134" s="79" t="s">
        <v>613</v>
      </c>
      <c r="V134" s="79" t="s">
        <v>351</v>
      </c>
      <c r="W134" s="84"/>
      <c r="X134" s="85">
        <v>2.6</v>
      </c>
      <c r="Y134" s="86">
        <v>1.44E-2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680</v>
      </c>
      <c r="B135" s="77" t="s">
        <v>681</v>
      </c>
      <c r="C135" s="129" t="s">
        <v>619</v>
      </c>
      <c r="D135" s="128"/>
      <c r="E135" s="78"/>
      <c r="F135" s="79" t="s">
        <v>39</v>
      </c>
      <c r="G135" s="80">
        <v>9516.0499999999993</v>
      </c>
      <c r="H135" s="80">
        <v>7930.04</v>
      </c>
      <c r="I135" s="80">
        <f t="shared" si="8"/>
        <v>6090.271999999999</v>
      </c>
      <c r="J135" s="80">
        <f t="shared" si="9"/>
        <v>7137.0374999999995</v>
      </c>
      <c r="K135" s="81">
        <f t="shared" si="10"/>
        <v>6090.2719999999999</v>
      </c>
      <c r="L135" s="81">
        <f t="shared" si="11"/>
        <v>5075.2255999999998</v>
      </c>
      <c r="M135" s="80" t="s">
        <v>1046</v>
      </c>
      <c r="N135" s="82">
        <v>4</v>
      </c>
      <c r="O135" s="82">
        <v>1</v>
      </c>
      <c r="P135" s="82">
        <v>4</v>
      </c>
      <c r="Q135" s="83" t="s">
        <v>348</v>
      </c>
      <c r="R135" s="83" t="s">
        <v>558</v>
      </c>
      <c r="S135" s="83" t="s">
        <v>606</v>
      </c>
      <c r="T135" s="83"/>
      <c r="U135" s="79" t="s">
        <v>613</v>
      </c>
      <c r="V135" s="79" t="s">
        <v>351</v>
      </c>
      <c r="W135" s="84"/>
      <c r="X135" s="85">
        <v>2.6</v>
      </c>
      <c r="Y135" s="86">
        <v>1.44E-2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682</v>
      </c>
      <c r="B136" s="77" t="s">
        <v>683</v>
      </c>
      <c r="C136" s="129" t="s">
        <v>684</v>
      </c>
      <c r="D136" s="128"/>
      <c r="E136" s="78"/>
      <c r="F136" s="79" t="s">
        <v>39</v>
      </c>
      <c r="G136" s="80">
        <v>7308.09</v>
      </c>
      <c r="H136" s="80">
        <v>6090.08</v>
      </c>
      <c r="I136" s="80">
        <f t="shared" si="8"/>
        <v>4677.1776000000009</v>
      </c>
      <c r="J136" s="80">
        <f t="shared" si="9"/>
        <v>5481.0675000000001</v>
      </c>
      <c r="K136" s="81">
        <f t="shared" si="10"/>
        <v>4677.1776</v>
      </c>
      <c r="L136" s="81">
        <f t="shared" si="11"/>
        <v>3897.6512000000002</v>
      </c>
      <c r="M136" s="80" t="s">
        <v>1046</v>
      </c>
      <c r="N136" s="82">
        <v>1</v>
      </c>
      <c r="O136" s="82">
        <v>1</v>
      </c>
      <c r="P136" s="82">
        <v>8</v>
      </c>
      <c r="Q136" s="83" t="s">
        <v>348</v>
      </c>
      <c r="R136" s="83" t="s">
        <v>558</v>
      </c>
      <c r="S136" s="83" t="s">
        <v>606</v>
      </c>
      <c r="T136" s="83"/>
      <c r="U136" s="79" t="s">
        <v>40</v>
      </c>
      <c r="V136" s="79" t="s">
        <v>351</v>
      </c>
      <c r="W136" s="84"/>
      <c r="X136" s="85">
        <v>2.8639999999999999</v>
      </c>
      <c r="Y136" s="86">
        <v>1.4416E-2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685</v>
      </c>
      <c r="B137" s="77" t="s">
        <v>686</v>
      </c>
      <c r="C137" s="129" t="s">
        <v>688</v>
      </c>
      <c r="D137" s="128"/>
      <c r="E137" s="78"/>
      <c r="F137" s="79" t="s">
        <v>39</v>
      </c>
      <c r="G137" s="80">
        <v>1890</v>
      </c>
      <c r="H137" s="80">
        <v>1575</v>
      </c>
      <c r="I137" s="80">
        <f t="shared" si="8"/>
        <v>1209.5999999999999</v>
      </c>
      <c r="J137" s="80">
        <f t="shared" si="9"/>
        <v>1417.5</v>
      </c>
      <c r="K137" s="81">
        <f t="shared" si="10"/>
        <v>1209.6000000000001</v>
      </c>
      <c r="L137" s="81">
        <f t="shared" si="11"/>
        <v>1008</v>
      </c>
      <c r="M137" s="80" t="s">
        <v>1046</v>
      </c>
      <c r="N137" s="82">
        <v>20</v>
      </c>
      <c r="O137" s="82">
        <v>1</v>
      </c>
      <c r="P137" s="82">
        <v>20</v>
      </c>
      <c r="Q137" s="83" t="s">
        <v>348</v>
      </c>
      <c r="R137" s="83" t="s">
        <v>558</v>
      </c>
      <c r="S137" s="83" t="s">
        <v>687</v>
      </c>
      <c r="T137" s="83"/>
      <c r="U137" s="79" t="s">
        <v>613</v>
      </c>
      <c r="V137" s="79" t="s">
        <v>351</v>
      </c>
      <c r="W137" s="84"/>
      <c r="X137" s="85">
        <v>0.7</v>
      </c>
      <c r="Y137" s="86">
        <v>1.8655000000000001E-2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689</v>
      </c>
      <c r="B138" s="77" t="s">
        <v>690</v>
      </c>
      <c r="C138" s="129" t="s">
        <v>691</v>
      </c>
      <c r="D138" s="128"/>
      <c r="E138" s="78"/>
      <c r="F138" s="79" t="s">
        <v>39</v>
      </c>
      <c r="G138" s="80">
        <v>2310</v>
      </c>
      <c r="H138" s="80">
        <v>1925</v>
      </c>
      <c r="I138" s="80">
        <f t="shared" si="8"/>
        <v>1478.4</v>
      </c>
      <c r="J138" s="80">
        <f t="shared" si="9"/>
        <v>1732.5</v>
      </c>
      <c r="K138" s="81">
        <f t="shared" si="10"/>
        <v>1478.4</v>
      </c>
      <c r="L138" s="81">
        <f t="shared" si="11"/>
        <v>1232</v>
      </c>
      <c r="M138" s="80" t="s">
        <v>1046</v>
      </c>
      <c r="N138" s="82">
        <v>10</v>
      </c>
      <c r="O138" s="82">
        <v>1</v>
      </c>
      <c r="P138" s="82">
        <v>10</v>
      </c>
      <c r="Q138" s="83" t="s">
        <v>348</v>
      </c>
      <c r="R138" s="83" t="s">
        <v>558</v>
      </c>
      <c r="S138" s="83" t="s">
        <v>687</v>
      </c>
      <c r="T138" s="83"/>
      <c r="U138" s="79" t="s">
        <v>613</v>
      </c>
      <c r="V138" s="79" t="s">
        <v>351</v>
      </c>
      <c r="W138" s="84"/>
      <c r="X138" s="85">
        <v>0.8</v>
      </c>
      <c r="Y138" s="86">
        <v>3.721E-2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692</v>
      </c>
      <c r="B139" s="77" t="s">
        <v>693</v>
      </c>
      <c r="C139" s="129" t="s">
        <v>696</v>
      </c>
      <c r="D139" s="128"/>
      <c r="E139" s="78"/>
      <c r="F139" s="79" t="s">
        <v>694</v>
      </c>
      <c r="G139" s="80">
        <v>315</v>
      </c>
      <c r="H139" s="80">
        <v>262.5</v>
      </c>
      <c r="I139" s="80">
        <f t="shared" si="8"/>
        <v>201.6</v>
      </c>
      <c r="J139" s="80">
        <f t="shared" si="9"/>
        <v>236.25</v>
      </c>
      <c r="K139" s="81">
        <f t="shared" si="10"/>
        <v>201.6</v>
      </c>
      <c r="L139" s="81">
        <f t="shared" si="11"/>
        <v>168</v>
      </c>
      <c r="M139" s="80" t="s">
        <v>1046</v>
      </c>
      <c r="N139" s="82">
        <v>200</v>
      </c>
      <c r="O139" s="82">
        <v>1</v>
      </c>
      <c r="P139" s="82">
        <v>200</v>
      </c>
      <c r="Q139" s="83" t="s">
        <v>348</v>
      </c>
      <c r="R139" s="83" t="s">
        <v>558</v>
      </c>
      <c r="S139" s="83" t="s">
        <v>687</v>
      </c>
      <c r="T139" s="83"/>
      <c r="U139" s="79" t="s">
        <v>613</v>
      </c>
      <c r="V139" s="79" t="s">
        <v>695</v>
      </c>
      <c r="W139" s="84"/>
      <c r="X139" s="85">
        <v>0.107</v>
      </c>
      <c r="Y139" s="86">
        <v>2.9E-4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697</v>
      </c>
      <c r="B140" s="77" t="s">
        <v>698</v>
      </c>
      <c r="C140" s="129" t="s">
        <v>702</v>
      </c>
      <c r="D140" s="128"/>
      <c r="E140" s="78"/>
      <c r="F140" s="79" t="s">
        <v>39</v>
      </c>
      <c r="G140" s="80">
        <v>232.4</v>
      </c>
      <c r="H140" s="80">
        <v>193.67</v>
      </c>
      <c r="I140" s="80">
        <f t="shared" si="8"/>
        <v>148.73599999999999</v>
      </c>
      <c r="J140" s="80">
        <f t="shared" si="9"/>
        <v>174.3</v>
      </c>
      <c r="K140" s="81">
        <f t="shared" si="10"/>
        <v>148.73600000000002</v>
      </c>
      <c r="L140" s="81">
        <f t="shared" si="11"/>
        <v>123.94879999999999</v>
      </c>
      <c r="M140" s="80" t="s">
        <v>1046</v>
      </c>
      <c r="N140" s="82">
        <v>1</v>
      </c>
      <c r="O140" s="82">
        <v>1</v>
      </c>
      <c r="P140" s="82">
        <v>100</v>
      </c>
      <c r="Q140" s="83" t="s">
        <v>348</v>
      </c>
      <c r="R140" s="83" t="s">
        <v>699</v>
      </c>
      <c r="S140" s="83" t="s">
        <v>700</v>
      </c>
      <c r="T140" s="83"/>
      <c r="U140" s="79" t="s">
        <v>701</v>
      </c>
      <c r="V140" s="79" t="s">
        <v>351</v>
      </c>
      <c r="W140" s="84"/>
      <c r="X140" s="85">
        <v>0.108</v>
      </c>
      <c r="Y140" s="86">
        <v>3.4499999999999998E-4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702</v>
      </c>
      <c r="D141" s="128"/>
      <c r="E141" s="78"/>
      <c r="F141" s="79" t="s">
        <v>39</v>
      </c>
      <c r="G141" s="80">
        <v>232.4</v>
      </c>
      <c r="H141" s="80">
        <v>193.67</v>
      </c>
      <c r="I141" s="80">
        <f t="shared" si="8"/>
        <v>148.73599999999999</v>
      </c>
      <c r="J141" s="80">
        <f t="shared" si="9"/>
        <v>174.3</v>
      </c>
      <c r="K141" s="81">
        <f t="shared" si="10"/>
        <v>148.73600000000002</v>
      </c>
      <c r="L141" s="81">
        <f t="shared" si="11"/>
        <v>123.94879999999999</v>
      </c>
      <c r="M141" s="80" t="s">
        <v>1046</v>
      </c>
      <c r="N141" s="82">
        <v>1</v>
      </c>
      <c r="O141" s="82">
        <v>1</v>
      </c>
      <c r="P141" s="82">
        <v>100</v>
      </c>
      <c r="Q141" s="83" t="s">
        <v>348</v>
      </c>
      <c r="R141" s="83" t="s">
        <v>699</v>
      </c>
      <c r="S141" s="83" t="s">
        <v>700</v>
      </c>
      <c r="T141" s="83"/>
      <c r="U141" s="79" t="s">
        <v>701</v>
      </c>
      <c r="V141" s="79" t="s">
        <v>351</v>
      </c>
      <c r="W141" s="84"/>
      <c r="X141" s="85">
        <v>0.08</v>
      </c>
      <c r="Y141" s="86">
        <v>2.9704999999999998E-4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702</v>
      </c>
      <c r="D142" s="128"/>
      <c r="E142" s="78"/>
      <c r="F142" s="79" t="s">
        <v>39</v>
      </c>
      <c r="G142" s="80">
        <v>232.4</v>
      </c>
      <c r="H142" s="80">
        <v>193.67</v>
      </c>
      <c r="I142" s="80">
        <f t="shared" ref="I142:I205" si="15">G142-(36 *G142/100)</f>
        <v>148.73599999999999</v>
      </c>
      <c r="J142" s="80">
        <f t="shared" ref="J142:J205" si="16">G142-(25 *G142/100)</f>
        <v>174.3</v>
      </c>
      <c r="K142" s="81">
        <f t="shared" ref="K142:K205" si="17">IF(G142="","",G142*(1-$G$4))</f>
        <v>148.73600000000002</v>
      </c>
      <c r="L142" s="81">
        <f t="shared" ref="L142:L205" si="18">IF(H142="","",H142*(1-$G$4))</f>
        <v>123.94879999999999</v>
      </c>
      <c r="M142" s="80" t="s">
        <v>1046</v>
      </c>
      <c r="N142" s="82">
        <v>1</v>
      </c>
      <c r="O142" s="82">
        <v>1</v>
      </c>
      <c r="P142" s="82">
        <v>100</v>
      </c>
      <c r="Q142" s="83" t="s">
        <v>348</v>
      </c>
      <c r="R142" s="83" t="s">
        <v>699</v>
      </c>
      <c r="S142" s="83" t="s">
        <v>700</v>
      </c>
      <c r="T142" s="83"/>
      <c r="U142" s="79" t="s">
        <v>701</v>
      </c>
      <c r="V142" s="79" t="s">
        <v>351</v>
      </c>
      <c r="W142" s="84"/>
      <c r="X142" s="85">
        <v>0.105</v>
      </c>
      <c r="Y142" s="86">
        <v>3.4499999999999998E-4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709</v>
      </c>
      <c r="D143" s="128"/>
      <c r="E143" s="78"/>
      <c r="F143" s="79" t="s">
        <v>39</v>
      </c>
      <c r="G143" s="80">
        <v>274.48</v>
      </c>
      <c r="H143" s="80">
        <v>228.73</v>
      </c>
      <c r="I143" s="80">
        <f t="shared" si="15"/>
        <v>175.66720000000001</v>
      </c>
      <c r="J143" s="80">
        <f t="shared" si="16"/>
        <v>205.86</v>
      </c>
      <c r="K143" s="81">
        <f t="shared" si="17"/>
        <v>175.66720000000001</v>
      </c>
      <c r="L143" s="81">
        <f t="shared" si="18"/>
        <v>146.38720000000001</v>
      </c>
      <c r="M143" s="80" t="s">
        <v>1046</v>
      </c>
      <c r="N143" s="82">
        <v>1</v>
      </c>
      <c r="O143" s="82">
        <v>1</v>
      </c>
      <c r="P143" s="82">
        <v>100</v>
      </c>
      <c r="Q143" s="83" t="s">
        <v>348</v>
      </c>
      <c r="R143" s="83" t="s">
        <v>699</v>
      </c>
      <c r="S143" s="83" t="s">
        <v>700</v>
      </c>
      <c r="T143" s="83"/>
      <c r="U143" s="79" t="s">
        <v>40</v>
      </c>
      <c r="V143" s="79" t="s">
        <v>351</v>
      </c>
      <c r="W143" s="84"/>
      <c r="X143" s="85">
        <v>0.13400000000000001</v>
      </c>
      <c r="Y143" s="86">
        <v>3.8200000000000002E-4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702</v>
      </c>
      <c r="D144" s="128"/>
      <c r="E144" s="78"/>
      <c r="F144" s="79" t="s">
        <v>39</v>
      </c>
      <c r="G144" s="80">
        <v>274.48</v>
      </c>
      <c r="H144" s="80">
        <v>228.73</v>
      </c>
      <c r="I144" s="80">
        <f t="shared" si="15"/>
        <v>175.66720000000001</v>
      </c>
      <c r="J144" s="80">
        <f t="shared" si="16"/>
        <v>205.86</v>
      </c>
      <c r="K144" s="81">
        <f t="shared" si="17"/>
        <v>175.66720000000001</v>
      </c>
      <c r="L144" s="81">
        <f t="shared" si="18"/>
        <v>146.38720000000001</v>
      </c>
      <c r="M144" s="80" t="s">
        <v>1046</v>
      </c>
      <c r="N144" s="82">
        <v>1</v>
      </c>
      <c r="O144" s="82">
        <v>1</v>
      </c>
      <c r="P144" s="82">
        <v>100</v>
      </c>
      <c r="Q144" s="83" t="s">
        <v>348</v>
      </c>
      <c r="R144" s="83" t="s">
        <v>699</v>
      </c>
      <c r="S144" s="83" t="s">
        <v>700</v>
      </c>
      <c r="T144" s="83"/>
      <c r="U144" s="79" t="s">
        <v>40</v>
      </c>
      <c r="V144" s="79" t="s">
        <v>351</v>
      </c>
      <c r="W144" s="84"/>
      <c r="X144" s="85">
        <v>0.122</v>
      </c>
      <c r="Y144" s="86">
        <v>4.0700000000000003E-4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702</v>
      </c>
      <c r="D145" s="128"/>
      <c r="E145" s="78"/>
      <c r="F145" s="79" t="s">
        <v>39</v>
      </c>
      <c r="G145" s="80">
        <v>274.48</v>
      </c>
      <c r="H145" s="80">
        <v>228.73</v>
      </c>
      <c r="I145" s="80">
        <f t="shared" si="15"/>
        <v>175.66720000000001</v>
      </c>
      <c r="J145" s="80">
        <f t="shared" si="16"/>
        <v>205.86</v>
      </c>
      <c r="K145" s="81">
        <f t="shared" si="17"/>
        <v>175.66720000000001</v>
      </c>
      <c r="L145" s="81">
        <f t="shared" si="18"/>
        <v>146.38720000000001</v>
      </c>
      <c r="M145" s="80" t="s">
        <v>1046</v>
      </c>
      <c r="N145" s="82">
        <v>1</v>
      </c>
      <c r="O145" s="82">
        <v>1</v>
      </c>
      <c r="P145" s="82">
        <v>100</v>
      </c>
      <c r="Q145" s="83" t="s">
        <v>348</v>
      </c>
      <c r="R145" s="83" t="s">
        <v>699</v>
      </c>
      <c r="S145" s="83" t="s">
        <v>700</v>
      </c>
      <c r="T145" s="83"/>
      <c r="U145" s="79" t="s">
        <v>40</v>
      </c>
      <c r="V145" s="79" t="s">
        <v>351</v>
      </c>
      <c r="W145" s="84"/>
      <c r="X145" s="85">
        <v>0.13800000000000001</v>
      </c>
      <c r="Y145" s="86">
        <v>2.7799999999999998E-4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716</v>
      </c>
      <c r="D146" s="128"/>
      <c r="E146" s="78"/>
      <c r="F146" s="79" t="s">
        <v>39</v>
      </c>
      <c r="G146" s="80">
        <v>461.97</v>
      </c>
      <c r="H146" s="80">
        <v>384.98</v>
      </c>
      <c r="I146" s="80">
        <f t="shared" si="15"/>
        <v>295.66079999999999</v>
      </c>
      <c r="J146" s="80">
        <f t="shared" si="16"/>
        <v>346.47750000000002</v>
      </c>
      <c r="K146" s="81">
        <f t="shared" si="17"/>
        <v>295.66080000000005</v>
      </c>
      <c r="L146" s="81">
        <f t="shared" si="18"/>
        <v>246.38720000000001</v>
      </c>
      <c r="M146" s="80" t="s">
        <v>1046</v>
      </c>
      <c r="N146" s="82">
        <v>1</v>
      </c>
      <c r="O146" s="82">
        <v>1</v>
      </c>
      <c r="P146" s="82">
        <v>60</v>
      </c>
      <c r="Q146" s="83" t="s">
        <v>348</v>
      </c>
      <c r="R146" s="83" t="s">
        <v>699</v>
      </c>
      <c r="S146" s="83" t="s">
        <v>700</v>
      </c>
      <c r="T146" s="83"/>
      <c r="U146" s="79" t="s">
        <v>40</v>
      </c>
      <c r="V146" s="79" t="s">
        <v>351</v>
      </c>
      <c r="W146" s="84"/>
      <c r="X146" s="85">
        <v>0.255</v>
      </c>
      <c r="Y146" s="86">
        <v>1.005E-3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717</v>
      </c>
      <c r="B147" s="77" t="s">
        <v>718</v>
      </c>
      <c r="C147" s="129" t="s">
        <v>716</v>
      </c>
      <c r="D147" s="128"/>
      <c r="E147" s="78"/>
      <c r="F147" s="79" t="s">
        <v>39</v>
      </c>
      <c r="G147" s="80">
        <v>461.97</v>
      </c>
      <c r="H147" s="80">
        <v>384.98</v>
      </c>
      <c r="I147" s="80">
        <f t="shared" si="15"/>
        <v>295.66079999999999</v>
      </c>
      <c r="J147" s="80">
        <f t="shared" si="16"/>
        <v>346.47750000000002</v>
      </c>
      <c r="K147" s="81">
        <f t="shared" si="17"/>
        <v>295.66080000000005</v>
      </c>
      <c r="L147" s="81">
        <f t="shared" si="18"/>
        <v>246.38720000000001</v>
      </c>
      <c r="M147" s="80" t="s">
        <v>1046</v>
      </c>
      <c r="N147" s="82">
        <v>1</v>
      </c>
      <c r="O147" s="82">
        <v>1</v>
      </c>
      <c r="P147" s="82">
        <v>60</v>
      </c>
      <c r="Q147" s="83" t="s">
        <v>348</v>
      </c>
      <c r="R147" s="83" t="s">
        <v>699</v>
      </c>
      <c r="S147" s="83" t="s">
        <v>700</v>
      </c>
      <c r="T147" s="83"/>
      <c r="U147" s="79" t="s">
        <v>40</v>
      </c>
      <c r="V147" s="79" t="s">
        <v>351</v>
      </c>
      <c r="W147" s="84"/>
      <c r="X147" s="85">
        <v>0.27500000000000002</v>
      </c>
      <c r="Y147" s="86">
        <v>9.2199999999999997E-4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719</v>
      </c>
      <c r="B148" s="77" t="s">
        <v>720</v>
      </c>
      <c r="C148" s="129" t="s">
        <v>716</v>
      </c>
      <c r="D148" s="128"/>
      <c r="E148" s="78"/>
      <c r="F148" s="79" t="s">
        <v>39</v>
      </c>
      <c r="G148" s="80">
        <v>769.94</v>
      </c>
      <c r="H148" s="80">
        <v>641.62</v>
      </c>
      <c r="I148" s="80">
        <f t="shared" si="15"/>
        <v>492.76160000000004</v>
      </c>
      <c r="J148" s="80">
        <f t="shared" si="16"/>
        <v>577.45500000000004</v>
      </c>
      <c r="K148" s="81">
        <f t="shared" si="17"/>
        <v>492.76160000000004</v>
      </c>
      <c r="L148" s="81">
        <f t="shared" si="18"/>
        <v>410.63679999999999</v>
      </c>
      <c r="M148" s="80" t="s">
        <v>1046</v>
      </c>
      <c r="N148" s="82">
        <v>1</v>
      </c>
      <c r="O148" s="82">
        <v>1</v>
      </c>
      <c r="P148" s="82">
        <v>30</v>
      </c>
      <c r="Q148" s="83" t="s">
        <v>348</v>
      </c>
      <c r="R148" s="83" t="s">
        <v>699</v>
      </c>
      <c r="S148" s="83" t="s">
        <v>700</v>
      </c>
      <c r="T148" s="83"/>
      <c r="U148" s="79" t="s">
        <v>40</v>
      </c>
      <c r="V148" s="79" t="s">
        <v>351</v>
      </c>
      <c r="W148" s="84"/>
      <c r="X148" s="85">
        <v>0.47399999999999998</v>
      </c>
      <c r="Y148" s="86">
        <v>2.176E-3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721</v>
      </c>
      <c r="B149" s="77" t="s">
        <v>722</v>
      </c>
      <c r="C149" s="129" t="s">
        <v>716</v>
      </c>
      <c r="D149" s="128"/>
      <c r="E149" s="78"/>
      <c r="F149" s="79" t="s">
        <v>39</v>
      </c>
      <c r="G149" s="80">
        <v>769.94</v>
      </c>
      <c r="H149" s="80">
        <v>641.62</v>
      </c>
      <c r="I149" s="80">
        <f t="shared" si="15"/>
        <v>492.76160000000004</v>
      </c>
      <c r="J149" s="80">
        <f t="shared" si="16"/>
        <v>577.45500000000004</v>
      </c>
      <c r="K149" s="81">
        <f t="shared" si="17"/>
        <v>492.76160000000004</v>
      </c>
      <c r="L149" s="81">
        <f t="shared" si="18"/>
        <v>410.63679999999999</v>
      </c>
      <c r="M149" s="80" t="s">
        <v>1046</v>
      </c>
      <c r="N149" s="82">
        <v>1</v>
      </c>
      <c r="O149" s="82">
        <v>1</v>
      </c>
      <c r="P149" s="82">
        <v>30</v>
      </c>
      <c r="Q149" s="83" t="s">
        <v>348</v>
      </c>
      <c r="R149" s="83" t="s">
        <v>699</v>
      </c>
      <c r="S149" s="83" t="s">
        <v>700</v>
      </c>
      <c r="T149" s="83"/>
      <c r="U149" s="79" t="s">
        <v>40</v>
      </c>
      <c r="V149" s="79" t="s">
        <v>351</v>
      </c>
      <c r="W149" s="84"/>
      <c r="X149" s="85">
        <v>0.47599999999999998</v>
      </c>
      <c r="Y149" s="86">
        <v>2.5760000000000002E-3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723</v>
      </c>
      <c r="B150" s="77" t="s">
        <v>724</v>
      </c>
      <c r="C150" s="129" t="s">
        <v>726</v>
      </c>
      <c r="D150" s="128"/>
      <c r="E150" s="78"/>
      <c r="F150" s="79" t="s">
        <v>39</v>
      </c>
      <c r="G150" s="80">
        <v>4837.72</v>
      </c>
      <c r="H150" s="80">
        <v>4031.43</v>
      </c>
      <c r="I150" s="80">
        <f t="shared" si="15"/>
        <v>3096.1408000000001</v>
      </c>
      <c r="J150" s="80">
        <f t="shared" si="16"/>
        <v>3628.29</v>
      </c>
      <c r="K150" s="81">
        <f t="shared" si="17"/>
        <v>3096.1408000000001</v>
      </c>
      <c r="L150" s="81">
        <f t="shared" si="18"/>
        <v>2580.1151999999997</v>
      </c>
      <c r="M150" s="80" t="s">
        <v>1046</v>
      </c>
      <c r="N150" s="82">
        <v>9</v>
      </c>
      <c r="O150" s="82">
        <v>1</v>
      </c>
      <c r="P150" s="82">
        <v>9</v>
      </c>
      <c r="Q150" s="83" t="s">
        <v>348</v>
      </c>
      <c r="R150" s="83" t="s">
        <v>699</v>
      </c>
      <c r="S150" s="83" t="s">
        <v>725</v>
      </c>
      <c r="T150" s="83"/>
      <c r="U150" s="79" t="s">
        <v>613</v>
      </c>
      <c r="V150" s="79" t="s">
        <v>351</v>
      </c>
      <c r="W150" s="84"/>
      <c r="X150" s="85">
        <v>1.3</v>
      </c>
      <c r="Y150" s="86">
        <v>2.3600000000000001E-3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727</v>
      </c>
      <c r="B151" s="77" t="s">
        <v>728</v>
      </c>
      <c r="C151" s="129" t="s">
        <v>729</v>
      </c>
      <c r="D151" s="128"/>
      <c r="E151" s="78"/>
      <c r="F151" s="79" t="s">
        <v>39</v>
      </c>
      <c r="G151" s="80">
        <v>11333.15</v>
      </c>
      <c r="H151" s="80">
        <v>9444.2900000000009</v>
      </c>
      <c r="I151" s="80">
        <f t="shared" si="15"/>
        <v>7253.2160000000003</v>
      </c>
      <c r="J151" s="80">
        <f t="shared" si="16"/>
        <v>8499.8624999999993</v>
      </c>
      <c r="K151" s="81">
        <f t="shared" si="17"/>
        <v>7253.2160000000003</v>
      </c>
      <c r="L151" s="81">
        <f t="shared" si="18"/>
        <v>6044.3456000000006</v>
      </c>
      <c r="M151" s="80" t="s">
        <v>1046</v>
      </c>
      <c r="N151" s="82">
        <v>9</v>
      </c>
      <c r="O151" s="82">
        <v>1</v>
      </c>
      <c r="P151" s="82">
        <v>9</v>
      </c>
      <c r="Q151" s="83" t="s">
        <v>348</v>
      </c>
      <c r="R151" s="83" t="s">
        <v>699</v>
      </c>
      <c r="S151" s="83" t="s">
        <v>725</v>
      </c>
      <c r="T151" s="83"/>
      <c r="U151" s="79" t="s">
        <v>613</v>
      </c>
      <c r="V151" s="79" t="s">
        <v>351</v>
      </c>
      <c r="W151" s="84"/>
      <c r="X151" s="85">
        <v>1.3</v>
      </c>
      <c r="Y151" s="86">
        <v>1.6362499999999999E-3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730</v>
      </c>
      <c r="B152" s="77" t="s">
        <v>731</v>
      </c>
      <c r="C152" s="129" t="s">
        <v>732</v>
      </c>
      <c r="D152" s="128"/>
      <c r="E152" s="78"/>
      <c r="F152" s="79" t="s">
        <v>39</v>
      </c>
      <c r="G152" s="80">
        <v>5239.5</v>
      </c>
      <c r="H152" s="80">
        <v>4366.25</v>
      </c>
      <c r="I152" s="80">
        <f t="shared" si="15"/>
        <v>3353.2799999999997</v>
      </c>
      <c r="J152" s="80">
        <f t="shared" si="16"/>
        <v>3929.625</v>
      </c>
      <c r="K152" s="81">
        <f t="shared" si="17"/>
        <v>3353.28</v>
      </c>
      <c r="L152" s="81">
        <f t="shared" si="18"/>
        <v>2794.4</v>
      </c>
      <c r="M152" s="80" t="s">
        <v>1047</v>
      </c>
      <c r="N152" s="82">
        <v>9</v>
      </c>
      <c r="O152" s="82">
        <v>1</v>
      </c>
      <c r="P152" s="82">
        <v>9</v>
      </c>
      <c r="Q152" s="83" t="s">
        <v>348</v>
      </c>
      <c r="R152" s="83" t="s">
        <v>699</v>
      </c>
      <c r="S152" s="83" t="s">
        <v>725</v>
      </c>
      <c r="T152" s="83"/>
      <c r="U152" s="79" t="s">
        <v>613</v>
      </c>
      <c r="V152" s="79" t="s">
        <v>351</v>
      </c>
      <c r="W152" s="84"/>
      <c r="X152" s="85">
        <v>1.3</v>
      </c>
      <c r="Y152" s="86">
        <v>1.6362499999999999E-3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733</v>
      </c>
      <c r="B153" s="77" t="s">
        <v>734</v>
      </c>
      <c r="C153" s="129" t="s">
        <v>732</v>
      </c>
      <c r="D153" s="128"/>
      <c r="E153" s="78"/>
      <c r="F153" s="79" t="s">
        <v>39</v>
      </c>
      <c r="G153" s="80">
        <v>10279.5</v>
      </c>
      <c r="H153" s="80">
        <v>8566.25</v>
      </c>
      <c r="I153" s="80">
        <f t="shared" si="15"/>
        <v>6578.88</v>
      </c>
      <c r="J153" s="80">
        <f t="shared" si="16"/>
        <v>7709.625</v>
      </c>
      <c r="K153" s="81">
        <f t="shared" si="17"/>
        <v>6578.88</v>
      </c>
      <c r="L153" s="81">
        <f t="shared" si="18"/>
        <v>5482.4000000000005</v>
      </c>
      <c r="M153" s="80" t="s">
        <v>1047</v>
      </c>
      <c r="N153" s="82">
        <v>9</v>
      </c>
      <c r="O153" s="82">
        <v>1</v>
      </c>
      <c r="P153" s="82">
        <v>9</v>
      </c>
      <c r="Q153" s="83" t="s">
        <v>348</v>
      </c>
      <c r="R153" s="83" t="s">
        <v>699</v>
      </c>
      <c r="S153" s="83" t="s">
        <v>725</v>
      </c>
      <c r="T153" s="83"/>
      <c r="U153" s="79" t="s">
        <v>613</v>
      </c>
      <c r="V153" s="79" t="s">
        <v>351</v>
      </c>
      <c r="W153" s="84"/>
      <c r="X153" s="85">
        <v>1.5</v>
      </c>
      <c r="Y153" s="86">
        <v>1.6362499999999999E-3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735</v>
      </c>
      <c r="B154" s="77" t="s">
        <v>736</v>
      </c>
      <c r="C154" s="129" t="s">
        <v>737</v>
      </c>
      <c r="D154" s="128"/>
      <c r="E154" s="78"/>
      <c r="F154" s="79" t="s">
        <v>39</v>
      </c>
      <c r="G154" s="80">
        <v>6053.22</v>
      </c>
      <c r="H154" s="80">
        <v>5044.3500000000004</v>
      </c>
      <c r="I154" s="80">
        <f t="shared" si="15"/>
        <v>3874.0608000000002</v>
      </c>
      <c r="J154" s="80">
        <f t="shared" si="16"/>
        <v>4539.915</v>
      </c>
      <c r="K154" s="81">
        <f t="shared" si="17"/>
        <v>3874.0608000000002</v>
      </c>
      <c r="L154" s="81">
        <f t="shared" si="18"/>
        <v>3228.3840000000005</v>
      </c>
      <c r="M154" s="80" t="s">
        <v>1046</v>
      </c>
      <c r="N154" s="82">
        <v>9</v>
      </c>
      <c r="O154" s="82">
        <v>1</v>
      </c>
      <c r="P154" s="82">
        <v>9</v>
      </c>
      <c r="Q154" s="83" t="s">
        <v>348</v>
      </c>
      <c r="R154" s="83" t="s">
        <v>699</v>
      </c>
      <c r="S154" s="83" t="s">
        <v>725</v>
      </c>
      <c r="T154" s="83"/>
      <c r="U154" s="79" t="s">
        <v>613</v>
      </c>
      <c r="V154" s="79" t="s">
        <v>351</v>
      </c>
      <c r="W154" s="84"/>
      <c r="X154" s="85">
        <v>2.6</v>
      </c>
      <c r="Y154" s="86">
        <v>4.3099999999999996E-3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738</v>
      </c>
      <c r="B155" s="77" t="s">
        <v>739</v>
      </c>
      <c r="C155" s="129" t="s">
        <v>740</v>
      </c>
      <c r="D155" s="128"/>
      <c r="E155" s="78"/>
      <c r="F155" s="79" t="s">
        <v>39</v>
      </c>
      <c r="G155" s="80">
        <v>12006.23</v>
      </c>
      <c r="H155" s="80">
        <v>10005.19</v>
      </c>
      <c r="I155" s="80">
        <f t="shared" si="15"/>
        <v>7683.9871999999996</v>
      </c>
      <c r="J155" s="80">
        <f t="shared" si="16"/>
        <v>9004.6725000000006</v>
      </c>
      <c r="K155" s="81">
        <f t="shared" si="17"/>
        <v>7683.9871999999996</v>
      </c>
      <c r="L155" s="81">
        <f t="shared" si="18"/>
        <v>6403.3216000000002</v>
      </c>
      <c r="M155" s="80" t="s">
        <v>1046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699</v>
      </c>
      <c r="S155" s="83" t="s">
        <v>725</v>
      </c>
      <c r="T155" s="83"/>
      <c r="U155" s="79" t="s">
        <v>613</v>
      </c>
      <c r="V155" s="79" t="s">
        <v>351</v>
      </c>
      <c r="W155" s="84"/>
      <c r="X155" s="85">
        <v>2.6</v>
      </c>
      <c r="Y155" s="86">
        <v>3.2859999999999999E-3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741</v>
      </c>
      <c r="B156" s="77" t="s">
        <v>742</v>
      </c>
      <c r="C156" s="129" t="s">
        <v>732</v>
      </c>
      <c r="D156" s="128"/>
      <c r="E156" s="78"/>
      <c r="F156" s="79" t="s">
        <v>39</v>
      </c>
      <c r="G156" s="80">
        <v>6499.5</v>
      </c>
      <c r="H156" s="80">
        <v>5416.25</v>
      </c>
      <c r="I156" s="80">
        <f t="shared" si="15"/>
        <v>4159.68</v>
      </c>
      <c r="J156" s="80">
        <f t="shared" si="16"/>
        <v>4874.625</v>
      </c>
      <c r="K156" s="81">
        <f t="shared" si="17"/>
        <v>4159.68</v>
      </c>
      <c r="L156" s="81">
        <f t="shared" si="18"/>
        <v>3466.4</v>
      </c>
      <c r="M156" s="80" t="s">
        <v>1046</v>
      </c>
      <c r="N156" s="82">
        <v>9</v>
      </c>
      <c r="O156" s="82">
        <v>1</v>
      </c>
      <c r="P156" s="82">
        <v>9</v>
      </c>
      <c r="Q156" s="83" t="s">
        <v>348</v>
      </c>
      <c r="R156" s="83" t="s">
        <v>699</v>
      </c>
      <c r="S156" s="83" t="s">
        <v>725</v>
      </c>
      <c r="T156" s="83"/>
      <c r="U156" s="79" t="s">
        <v>613</v>
      </c>
      <c r="V156" s="79" t="s">
        <v>351</v>
      </c>
      <c r="W156" s="84"/>
      <c r="X156" s="85">
        <v>2.6</v>
      </c>
      <c r="Y156" s="86">
        <v>3.2862500000000001E-3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743</v>
      </c>
      <c r="B157" s="77" t="s">
        <v>744</v>
      </c>
      <c r="C157" s="129" t="s">
        <v>732</v>
      </c>
      <c r="D157" s="128"/>
      <c r="E157" s="78"/>
      <c r="F157" s="79" t="s">
        <v>39</v>
      </c>
      <c r="G157" s="80">
        <v>11434.5</v>
      </c>
      <c r="H157" s="80">
        <v>9528.75</v>
      </c>
      <c r="I157" s="80">
        <f t="shared" si="15"/>
        <v>7318.08</v>
      </c>
      <c r="J157" s="80">
        <f t="shared" si="16"/>
        <v>8575.875</v>
      </c>
      <c r="K157" s="81">
        <f t="shared" si="17"/>
        <v>7318.08</v>
      </c>
      <c r="L157" s="81">
        <f t="shared" si="18"/>
        <v>6098.4000000000005</v>
      </c>
      <c r="M157" s="80" t="s">
        <v>1047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699</v>
      </c>
      <c r="S157" s="83" t="s">
        <v>725</v>
      </c>
      <c r="T157" s="83"/>
      <c r="U157" s="79" t="s">
        <v>613</v>
      </c>
      <c r="V157" s="79" t="s">
        <v>351</v>
      </c>
      <c r="W157" s="84"/>
      <c r="X157" s="85">
        <v>2.8</v>
      </c>
      <c r="Y157" s="86">
        <v>3.2862500000000001E-3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745</v>
      </c>
      <c r="B158" s="77" t="s">
        <v>746</v>
      </c>
      <c r="C158" s="129" t="s">
        <v>737</v>
      </c>
      <c r="D158" s="128"/>
      <c r="E158" s="78"/>
      <c r="F158" s="79" t="s">
        <v>39</v>
      </c>
      <c r="G158" s="80">
        <v>7754.93</v>
      </c>
      <c r="H158" s="80">
        <v>6462.44</v>
      </c>
      <c r="I158" s="80">
        <f t="shared" si="15"/>
        <v>4963.1552000000011</v>
      </c>
      <c r="J158" s="80">
        <f t="shared" si="16"/>
        <v>5816.1975000000002</v>
      </c>
      <c r="K158" s="81">
        <f t="shared" si="17"/>
        <v>4963.1552000000001</v>
      </c>
      <c r="L158" s="81">
        <f t="shared" si="18"/>
        <v>4135.9615999999996</v>
      </c>
      <c r="M158" s="80" t="s">
        <v>1046</v>
      </c>
      <c r="N158" s="82">
        <v>9</v>
      </c>
      <c r="O158" s="82">
        <v>1</v>
      </c>
      <c r="P158" s="82">
        <v>9</v>
      </c>
      <c r="Q158" s="83" t="s">
        <v>348</v>
      </c>
      <c r="R158" s="83" t="s">
        <v>699</v>
      </c>
      <c r="S158" s="83" t="s">
        <v>725</v>
      </c>
      <c r="T158" s="83"/>
      <c r="U158" s="79" t="s">
        <v>613</v>
      </c>
      <c r="V158" s="79" t="s">
        <v>351</v>
      </c>
      <c r="W158" s="84"/>
      <c r="X158" s="85">
        <v>3.5</v>
      </c>
      <c r="Y158" s="86">
        <v>6.221E-3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747</v>
      </c>
      <c r="B159" s="77" t="s">
        <v>748</v>
      </c>
      <c r="C159" s="129" t="s">
        <v>732</v>
      </c>
      <c r="D159" s="128"/>
      <c r="E159" s="78"/>
      <c r="F159" s="79" t="s">
        <v>39</v>
      </c>
      <c r="G159" s="80">
        <v>8599.5</v>
      </c>
      <c r="H159" s="80">
        <v>7166.25</v>
      </c>
      <c r="I159" s="80">
        <f t="shared" si="15"/>
        <v>5503.68</v>
      </c>
      <c r="J159" s="80">
        <f t="shared" si="16"/>
        <v>6449.625</v>
      </c>
      <c r="K159" s="81">
        <f t="shared" si="17"/>
        <v>5503.68</v>
      </c>
      <c r="L159" s="81">
        <f t="shared" si="18"/>
        <v>4586.4000000000005</v>
      </c>
      <c r="M159" s="80" t="s">
        <v>1046</v>
      </c>
      <c r="N159" s="82">
        <v>9</v>
      </c>
      <c r="O159" s="82">
        <v>1</v>
      </c>
      <c r="P159" s="82">
        <v>9</v>
      </c>
      <c r="Q159" s="83" t="s">
        <v>348</v>
      </c>
      <c r="R159" s="83" t="s">
        <v>699</v>
      </c>
      <c r="S159" s="83" t="s">
        <v>725</v>
      </c>
      <c r="T159" s="83"/>
      <c r="U159" s="79" t="s">
        <v>613</v>
      </c>
      <c r="V159" s="79" t="s">
        <v>351</v>
      </c>
      <c r="W159" s="84"/>
      <c r="X159" s="85">
        <v>3.5</v>
      </c>
      <c r="Y159" s="86">
        <v>4.1250000000000002E-3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749</v>
      </c>
      <c r="B160" s="77" t="s">
        <v>750</v>
      </c>
      <c r="C160" s="129" t="s">
        <v>732</v>
      </c>
      <c r="D160" s="128"/>
      <c r="E160" s="78"/>
      <c r="F160" s="79" t="s">
        <v>39</v>
      </c>
      <c r="G160" s="80">
        <v>12912.9</v>
      </c>
      <c r="H160" s="80">
        <v>10760.75</v>
      </c>
      <c r="I160" s="80">
        <f t="shared" si="15"/>
        <v>8264.2560000000012</v>
      </c>
      <c r="J160" s="80">
        <f t="shared" si="16"/>
        <v>9684.6749999999993</v>
      </c>
      <c r="K160" s="81">
        <f t="shared" si="17"/>
        <v>8264.2559999999994</v>
      </c>
      <c r="L160" s="81">
        <f t="shared" si="18"/>
        <v>6886.88</v>
      </c>
      <c r="M160" s="80" t="s">
        <v>1046</v>
      </c>
      <c r="N160" s="82">
        <v>9</v>
      </c>
      <c r="O160" s="82">
        <v>1</v>
      </c>
      <c r="P160" s="82">
        <v>9</v>
      </c>
      <c r="Q160" s="83" t="s">
        <v>348</v>
      </c>
      <c r="R160" s="83" t="s">
        <v>699</v>
      </c>
      <c r="S160" s="83" t="s">
        <v>725</v>
      </c>
      <c r="T160" s="83"/>
      <c r="U160" s="79" t="s">
        <v>613</v>
      </c>
      <c r="V160" s="79" t="s">
        <v>351</v>
      </c>
      <c r="W160" s="84"/>
      <c r="X160" s="85">
        <v>3.7</v>
      </c>
      <c r="Y160" s="86">
        <v>4.1250000000000002E-3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751</v>
      </c>
      <c r="B161" s="77" t="s">
        <v>752</v>
      </c>
      <c r="C161" s="129" t="s">
        <v>740</v>
      </c>
      <c r="D161" s="128"/>
      <c r="E161" s="78"/>
      <c r="F161" s="79" t="s">
        <v>39</v>
      </c>
      <c r="G161" s="80">
        <v>14236.48</v>
      </c>
      <c r="H161" s="80">
        <v>11863.73</v>
      </c>
      <c r="I161" s="80">
        <f t="shared" si="15"/>
        <v>9111.3472000000002</v>
      </c>
      <c r="J161" s="80">
        <f t="shared" si="16"/>
        <v>10677.36</v>
      </c>
      <c r="K161" s="81">
        <f t="shared" si="17"/>
        <v>9111.3472000000002</v>
      </c>
      <c r="L161" s="81">
        <f t="shared" si="18"/>
        <v>7592.7871999999998</v>
      </c>
      <c r="M161" s="80" t="s">
        <v>1046</v>
      </c>
      <c r="N161" s="82">
        <v>9</v>
      </c>
      <c r="O161" s="82">
        <v>1</v>
      </c>
      <c r="P161" s="82">
        <v>9</v>
      </c>
      <c r="Q161" s="83" t="s">
        <v>348</v>
      </c>
      <c r="R161" s="83" t="s">
        <v>699</v>
      </c>
      <c r="S161" s="83" t="s">
        <v>725</v>
      </c>
      <c r="T161" s="83"/>
      <c r="U161" s="79" t="s">
        <v>613</v>
      </c>
      <c r="V161" s="79" t="s">
        <v>351</v>
      </c>
      <c r="W161" s="84"/>
      <c r="X161" s="85">
        <v>3.5</v>
      </c>
      <c r="Y161" s="86">
        <v>4.1250000000000002E-3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756</v>
      </c>
      <c r="D162" s="128"/>
      <c r="E162" s="78"/>
      <c r="F162" s="79" t="s">
        <v>39</v>
      </c>
      <c r="G162" s="80">
        <v>13639.5</v>
      </c>
      <c r="H162" s="80">
        <v>11366.25</v>
      </c>
      <c r="I162" s="80">
        <f t="shared" si="15"/>
        <v>8729.2799999999988</v>
      </c>
      <c r="J162" s="80">
        <f t="shared" si="16"/>
        <v>10229.625</v>
      </c>
      <c r="K162" s="81">
        <f t="shared" si="17"/>
        <v>8729.2800000000007</v>
      </c>
      <c r="L162" s="81">
        <f t="shared" si="18"/>
        <v>7274.4000000000005</v>
      </c>
      <c r="M162" s="80" t="s">
        <v>1046</v>
      </c>
      <c r="N162" s="82">
        <v>6</v>
      </c>
      <c r="O162" s="82">
        <v>1</v>
      </c>
      <c r="P162" s="82">
        <v>6</v>
      </c>
      <c r="Q162" s="83" t="s">
        <v>348</v>
      </c>
      <c r="R162" s="83" t="s">
        <v>699</v>
      </c>
      <c r="S162" s="83" t="s">
        <v>755</v>
      </c>
      <c r="T162" s="83"/>
      <c r="U162" s="79" t="s">
        <v>613</v>
      </c>
      <c r="V162" s="79" t="s">
        <v>351</v>
      </c>
      <c r="W162" s="84"/>
      <c r="X162" s="85">
        <v>1.1000000000000001</v>
      </c>
      <c r="Y162" s="86">
        <v>9.672E-3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757</v>
      </c>
      <c r="B163" s="77" t="s">
        <v>758</v>
      </c>
      <c r="C163" s="129" t="s">
        <v>756</v>
      </c>
      <c r="D163" s="128"/>
      <c r="E163" s="78"/>
      <c r="F163" s="79" t="s">
        <v>39</v>
      </c>
      <c r="G163" s="80">
        <v>31489.5</v>
      </c>
      <c r="H163" s="80">
        <v>26241.25</v>
      </c>
      <c r="I163" s="80">
        <f t="shared" si="15"/>
        <v>20153.28</v>
      </c>
      <c r="J163" s="80">
        <f t="shared" si="16"/>
        <v>23617.125</v>
      </c>
      <c r="K163" s="81">
        <f t="shared" si="17"/>
        <v>20153.28</v>
      </c>
      <c r="L163" s="81">
        <f t="shared" si="18"/>
        <v>16794.400000000001</v>
      </c>
      <c r="M163" s="80" t="s">
        <v>1046</v>
      </c>
      <c r="N163" s="82">
        <v>6</v>
      </c>
      <c r="O163" s="82">
        <v>1</v>
      </c>
      <c r="P163" s="82">
        <v>6</v>
      </c>
      <c r="Q163" s="83" t="s">
        <v>348</v>
      </c>
      <c r="R163" s="83" t="s">
        <v>699</v>
      </c>
      <c r="S163" s="83" t="s">
        <v>755</v>
      </c>
      <c r="T163" s="83"/>
      <c r="U163" s="79" t="s">
        <v>613</v>
      </c>
      <c r="V163" s="79" t="s">
        <v>351</v>
      </c>
      <c r="W163" s="84"/>
      <c r="X163" s="85">
        <v>1.1000000000000001</v>
      </c>
      <c r="Y163" s="86">
        <v>9.672E-3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759</v>
      </c>
      <c r="B164" s="77" t="s">
        <v>760</v>
      </c>
      <c r="C164" s="129" t="s">
        <v>756</v>
      </c>
      <c r="D164" s="128"/>
      <c r="E164" s="78"/>
      <c r="F164" s="79" t="s">
        <v>39</v>
      </c>
      <c r="G164" s="80">
        <v>13639.5</v>
      </c>
      <c r="H164" s="80">
        <v>11366.25</v>
      </c>
      <c r="I164" s="80">
        <f t="shared" si="15"/>
        <v>8729.2799999999988</v>
      </c>
      <c r="J164" s="80">
        <f t="shared" si="16"/>
        <v>10229.625</v>
      </c>
      <c r="K164" s="81">
        <f t="shared" si="17"/>
        <v>8729.2800000000007</v>
      </c>
      <c r="L164" s="81">
        <f t="shared" si="18"/>
        <v>7274.4000000000005</v>
      </c>
      <c r="M164" s="80" t="s">
        <v>1047</v>
      </c>
      <c r="N164" s="82">
        <v>6</v>
      </c>
      <c r="O164" s="82">
        <v>1</v>
      </c>
      <c r="P164" s="82">
        <v>6</v>
      </c>
      <c r="Q164" s="83" t="s">
        <v>348</v>
      </c>
      <c r="R164" s="83" t="s">
        <v>699</v>
      </c>
      <c r="S164" s="83" t="s">
        <v>755</v>
      </c>
      <c r="T164" s="83"/>
      <c r="U164" s="79" t="s">
        <v>613</v>
      </c>
      <c r="V164" s="79" t="s">
        <v>351</v>
      </c>
      <c r="W164" s="84"/>
      <c r="X164" s="85">
        <v>1.1000000000000001</v>
      </c>
      <c r="Y164" s="86">
        <v>9.672E-3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761</v>
      </c>
      <c r="B165" s="77" t="s">
        <v>762</v>
      </c>
      <c r="C165" s="129" t="s">
        <v>756</v>
      </c>
      <c r="D165" s="128"/>
      <c r="E165" s="78"/>
      <c r="F165" s="79" t="s">
        <v>39</v>
      </c>
      <c r="G165" s="80">
        <v>31489.5</v>
      </c>
      <c r="H165" s="80">
        <v>26241.25</v>
      </c>
      <c r="I165" s="80">
        <f t="shared" si="15"/>
        <v>20153.28</v>
      </c>
      <c r="J165" s="80">
        <f t="shared" si="16"/>
        <v>23617.125</v>
      </c>
      <c r="K165" s="81">
        <f t="shared" si="17"/>
        <v>20153.28</v>
      </c>
      <c r="L165" s="81">
        <f t="shared" si="18"/>
        <v>16794.400000000001</v>
      </c>
      <c r="M165" s="80" t="s">
        <v>1046</v>
      </c>
      <c r="N165" s="82">
        <v>6</v>
      </c>
      <c r="O165" s="82">
        <v>1</v>
      </c>
      <c r="P165" s="82">
        <v>6</v>
      </c>
      <c r="Q165" s="83" t="s">
        <v>348</v>
      </c>
      <c r="R165" s="83" t="s">
        <v>699</v>
      </c>
      <c r="S165" s="83" t="s">
        <v>755</v>
      </c>
      <c r="T165" s="83"/>
      <c r="U165" s="79" t="s">
        <v>613</v>
      </c>
      <c r="V165" s="79" t="s">
        <v>351</v>
      </c>
      <c r="W165" s="84"/>
      <c r="X165" s="85">
        <v>1.1000000000000001</v>
      </c>
      <c r="Y165" s="86">
        <v>9.672E-3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763</v>
      </c>
      <c r="B166" s="77" t="s">
        <v>764</v>
      </c>
      <c r="C166" s="129" t="s">
        <v>756</v>
      </c>
      <c r="D166" s="128"/>
      <c r="E166" s="78"/>
      <c r="F166" s="79" t="s">
        <v>39</v>
      </c>
      <c r="G166" s="80">
        <v>40939.5</v>
      </c>
      <c r="H166" s="80">
        <v>34116.25</v>
      </c>
      <c r="I166" s="80">
        <f t="shared" si="15"/>
        <v>26201.279999999999</v>
      </c>
      <c r="J166" s="80">
        <f t="shared" si="16"/>
        <v>30704.625</v>
      </c>
      <c r="K166" s="81">
        <f t="shared" si="17"/>
        <v>26201.279999999999</v>
      </c>
      <c r="L166" s="81">
        <f t="shared" si="18"/>
        <v>21834.400000000001</v>
      </c>
      <c r="M166" s="80" t="s">
        <v>1047</v>
      </c>
      <c r="N166" s="82">
        <v>6</v>
      </c>
      <c r="O166" s="82">
        <v>1</v>
      </c>
      <c r="P166" s="82">
        <v>6</v>
      </c>
      <c r="Q166" s="83" t="s">
        <v>348</v>
      </c>
      <c r="R166" s="83" t="s">
        <v>699</v>
      </c>
      <c r="S166" s="83" t="s">
        <v>755</v>
      </c>
      <c r="T166" s="83"/>
      <c r="U166" s="79" t="s">
        <v>613</v>
      </c>
      <c r="V166" s="79" t="s">
        <v>351</v>
      </c>
      <c r="W166" s="84"/>
      <c r="X166" s="85">
        <v>1.6</v>
      </c>
      <c r="Y166" s="86">
        <v>9.672E-3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765</v>
      </c>
      <c r="B167" s="77" t="s">
        <v>766</v>
      </c>
      <c r="C167" s="129" t="s">
        <v>756</v>
      </c>
      <c r="D167" s="128"/>
      <c r="E167" s="78"/>
      <c r="F167" s="79" t="s">
        <v>39</v>
      </c>
      <c r="G167" s="80">
        <v>16012.5</v>
      </c>
      <c r="H167" s="80">
        <v>13343.75</v>
      </c>
      <c r="I167" s="80">
        <f t="shared" si="15"/>
        <v>10248</v>
      </c>
      <c r="J167" s="80">
        <f t="shared" si="16"/>
        <v>12009.375</v>
      </c>
      <c r="K167" s="81">
        <f t="shared" si="17"/>
        <v>10248</v>
      </c>
      <c r="L167" s="81">
        <f t="shared" si="18"/>
        <v>8540</v>
      </c>
      <c r="M167" s="80" t="s">
        <v>1046</v>
      </c>
      <c r="N167" s="82">
        <v>6</v>
      </c>
      <c r="O167" s="82">
        <v>1</v>
      </c>
      <c r="P167" s="82">
        <v>6</v>
      </c>
      <c r="Q167" s="83" t="s">
        <v>348</v>
      </c>
      <c r="R167" s="83" t="s">
        <v>699</v>
      </c>
      <c r="S167" s="83" t="s">
        <v>755</v>
      </c>
      <c r="T167" s="83"/>
      <c r="U167" s="79" t="s">
        <v>613</v>
      </c>
      <c r="V167" s="79" t="s">
        <v>351</v>
      </c>
      <c r="W167" s="84"/>
      <c r="X167" s="85">
        <v>1.3</v>
      </c>
      <c r="Y167" s="86">
        <v>6.8640000000000003E-3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767</v>
      </c>
      <c r="B168" s="77" t="s">
        <v>768</v>
      </c>
      <c r="C168" s="129" t="s">
        <v>756</v>
      </c>
      <c r="D168" s="128"/>
      <c r="E168" s="78"/>
      <c r="F168" s="79" t="s">
        <v>39</v>
      </c>
      <c r="G168" s="80">
        <v>33589.5</v>
      </c>
      <c r="H168" s="80">
        <v>27991.25</v>
      </c>
      <c r="I168" s="80">
        <f t="shared" si="15"/>
        <v>21497.279999999999</v>
      </c>
      <c r="J168" s="80">
        <f t="shared" si="16"/>
        <v>25192.125</v>
      </c>
      <c r="K168" s="81">
        <f t="shared" si="17"/>
        <v>21497.279999999999</v>
      </c>
      <c r="L168" s="81">
        <f t="shared" si="18"/>
        <v>17914.400000000001</v>
      </c>
      <c r="M168" s="80" t="s">
        <v>1047</v>
      </c>
      <c r="N168" s="82">
        <v>6</v>
      </c>
      <c r="O168" s="82">
        <v>1</v>
      </c>
      <c r="P168" s="82">
        <v>6</v>
      </c>
      <c r="Q168" s="83" t="s">
        <v>348</v>
      </c>
      <c r="R168" s="83" t="s">
        <v>699</v>
      </c>
      <c r="S168" s="83" t="s">
        <v>755</v>
      </c>
      <c r="T168" s="83"/>
      <c r="U168" s="79" t="s">
        <v>613</v>
      </c>
      <c r="V168" s="79" t="s">
        <v>351</v>
      </c>
      <c r="W168" s="84"/>
      <c r="X168" s="85">
        <v>1.3</v>
      </c>
      <c r="Y168" s="86">
        <v>6.8640000000000003E-3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769</v>
      </c>
      <c r="B169" s="77" t="s">
        <v>770</v>
      </c>
      <c r="C169" s="129" t="s">
        <v>756</v>
      </c>
      <c r="D169" s="128"/>
      <c r="E169" s="78"/>
      <c r="F169" s="79" t="s">
        <v>39</v>
      </c>
      <c r="G169" s="80">
        <v>16012.5</v>
      </c>
      <c r="H169" s="80">
        <v>13343.75</v>
      </c>
      <c r="I169" s="80">
        <f t="shared" si="15"/>
        <v>10248</v>
      </c>
      <c r="J169" s="80">
        <f t="shared" si="16"/>
        <v>12009.375</v>
      </c>
      <c r="K169" s="81">
        <f t="shared" si="17"/>
        <v>10248</v>
      </c>
      <c r="L169" s="81">
        <f t="shared" si="18"/>
        <v>8540</v>
      </c>
      <c r="M169" s="80" t="s">
        <v>1046</v>
      </c>
      <c r="N169" s="82">
        <v>6</v>
      </c>
      <c r="O169" s="82">
        <v>1</v>
      </c>
      <c r="P169" s="82">
        <v>6</v>
      </c>
      <c r="Q169" s="83" t="s">
        <v>348</v>
      </c>
      <c r="R169" s="83" t="s">
        <v>699</v>
      </c>
      <c r="S169" s="83" t="s">
        <v>755</v>
      </c>
      <c r="T169" s="83"/>
      <c r="U169" s="79" t="s">
        <v>613</v>
      </c>
      <c r="V169" s="79" t="s">
        <v>351</v>
      </c>
      <c r="W169" s="84"/>
      <c r="X169" s="85">
        <v>1.3</v>
      </c>
      <c r="Y169" s="86">
        <v>6.8640000000000003E-3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771</v>
      </c>
      <c r="B170" s="77" t="s">
        <v>772</v>
      </c>
      <c r="C170" s="129" t="s">
        <v>756</v>
      </c>
      <c r="D170" s="128"/>
      <c r="E170" s="78"/>
      <c r="F170" s="79" t="s">
        <v>39</v>
      </c>
      <c r="G170" s="80">
        <v>33589.5</v>
      </c>
      <c r="H170" s="80">
        <v>27991.25</v>
      </c>
      <c r="I170" s="80">
        <f t="shared" si="15"/>
        <v>21497.279999999999</v>
      </c>
      <c r="J170" s="80">
        <f t="shared" si="16"/>
        <v>25192.125</v>
      </c>
      <c r="K170" s="81">
        <f t="shared" si="17"/>
        <v>21497.279999999999</v>
      </c>
      <c r="L170" s="81">
        <f t="shared" si="18"/>
        <v>17914.400000000001</v>
      </c>
      <c r="M170" s="80" t="s">
        <v>1047</v>
      </c>
      <c r="N170" s="82">
        <v>6</v>
      </c>
      <c r="O170" s="82">
        <v>1</v>
      </c>
      <c r="P170" s="82">
        <v>6</v>
      </c>
      <c r="Q170" s="83" t="s">
        <v>348</v>
      </c>
      <c r="R170" s="83" t="s">
        <v>699</v>
      </c>
      <c r="S170" s="83" t="s">
        <v>755</v>
      </c>
      <c r="T170" s="83"/>
      <c r="U170" s="79" t="s">
        <v>613</v>
      </c>
      <c r="V170" s="79" t="s">
        <v>351</v>
      </c>
      <c r="W170" s="84"/>
      <c r="X170" s="85">
        <v>1.3</v>
      </c>
      <c r="Y170" s="86">
        <v>6.8640000000000003E-3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773</v>
      </c>
      <c r="B171" s="77" t="s">
        <v>774</v>
      </c>
      <c r="C171" s="129" t="s">
        <v>756</v>
      </c>
      <c r="D171" s="128"/>
      <c r="E171" s="78"/>
      <c r="F171" s="79" t="s">
        <v>39</v>
      </c>
      <c r="G171" s="80">
        <v>23089.5</v>
      </c>
      <c r="H171" s="80">
        <v>19241.25</v>
      </c>
      <c r="I171" s="80">
        <f t="shared" si="15"/>
        <v>14777.28</v>
      </c>
      <c r="J171" s="80">
        <f t="shared" si="16"/>
        <v>17317.125</v>
      </c>
      <c r="K171" s="81">
        <f t="shared" si="17"/>
        <v>14777.28</v>
      </c>
      <c r="L171" s="81">
        <f t="shared" si="18"/>
        <v>12314.4</v>
      </c>
      <c r="M171" s="80" t="s">
        <v>1047</v>
      </c>
      <c r="N171" s="82">
        <v>6</v>
      </c>
      <c r="O171" s="82">
        <v>1</v>
      </c>
      <c r="P171" s="82">
        <v>6</v>
      </c>
      <c r="Q171" s="83" t="s">
        <v>348</v>
      </c>
      <c r="R171" s="83" t="s">
        <v>699</v>
      </c>
      <c r="S171" s="83" t="s">
        <v>755</v>
      </c>
      <c r="T171" s="83"/>
      <c r="U171" s="79" t="s">
        <v>613</v>
      </c>
      <c r="V171" s="79" t="s">
        <v>351</v>
      </c>
      <c r="W171" s="84"/>
      <c r="X171" s="85">
        <v>1.6</v>
      </c>
      <c r="Y171" s="86">
        <v>9.672E-3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775</v>
      </c>
      <c r="B172" s="77" t="s">
        <v>776</v>
      </c>
      <c r="C172" s="129" t="s">
        <v>756</v>
      </c>
      <c r="D172" s="128"/>
      <c r="E172" s="78"/>
      <c r="F172" s="79" t="s">
        <v>39</v>
      </c>
      <c r="G172" s="80">
        <v>23089.5</v>
      </c>
      <c r="H172" s="80">
        <v>19241.25</v>
      </c>
      <c r="I172" s="80">
        <f t="shared" si="15"/>
        <v>14777.28</v>
      </c>
      <c r="J172" s="80">
        <f t="shared" si="16"/>
        <v>17317.125</v>
      </c>
      <c r="K172" s="81">
        <f t="shared" si="17"/>
        <v>14777.28</v>
      </c>
      <c r="L172" s="81">
        <f t="shared" si="18"/>
        <v>12314.4</v>
      </c>
      <c r="M172" s="80" t="s">
        <v>1047</v>
      </c>
      <c r="N172" s="82">
        <v>6</v>
      </c>
      <c r="O172" s="82">
        <v>1</v>
      </c>
      <c r="P172" s="82">
        <v>6</v>
      </c>
      <c r="Q172" s="83" t="s">
        <v>348</v>
      </c>
      <c r="R172" s="83" t="s">
        <v>699</v>
      </c>
      <c r="S172" s="83" t="s">
        <v>755</v>
      </c>
      <c r="T172" s="83"/>
      <c r="U172" s="79" t="s">
        <v>613</v>
      </c>
      <c r="V172" s="79" t="s">
        <v>351</v>
      </c>
      <c r="W172" s="84"/>
      <c r="X172" s="85">
        <v>1.6</v>
      </c>
      <c r="Y172" s="86">
        <v>9.672E-3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777</v>
      </c>
      <c r="B173" s="77" t="s">
        <v>778</v>
      </c>
      <c r="C173" s="129" t="s">
        <v>756</v>
      </c>
      <c r="D173" s="128"/>
      <c r="E173" s="78"/>
      <c r="F173" s="79" t="s">
        <v>39</v>
      </c>
      <c r="G173" s="80">
        <v>40939.5</v>
      </c>
      <c r="H173" s="80">
        <v>34116.25</v>
      </c>
      <c r="I173" s="80">
        <f t="shared" si="15"/>
        <v>26201.279999999999</v>
      </c>
      <c r="J173" s="80">
        <f t="shared" si="16"/>
        <v>30704.625</v>
      </c>
      <c r="K173" s="81">
        <f t="shared" si="17"/>
        <v>26201.279999999999</v>
      </c>
      <c r="L173" s="81">
        <f t="shared" si="18"/>
        <v>21834.400000000001</v>
      </c>
      <c r="M173" s="80" t="s">
        <v>1046</v>
      </c>
      <c r="N173" s="82">
        <v>6</v>
      </c>
      <c r="O173" s="82">
        <v>1</v>
      </c>
      <c r="P173" s="82">
        <v>6</v>
      </c>
      <c r="Q173" s="83" t="s">
        <v>348</v>
      </c>
      <c r="R173" s="83" t="s">
        <v>699</v>
      </c>
      <c r="S173" s="83" t="s">
        <v>755</v>
      </c>
      <c r="T173" s="83"/>
      <c r="U173" s="79" t="s">
        <v>613</v>
      </c>
      <c r="V173" s="79" t="s">
        <v>351</v>
      </c>
      <c r="W173" s="84"/>
      <c r="X173" s="85">
        <v>1.6</v>
      </c>
      <c r="Y173" s="86">
        <v>9.672E-3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779</v>
      </c>
      <c r="B174" s="77" t="s">
        <v>780</v>
      </c>
      <c r="C174" s="129" t="s">
        <v>783</v>
      </c>
      <c r="D174" s="128"/>
      <c r="E174" s="78"/>
      <c r="F174" s="79" t="s">
        <v>39</v>
      </c>
      <c r="G174" s="80">
        <v>738.72</v>
      </c>
      <c r="H174" s="80">
        <v>615.6</v>
      </c>
      <c r="I174" s="80">
        <f t="shared" si="15"/>
        <v>472.7808</v>
      </c>
      <c r="J174" s="80">
        <f t="shared" si="16"/>
        <v>554.04</v>
      </c>
      <c r="K174" s="81">
        <f t="shared" si="17"/>
        <v>472.7808</v>
      </c>
      <c r="L174" s="81">
        <f t="shared" si="18"/>
        <v>393.98400000000004</v>
      </c>
      <c r="M174" s="80" t="s">
        <v>1046</v>
      </c>
      <c r="N174" s="82">
        <v>1</v>
      </c>
      <c r="O174" s="82">
        <v>1</v>
      </c>
      <c r="P174" s="82">
        <v>60</v>
      </c>
      <c r="Q174" s="83" t="s">
        <v>348</v>
      </c>
      <c r="R174" s="83" t="s">
        <v>781</v>
      </c>
      <c r="S174" s="83" t="s">
        <v>782</v>
      </c>
      <c r="T174" s="83"/>
      <c r="U174" s="79" t="s">
        <v>40</v>
      </c>
      <c r="V174" s="79" t="s">
        <v>351</v>
      </c>
      <c r="W174" s="84"/>
      <c r="X174" s="85">
        <v>0.3</v>
      </c>
      <c r="Y174" s="86">
        <v>4.4099999999999999E-4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784</v>
      </c>
      <c r="B175" s="77" t="s">
        <v>785</v>
      </c>
      <c r="C175" s="129" t="s">
        <v>786</v>
      </c>
      <c r="D175" s="128"/>
      <c r="E175" s="78"/>
      <c r="F175" s="79" t="s">
        <v>39</v>
      </c>
      <c r="G175" s="80">
        <v>1286.79</v>
      </c>
      <c r="H175" s="80">
        <v>1072.33</v>
      </c>
      <c r="I175" s="80">
        <f t="shared" si="15"/>
        <v>823.54559999999992</v>
      </c>
      <c r="J175" s="80">
        <f t="shared" si="16"/>
        <v>965.09249999999997</v>
      </c>
      <c r="K175" s="81">
        <f t="shared" si="17"/>
        <v>823.54560000000004</v>
      </c>
      <c r="L175" s="81">
        <f t="shared" si="18"/>
        <v>686.2912</v>
      </c>
      <c r="M175" s="80" t="s">
        <v>1046</v>
      </c>
      <c r="N175" s="82">
        <v>1</v>
      </c>
      <c r="O175" s="82">
        <v>1</v>
      </c>
      <c r="P175" s="82">
        <v>40</v>
      </c>
      <c r="Q175" s="83" t="s">
        <v>348</v>
      </c>
      <c r="R175" s="83" t="s">
        <v>781</v>
      </c>
      <c r="S175" s="83" t="s">
        <v>782</v>
      </c>
      <c r="T175" s="83"/>
      <c r="U175" s="79" t="s">
        <v>40</v>
      </c>
      <c r="V175" s="79" t="s">
        <v>351</v>
      </c>
      <c r="W175" s="84"/>
      <c r="X175" s="85">
        <v>0.29099999999999998</v>
      </c>
      <c r="Y175" s="86">
        <v>1.0269999999999999E-3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787</v>
      </c>
      <c r="B176" s="77" t="s">
        <v>788</v>
      </c>
      <c r="C176" s="129" t="s">
        <v>789</v>
      </c>
      <c r="D176" s="128"/>
      <c r="E176" s="78"/>
      <c r="F176" s="79" t="s">
        <v>39</v>
      </c>
      <c r="G176" s="80">
        <v>1298.71</v>
      </c>
      <c r="H176" s="80">
        <v>1082.26</v>
      </c>
      <c r="I176" s="80">
        <f t="shared" si="15"/>
        <v>831.17440000000011</v>
      </c>
      <c r="J176" s="80">
        <f t="shared" si="16"/>
        <v>974.03250000000003</v>
      </c>
      <c r="K176" s="81">
        <f t="shared" si="17"/>
        <v>831.17439999999999</v>
      </c>
      <c r="L176" s="81">
        <f t="shared" si="18"/>
        <v>692.64639999999997</v>
      </c>
      <c r="M176" s="80" t="s">
        <v>1046</v>
      </c>
      <c r="N176" s="82">
        <v>1</v>
      </c>
      <c r="O176" s="82">
        <v>1</v>
      </c>
      <c r="P176" s="82">
        <v>40</v>
      </c>
      <c r="Q176" s="83" t="s">
        <v>348</v>
      </c>
      <c r="R176" s="83" t="s">
        <v>781</v>
      </c>
      <c r="S176" s="83" t="s">
        <v>782</v>
      </c>
      <c r="T176" s="83"/>
      <c r="U176" s="79" t="s">
        <v>40</v>
      </c>
      <c r="V176" s="79" t="s">
        <v>351</v>
      </c>
      <c r="W176" s="84"/>
      <c r="X176" s="85">
        <v>0.53</v>
      </c>
      <c r="Y176" s="86">
        <v>9.3024000000000004E-4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790</v>
      </c>
      <c r="B177" s="77" t="s">
        <v>791</v>
      </c>
      <c r="C177" s="129" t="s">
        <v>792</v>
      </c>
      <c r="D177" s="128"/>
      <c r="E177" s="78"/>
      <c r="F177" s="79" t="s">
        <v>39</v>
      </c>
      <c r="G177" s="80">
        <v>834.7</v>
      </c>
      <c r="H177" s="80">
        <v>695.58</v>
      </c>
      <c r="I177" s="80">
        <f t="shared" si="15"/>
        <v>534.20800000000008</v>
      </c>
      <c r="J177" s="80">
        <f t="shared" si="16"/>
        <v>626.02500000000009</v>
      </c>
      <c r="K177" s="81">
        <f t="shared" si="17"/>
        <v>534.20800000000008</v>
      </c>
      <c r="L177" s="81">
        <f t="shared" si="18"/>
        <v>445.17120000000006</v>
      </c>
      <c r="M177" s="80" t="s">
        <v>1046</v>
      </c>
      <c r="N177" s="82">
        <v>1</v>
      </c>
      <c r="O177" s="82">
        <v>1</v>
      </c>
      <c r="P177" s="82">
        <v>20</v>
      </c>
      <c r="Q177" s="83" t="s">
        <v>348</v>
      </c>
      <c r="R177" s="83" t="s">
        <v>781</v>
      </c>
      <c r="S177" s="83" t="s">
        <v>782</v>
      </c>
      <c r="T177" s="83"/>
      <c r="U177" s="79" t="s">
        <v>40</v>
      </c>
      <c r="V177" s="79" t="s">
        <v>351</v>
      </c>
      <c r="W177" s="84"/>
      <c r="X177" s="85">
        <v>0.48899999999999999</v>
      </c>
      <c r="Y177" s="86">
        <v>1.7799999999999999E-3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793</v>
      </c>
      <c r="B178" s="77" t="s">
        <v>794</v>
      </c>
      <c r="C178" s="129" t="s">
        <v>795</v>
      </c>
      <c r="D178" s="128"/>
      <c r="E178" s="78"/>
      <c r="F178" s="79" t="s">
        <v>39</v>
      </c>
      <c r="G178" s="80">
        <v>1393</v>
      </c>
      <c r="H178" s="80">
        <v>1160.83</v>
      </c>
      <c r="I178" s="80">
        <f t="shared" si="15"/>
        <v>891.52</v>
      </c>
      <c r="J178" s="80">
        <f t="shared" si="16"/>
        <v>1044.75</v>
      </c>
      <c r="K178" s="81">
        <f t="shared" si="17"/>
        <v>891.52</v>
      </c>
      <c r="L178" s="81">
        <f t="shared" si="18"/>
        <v>742.93119999999999</v>
      </c>
      <c r="M178" s="80" t="s">
        <v>1046</v>
      </c>
      <c r="N178" s="82">
        <v>1</v>
      </c>
      <c r="O178" s="82">
        <v>1</v>
      </c>
      <c r="P178" s="82">
        <v>20</v>
      </c>
      <c r="Q178" s="83" t="s">
        <v>348</v>
      </c>
      <c r="R178" s="83" t="s">
        <v>781</v>
      </c>
      <c r="S178" s="83" t="s">
        <v>782</v>
      </c>
      <c r="T178" s="83"/>
      <c r="U178" s="79" t="s">
        <v>701</v>
      </c>
      <c r="V178" s="79" t="s">
        <v>351</v>
      </c>
      <c r="W178" s="84"/>
      <c r="X178" s="85">
        <v>0.438</v>
      </c>
      <c r="Y178" s="86">
        <v>2.8600000000000001E-3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796</v>
      </c>
      <c r="B179" s="77" t="s">
        <v>797</v>
      </c>
      <c r="C179" s="129" t="s">
        <v>798</v>
      </c>
      <c r="D179" s="128"/>
      <c r="E179" s="78"/>
      <c r="F179" s="79" t="s">
        <v>39</v>
      </c>
      <c r="G179" s="80">
        <v>1329.69</v>
      </c>
      <c r="H179" s="80">
        <v>1108.08</v>
      </c>
      <c r="I179" s="80">
        <f t="shared" si="15"/>
        <v>851.00160000000005</v>
      </c>
      <c r="J179" s="80">
        <f t="shared" si="16"/>
        <v>997.26750000000004</v>
      </c>
      <c r="K179" s="81">
        <f t="shared" si="17"/>
        <v>851.00160000000005</v>
      </c>
      <c r="L179" s="81">
        <f t="shared" si="18"/>
        <v>709.1712</v>
      </c>
      <c r="M179" s="80" t="s">
        <v>1046</v>
      </c>
      <c r="N179" s="82">
        <v>1</v>
      </c>
      <c r="O179" s="82">
        <v>1</v>
      </c>
      <c r="P179" s="82">
        <v>20</v>
      </c>
      <c r="Q179" s="83" t="s">
        <v>348</v>
      </c>
      <c r="R179" s="83" t="s">
        <v>781</v>
      </c>
      <c r="S179" s="83" t="s">
        <v>782</v>
      </c>
      <c r="T179" s="83"/>
      <c r="U179" s="79" t="s">
        <v>701</v>
      </c>
      <c r="V179" s="79" t="s">
        <v>351</v>
      </c>
      <c r="W179" s="84"/>
      <c r="X179" s="85">
        <v>0.44700000000000001</v>
      </c>
      <c r="Y179" s="86">
        <v>2.983E-3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799</v>
      </c>
      <c r="B180" s="77" t="s">
        <v>800</v>
      </c>
      <c r="C180" s="129" t="s">
        <v>801</v>
      </c>
      <c r="D180" s="128"/>
      <c r="E180" s="78"/>
      <c r="F180" s="79" t="s">
        <v>39</v>
      </c>
      <c r="G180" s="80">
        <v>834.7</v>
      </c>
      <c r="H180" s="80">
        <v>695.58</v>
      </c>
      <c r="I180" s="80">
        <f t="shared" si="15"/>
        <v>534.20800000000008</v>
      </c>
      <c r="J180" s="80">
        <f t="shared" si="16"/>
        <v>626.02500000000009</v>
      </c>
      <c r="K180" s="81">
        <f t="shared" si="17"/>
        <v>534.20800000000008</v>
      </c>
      <c r="L180" s="81">
        <f t="shared" si="18"/>
        <v>445.17120000000006</v>
      </c>
      <c r="M180" s="80" t="s">
        <v>1046</v>
      </c>
      <c r="N180" s="82">
        <v>1</v>
      </c>
      <c r="O180" s="82">
        <v>1</v>
      </c>
      <c r="P180" s="82">
        <v>20</v>
      </c>
      <c r="Q180" s="83" t="s">
        <v>348</v>
      </c>
      <c r="R180" s="83" t="s">
        <v>781</v>
      </c>
      <c r="S180" s="83" t="s">
        <v>782</v>
      </c>
      <c r="T180" s="83"/>
      <c r="U180" s="79" t="s">
        <v>40</v>
      </c>
      <c r="V180" s="79" t="s">
        <v>351</v>
      </c>
      <c r="W180" s="84"/>
      <c r="X180" s="85">
        <v>0.48299999999999998</v>
      </c>
      <c r="Y180" s="86">
        <v>1.848E-3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802</v>
      </c>
      <c r="B181" s="77" t="s">
        <v>803</v>
      </c>
      <c r="C181" s="129" t="s">
        <v>804</v>
      </c>
      <c r="D181" s="128"/>
      <c r="E181" s="78"/>
      <c r="F181" s="79" t="s">
        <v>39</v>
      </c>
      <c r="G181" s="80">
        <v>767.53</v>
      </c>
      <c r="H181" s="80">
        <v>639.61</v>
      </c>
      <c r="I181" s="80">
        <f t="shared" si="15"/>
        <v>491.2192</v>
      </c>
      <c r="J181" s="80">
        <f t="shared" si="16"/>
        <v>575.64750000000004</v>
      </c>
      <c r="K181" s="81">
        <f t="shared" si="17"/>
        <v>491.2192</v>
      </c>
      <c r="L181" s="81">
        <f t="shared" si="18"/>
        <v>409.35040000000004</v>
      </c>
      <c r="M181" s="80" t="s">
        <v>1046</v>
      </c>
      <c r="N181" s="82">
        <v>1</v>
      </c>
      <c r="O181" s="82">
        <v>1</v>
      </c>
      <c r="P181" s="82">
        <v>20</v>
      </c>
      <c r="Q181" s="83" t="s">
        <v>348</v>
      </c>
      <c r="R181" s="83" t="s">
        <v>781</v>
      </c>
      <c r="S181" s="83" t="s">
        <v>782</v>
      </c>
      <c r="T181" s="83"/>
      <c r="U181" s="79" t="s">
        <v>40</v>
      </c>
      <c r="V181" s="79" t="s">
        <v>351</v>
      </c>
      <c r="W181" s="84"/>
      <c r="X181" s="85">
        <v>0.47299999999999998</v>
      </c>
      <c r="Y181" s="86">
        <v>1.853E-3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805</v>
      </c>
      <c r="B182" s="77" t="s">
        <v>806</v>
      </c>
      <c r="C182" s="129" t="s">
        <v>807</v>
      </c>
      <c r="D182" s="128"/>
      <c r="E182" s="78"/>
      <c r="F182" s="79" t="s">
        <v>39</v>
      </c>
      <c r="G182" s="80">
        <v>775.62</v>
      </c>
      <c r="H182" s="80">
        <v>646.35</v>
      </c>
      <c r="I182" s="80">
        <f t="shared" si="15"/>
        <v>496.39679999999998</v>
      </c>
      <c r="J182" s="80">
        <f t="shared" si="16"/>
        <v>581.71500000000003</v>
      </c>
      <c r="K182" s="81">
        <f t="shared" si="17"/>
        <v>496.39680000000004</v>
      </c>
      <c r="L182" s="81">
        <f t="shared" si="18"/>
        <v>413.66400000000004</v>
      </c>
      <c r="M182" s="80" t="s">
        <v>1046</v>
      </c>
      <c r="N182" s="82">
        <v>1</v>
      </c>
      <c r="O182" s="82">
        <v>1</v>
      </c>
      <c r="P182" s="82">
        <v>20</v>
      </c>
      <c r="Q182" s="83" t="s">
        <v>348</v>
      </c>
      <c r="R182" s="83" t="s">
        <v>781</v>
      </c>
      <c r="S182" s="83" t="s">
        <v>782</v>
      </c>
      <c r="T182" s="83"/>
      <c r="U182" s="79" t="s">
        <v>40</v>
      </c>
      <c r="V182" s="79" t="s">
        <v>351</v>
      </c>
      <c r="W182" s="84"/>
      <c r="X182" s="85">
        <v>0.56699999999999995</v>
      </c>
      <c r="Y182" s="86">
        <v>1.802E-3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808</v>
      </c>
      <c r="B183" s="77" t="s">
        <v>809</v>
      </c>
      <c r="C183" s="129" t="s">
        <v>810</v>
      </c>
      <c r="D183" s="128"/>
      <c r="E183" s="78"/>
      <c r="F183" s="79" t="s">
        <v>39</v>
      </c>
      <c r="G183" s="80">
        <v>775.62</v>
      </c>
      <c r="H183" s="80">
        <v>646.35</v>
      </c>
      <c r="I183" s="80">
        <f t="shared" si="15"/>
        <v>496.39679999999998</v>
      </c>
      <c r="J183" s="80">
        <f t="shared" si="16"/>
        <v>581.71500000000003</v>
      </c>
      <c r="K183" s="81">
        <f t="shared" si="17"/>
        <v>496.39680000000004</v>
      </c>
      <c r="L183" s="81">
        <f t="shared" si="18"/>
        <v>413.66400000000004</v>
      </c>
      <c r="M183" s="80" t="s">
        <v>1046</v>
      </c>
      <c r="N183" s="82">
        <v>1</v>
      </c>
      <c r="O183" s="82">
        <v>1</v>
      </c>
      <c r="P183" s="82">
        <v>20</v>
      </c>
      <c r="Q183" s="83" t="s">
        <v>348</v>
      </c>
      <c r="R183" s="83" t="s">
        <v>781</v>
      </c>
      <c r="S183" s="83" t="s">
        <v>782</v>
      </c>
      <c r="T183" s="83"/>
      <c r="U183" s="79" t="s">
        <v>40</v>
      </c>
      <c r="V183" s="79" t="s">
        <v>351</v>
      </c>
      <c r="W183" s="84"/>
      <c r="X183" s="85">
        <v>0.53200000000000003</v>
      </c>
      <c r="Y183" s="86">
        <v>1.719E-3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811</v>
      </c>
      <c r="B184" s="77" t="s">
        <v>812</v>
      </c>
      <c r="C184" s="129" t="s">
        <v>814</v>
      </c>
      <c r="D184" s="128"/>
      <c r="E184" s="78"/>
      <c r="F184" s="79" t="s">
        <v>39</v>
      </c>
      <c r="G184" s="80">
        <v>3272.56</v>
      </c>
      <c r="H184" s="80">
        <v>2727.13</v>
      </c>
      <c r="I184" s="80">
        <f t="shared" si="15"/>
        <v>2094.4384</v>
      </c>
      <c r="J184" s="80">
        <f t="shared" si="16"/>
        <v>2454.42</v>
      </c>
      <c r="K184" s="81">
        <f t="shared" si="17"/>
        <v>2094.4384</v>
      </c>
      <c r="L184" s="81">
        <f t="shared" si="18"/>
        <v>1745.3632</v>
      </c>
      <c r="M184" s="80" t="s">
        <v>1046</v>
      </c>
      <c r="N184" s="82">
        <v>1</v>
      </c>
      <c r="O184" s="82">
        <v>1</v>
      </c>
      <c r="P184" s="82">
        <v>20</v>
      </c>
      <c r="Q184" s="83" t="s">
        <v>348</v>
      </c>
      <c r="R184" s="83" t="s">
        <v>781</v>
      </c>
      <c r="S184" s="83" t="s">
        <v>813</v>
      </c>
      <c r="T184" s="83"/>
      <c r="U184" s="79" t="s">
        <v>40</v>
      </c>
      <c r="V184" s="79" t="s">
        <v>351</v>
      </c>
      <c r="W184" s="84"/>
      <c r="X184" s="85">
        <v>0.39600000000000002</v>
      </c>
      <c r="Y184" s="86">
        <v>1.6230000000000001E-3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815</v>
      </c>
      <c r="B185" s="77" t="s">
        <v>816</v>
      </c>
      <c r="C185" s="129" t="s">
        <v>817</v>
      </c>
      <c r="D185" s="128"/>
      <c r="E185" s="78"/>
      <c r="F185" s="79" t="s">
        <v>39</v>
      </c>
      <c r="G185" s="80">
        <v>3646.53</v>
      </c>
      <c r="H185" s="80">
        <v>3038.78</v>
      </c>
      <c r="I185" s="80">
        <f t="shared" si="15"/>
        <v>2333.7791999999999</v>
      </c>
      <c r="J185" s="80">
        <f t="shared" si="16"/>
        <v>2734.8975</v>
      </c>
      <c r="K185" s="81">
        <f t="shared" si="17"/>
        <v>2333.7792000000004</v>
      </c>
      <c r="L185" s="81">
        <f t="shared" si="18"/>
        <v>1944.8192000000001</v>
      </c>
      <c r="M185" s="80" t="s">
        <v>1046</v>
      </c>
      <c r="N185" s="82">
        <v>1</v>
      </c>
      <c r="O185" s="82">
        <v>1</v>
      </c>
      <c r="P185" s="82">
        <v>20</v>
      </c>
      <c r="Q185" s="83" t="s">
        <v>348</v>
      </c>
      <c r="R185" s="83" t="s">
        <v>781</v>
      </c>
      <c r="S185" s="83" t="s">
        <v>813</v>
      </c>
      <c r="T185" s="83"/>
      <c r="U185" s="79" t="s">
        <v>40</v>
      </c>
      <c r="V185" s="79" t="s">
        <v>351</v>
      </c>
      <c r="W185" s="84"/>
      <c r="X185" s="85">
        <v>0.39500000000000002</v>
      </c>
      <c r="Y185" s="86">
        <v>1.5870000000000001E-3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818</v>
      </c>
      <c r="B186" s="77" t="s">
        <v>819</v>
      </c>
      <c r="C186" s="129" t="s">
        <v>820</v>
      </c>
      <c r="D186" s="128"/>
      <c r="E186" s="78"/>
      <c r="F186" s="79" t="s">
        <v>39</v>
      </c>
      <c r="G186" s="80">
        <v>4260.04</v>
      </c>
      <c r="H186" s="80">
        <v>3550.03</v>
      </c>
      <c r="I186" s="80">
        <f t="shared" si="15"/>
        <v>2726.4256</v>
      </c>
      <c r="J186" s="80">
        <f t="shared" si="16"/>
        <v>3195.0299999999997</v>
      </c>
      <c r="K186" s="81">
        <f t="shared" si="17"/>
        <v>2726.4256</v>
      </c>
      <c r="L186" s="81">
        <f t="shared" si="18"/>
        <v>2272.0192000000002</v>
      </c>
      <c r="M186" s="80" t="s">
        <v>1046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781</v>
      </c>
      <c r="S186" s="83" t="s">
        <v>813</v>
      </c>
      <c r="T186" s="83"/>
      <c r="U186" s="79" t="s">
        <v>40</v>
      </c>
      <c r="V186" s="79" t="s">
        <v>351</v>
      </c>
      <c r="W186" s="84"/>
      <c r="X186" s="85">
        <v>0.63500000000000001</v>
      </c>
      <c r="Y186" s="86">
        <v>3.4350000000000001E-3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821</v>
      </c>
      <c r="B187" s="77" t="s">
        <v>822</v>
      </c>
      <c r="C187" s="129" t="s">
        <v>820</v>
      </c>
      <c r="D187" s="128"/>
      <c r="E187" s="78"/>
      <c r="F187" s="79" t="s">
        <v>39</v>
      </c>
      <c r="G187" s="80">
        <v>4475.1499999999996</v>
      </c>
      <c r="H187" s="80">
        <v>3729.29</v>
      </c>
      <c r="I187" s="80">
        <f t="shared" si="15"/>
        <v>2864.0959999999995</v>
      </c>
      <c r="J187" s="80">
        <f t="shared" si="16"/>
        <v>3356.3624999999997</v>
      </c>
      <c r="K187" s="81">
        <f t="shared" si="17"/>
        <v>2864.096</v>
      </c>
      <c r="L187" s="81">
        <f t="shared" si="18"/>
        <v>2386.7456000000002</v>
      </c>
      <c r="M187" s="80" t="s">
        <v>1046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781</v>
      </c>
      <c r="S187" s="83" t="s">
        <v>813</v>
      </c>
      <c r="T187" s="83"/>
      <c r="U187" s="79" t="s">
        <v>40</v>
      </c>
      <c r="V187" s="79" t="s">
        <v>351</v>
      </c>
      <c r="W187" s="84"/>
      <c r="X187" s="85">
        <v>0.63600000000000001</v>
      </c>
      <c r="Y187" s="86">
        <v>3.3760000000000001E-3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823</v>
      </c>
      <c r="B188" s="77" t="s">
        <v>824</v>
      </c>
      <c r="C188" s="129" t="s">
        <v>826</v>
      </c>
      <c r="D188" s="128"/>
      <c r="E188" s="78"/>
      <c r="F188" s="79" t="s">
        <v>39</v>
      </c>
      <c r="G188" s="80">
        <v>5787.15</v>
      </c>
      <c r="H188" s="80">
        <v>4822.63</v>
      </c>
      <c r="I188" s="80">
        <f t="shared" si="15"/>
        <v>3703.7759999999998</v>
      </c>
      <c r="J188" s="80">
        <f t="shared" si="16"/>
        <v>4340.3624999999993</v>
      </c>
      <c r="K188" s="81">
        <f t="shared" si="17"/>
        <v>3703.7759999999998</v>
      </c>
      <c r="L188" s="81">
        <f t="shared" si="18"/>
        <v>3086.4832000000001</v>
      </c>
      <c r="M188" s="80" t="s">
        <v>1046</v>
      </c>
      <c r="N188" s="82">
        <v>1</v>
      </c>
      <c r="O188" s="82">
        <v>1</v>
      </c>
      <c r="P188" s="82">
        <v>20</v>
      </c>
      <c r="Q188" s="83" t="s">
        <v>348</v>
      </c>
      <c r="R188" s="83" t="s">
        <v>781</v>
      </c>
      <c r="S188" s="83" t="s">
        <v>825</v>
      </c>
      <c r="T188" s="83"/>
      <c r="U188" s="79" t="s">
        <v>40</v>
      </c>
      <c r="V188" s="79" t="s">
        <v>351</v>
      </c>
      <c r="W188" s="84"/>
      <c r="X188" s="85">
        <v>0.28299999999999997</v>
      </c>
      <c r="Y188" s="86">
        <v>6.7500000000000004E-4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829</v>
      </c>
      <c r="D189" s="128"/>
      <c r="E189" s="78"/>
      <c r="F189" s="79" t="s">
        <v>39</v>
      </c>
      <c r="G189" s="80">
        <v>11120.4</v>
      </c>
      <c r="H189" s="80">
        <v>9267</v>
      </c>
      <c r="I189" s="80">
        <f t="shared" si="15"/>
        <v>7117.0560000000005</v>
      </c>
      <c r="J189" s="80">
        <f t="shared" si="16"/>
        <v>8340.2999999999993</v>
      </c>
      <c r="K189" s="81">
        <f t="shared" si="17"/>
        <v>7117.0559999999996</v>
      </c>
      <c r="L189" s="81">
        <f t="shared" si="18"/>
        <v>5930.88</v>
      </c>
      <c r="M189" s="80" t="s">
        <v>1046</v>
      </c>
      <c r="N189" s="82">
        <v>1</v>
      </c>
      <c r="O189" s="82">
        <v>1</v>
      </c>
      <c r="P189" s="82">
        <v>20</v>
      </c>
      <c r="Q189" s="83" t="s">
        <v>348</v>
      </c>
      <c r="R189" s="83" t="s">
        <v>781</v>
      </c>
      <c r="S189" s="83" t="s">
        <v>825</v>
      </c>
      <c r="T189" s="83"/>
      <c r="U189" s="79" t="s">
        <v>40</v>
      </c>
      <c r="V189" s="79" t="s">
        <v>351</v>
      </c>
      <c r="W189" s="84"/>
      <c r="X189" s="85">
        <v>0.64700000000000002</v>
      </c>
      <c r="Y189" s="86">
        <v>8.9999999999999998E-4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830</v>
      </c>
      <c r="B190" s="77" t="s">
        <v>831</v>
      </c>
      <c r="C190" s="129" t="s">
        <v>833</v>
      </c>
      <c r="D190" s="128"/>
      <c r="E190" s="78"/>
      <c r="F190" s="79" t="s">
        <v>39</v>
      </c>
      <c r="G190" s="80">
        <v>63.57</v>
      </c>
      <c r="H190" s="80">
        <v>52.98</v>
      </c>
      <c r="I190" s="80">
        <f t="shared" si="15"/>
        <v>40.684799999999996</v>
      </c>
      <c r="J190" s="80">
        <f t="shared" si="16"/>
        <v>47.677500000000002</v>
      </c>
      <c r="K190" s="81">
        <f t="shared" si="17"/>
        <v>40.684800000000003</v>
      </c>
      <c r="L190" s="81">
        <f t="shared" si="18"/>
        <v>33.907199999999996</v>
      </c>
      <c r="M190" s="80" t="s">
        <v>1046</v>
      </c>
      <c r="N190" s="82">
        <v>1</v>
      </c>
      <c r="O190" s="82">
        <v>1</v>
      </c>
      <c r="P190" s="82">
        <v>1000</v>
      </c>
      <c r="Q190" s="83" t="s">
        <v>348</v>
      </c>
      <c r="R190" s="83" t="s">
        <v>781</v>
      </c>
      <c r="S190" s="83" t="s">
        <v>832</v>
      </c>
      <c r="T190" s="83"/>
      <c r="U190" s="79" t="s">
        <v>40</v>
      </c>
      <c r="V190" s="79" t="s">
        <v>351</v>
      </c>
      <c r="W190" s="84"/>
      <c r="X190" s="85">
        <v>0.01</v>
      </c>
      <c r="Y190" s="86">
        <v>2.2799999999999999E-5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834</v>
      </c>
      <c r="B191" s="77" t="s">
        <v>835</v>
      </c>
      <c r="C191" s="129" t="s">
        <v>833</v>
      </c>
      <c r="D191" s="128"/>
      <c r="E191" s="78"/>
      <c r="F191" s="79" t="s">
        <v>39</v>
      </c>
      <c r="G191" s="80">
        <v>77.930000000000007</v>
      </c>
      <c r="H191" s="80">
        <v>64.94</v>
      </c>
      <c r="I191" s="80">
        <f t="shared" si="15"/>
        <v>49.875200000000007</v>
      </c>
      <c r="J191" s="80">
        <f t="shared" si="16"/>
        <v>58.447500000000005</v>
      </c>
      <c r="K191" s="81">
        <f t="shared" si="17"/>
        <v>49.875200000000007</v>
      </c>
      <c r="L191" s="81">
        <f t="shared" si="18"/>
        <v>41.561599999999999</v>
      </c>
      <c r="M191" s="80" t="s">
        <v>1046</v>
      </c>
      <c r="N191" s="82">
        <v>1</v>
      </c>
      <c r="O191" s="82">
        <v>1</v>
      </c>
      <c r="P191" s="82">
        <v>1000</v>
      </c>
      <c r="Q191" s="83" t="s">
        <v>348</v>
      </c>
      <c r="R191" s="83" t="s">
        <v>781</v>
      </c>
      <c r="S191" s="83" t="s">
        <v>832</v>
      </c>
      <c r="T191" s="83"/>
      <c r="U191" s="79" t="s">
        <v>40</v>
      </c>
      <c r="V191" s="79" t="s">
        <v>351</v>
      </c>
      <c r="W191" s="84"/>
      <c r="X191" s="85">
        <v>0.01</v>
      </c>
      <c r="Y191" s="86">
        <v>3.8399999999999998E-5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836</v>
      </c>
      <c r="B192" s="77" t="s">
        <v>837</v>
      </c>
      <c r="C192" s="129" t="s">
        <v>838</v>
      </c>
      <c r="D192" s="128"/>
      <c r="E192" s="78"/>
      <c r="F192" s="79" t="s">
        <v>39</v>
      </c>
      <c r="G192" s="80">
        <v>63.57</v>
      </c>
      <c r="H192" s="80">
        <v>52.98</v>
      </c>
      <c r="I192" s="80">
        <f t="shared" si="15"/>
        <v>40.684799999999996</v>
      </c>
      <c r="J192" s="80">
        <f t="shared" si="16"/>
        <v>47.677500000000002</v>
      </c>
      <c r="K192" s="81">
        <f t="shared" si="17"/>
        <v>40.684800000000003</v>
      </c>
      <c r="L192" s="81">
        <f t="shared" si="18"/>
        <v>33.907199999999996</v>
      </c>
      <c r="M192" s="80" t="s">
        <v>1046</v>
      </c>
      <c r="N192" s="82">
        <v>1</v>
      </c>
      <c r="O192" s="82">
        <v>1</v>
      </c>
      <c r="P192" s="82">
        <v>1000</v>
      </c>
      <c r="Q192" s="83" t="s">
        <v>348</v>
      </c>
      <c r="R192" s="83" t="s">
        <v>781</v>
      </c>
      <c r="S192" s="83" t="s">
        <v>832</v>
      </c>
      <c r="T192" s="83"/>
      <c r="U192" s="79" t="s">
        <v>40</v>
      </c>
      <c r="V192" s="79" t="s">
        <v>351</v>
      </c>
      <c r="W192" s="84"/>
      <c r="X192" s="85">
        <v>0.01</v>
      </c>
      <c r="Y192" s="86">
        <v>2.2799999999999999E-5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839</v>
      </c>
      <c r="B193" s="77" t="s">
        <v>840</v>
      </c>
      <c r="C193" s="129" t="s">
        <v>838</v>
      </c>
      <c r="D193" s="128"/>
      <c r="E193" s="78"/>
      <c r="F193" s="79" t="s">
        <v>39</v>
      </c>
      <c r="G193" s="80">
        <v>77.930000000000007</v>
      </c>
      <c r="H193" s="80">
        <v>64.94</v>
      </c>
      <c r="I193" s="80">
        <f t="shared" si="15"/>
        <v>49.875200000000007</v>
      </c>
      <c r="J193" s="80">
        <f t="shared" si="16"/>
        <v>58.447500000000005</v>
      </c>
      <c r="K193" s="81">
        <f t="shared" si="17"/>
        <v>49.875200000000007</v>
      </c>
      <c r="L193" s="81">
        <f t="shared" si="18"/>
        <v>41.561599999999999</v>
      </c>
      <c r="M193" s="80" t="s">
        <v>1046</v>
      </c>
      <c r="N193" s="82">
        <v>1</v>
      </c>
      <c r="O193" s="82">
        <v>1</v>
      </c>
      <c r="P193" s="82">
        <v>1000</v>
      </c>
      <c r="Q193" s="83" t="s">
        <v>348</v>
      </c>
      <c r="R193" s="83" t="s">
        <v>781</v>
      </c>
      <c r="S193" s="83" t="s">
        <v>832</v>
      </c>
      <c r="T193" s="83"/>
      <c r="U193" s="79" t="s">
        <v>40</v>
      </c>
      <c r="V193" s="79" t="s">
        <v>351</v>
      </c>
      <c r="W193" s="84"/>
      <c r="X193" s="85">
        <v>0.01</v>
      </c>
      <c r="Y193" s="86">
        <v>3.8399999999999998E-5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841</v>
      </c>
      <c r="B194" s="77" t="s">
        <v>842</v>
      </c>
      <c r="C194" s="129" t="s">
        <v>843</v>
      </c>
      <c r="D194" s="128"/>
      <c r="E194" s="78"/>
      <c r="F194" s="79" t="s">
        <v>39</v>
      </c>
      <c r="G194" s="80">
        <v>63.57</v>
      </c>
      <c r="H194" s="80">
        <v>52.98</v>
      </c>
      <c r="I194" s="80">
        <f t="shared" si="15"/>
        <v>40.684799999999996</v>
      </c>
      <c r="J194" s="80">
        <f t="shared" si="16"/>
        <v>47.677500000000002</v>
      </c>
      <c r="K194" s="81">
        <f t="shared" si="17"/>
        <v>40.684800000000003</v>
      </c>
      <c r="L194" s="81">
        <f t="shared" si="18"/>
        <v>33.907199999999996</v>
      </c>
      <c r="M194" s="80" t="s">
        <v>1046</v>
      </c>
      <c r="N194" s="82">
        <v>1</v>
      </c>
      <c r="O194" s="82">
        <v>1</v>
      </c>
      <c r="P194" s="82">
        <v>1000</v>
      </c>
      <c r="Q194" s="83" t="s">
        <v>348</v>
      </c>
      <c r="R194" s="83" t="s">
        <v>781</v>
      </c>
      <c r="S194" s="83" t="s">
        <v>832</v>
      </c>
      <c r="T194" s="83"/>
      <c r="U194" s="79" t="s">
        <v>40</v>
      </c>
      <c r="V194" s="79" t="s">
        <v>351</v>
      </c>
      <c r="W194" s="84"/>
      <c r="X194" s="85">
        <v>0.01</v>
      </c>
      <c r="Y194" s="86">
        <v>2.2799999999999999E-5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844</v>
      </c>
      <c r="B195" s="77" t="s">
        <v>845</v>
      </c>
      <c r="C195" s="129" t="s">
        <v>843</v>
      </c>
      <c r="D195" s="128"/>
      <c r="E195" s="78"/>
      <c r="F195" s="79" t="s">
        <v>39</v>
      </c>
      <c r="G195" s="80">
        <v>77.930000000000007</v>
      </c>
      <c r="H195" s="80">
        <v>64.94</v>
      </c>
      <c r="I195" s="80">
        <f t="shared" si="15"/>
        <v>49.875200000000007</v>
      </c>
      <c r="J195" s="80">
        <f t="shared" si="16"/>
        <v>58.447500000000005</v>
      </c>
      <c r="K195" s="81">
        <f t="shared" si="17"/>
        <v>49.875200000000007</v>
      </c>
      <c r="L195" s="81">
        <f t="shared" si="18"/>
        <v>41.561599999999999</v>
      </c>
      <c r="M195" s="80" t="s">
        <v>1046</v>
      </c>
      <c r="N195" s="82">
        <v>1</v>
      </c>
      <c r="O195" s="82">
        <v>1</v>
      </c>
      <c r="P195" s="82">
        <v>1000</v>
      </c>
      <c r="Q195" s="83" t="s">
        <v>348</v>
      </c>
      <c r="R195" s="83" t="s">
        <v>781</v>
      </c>
      <c r="S195" s="83" t="s">
        <v>832</v>
      </c>
      <c r="T195" s="83"/>
      <c r="U195" s="79" t="s">
        <v>40</v>
      </c>
      <c r="V195" s="79" t="s">
        <v>351</v>
      </c>
      <c r="W195" s="84"/>
      <c r="X195" s="85">
        <v>0.01</v>
      </c>
      <c r="Y195" s="86">
        <v>3.8399999999999998E-5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846</v>
      </c>
      <c r="B196" s="77" t="s">
        <v>847</v>
      </c>
      <c r="C196" s="129" t="s">
        <v>848</v>
      </c>
      <c r="D196" s="128"/>
      <c r="E196" s="78"/>
      <c r="F196" s="79" t="s">
        <v>39</v>
      </c>
      <c r="G196" s="80">
        <v>52.29</v>
      </c>
      <c r="H196" s="80">
        <v>43.58</v>
      </c>
      <c r="I196" s="80">
        <f t="shared" si="15"/>
        <v>33.465599999999995</v>
      </c>
      <c r="J196" s="80">
        <f t="shared" si="16"/>
        <v>39.217500000000001</v>
      </c>
      <c r="K196" s="81">
        <f t="shared" si="17"/>
        <v>33.465600000000002</v>
      </c>
      <c r="L196" s="81">
        <f t="shared" si="18"/>
        <v>27.891199999999998</v>
      </c>
      <c r="M196" s="80" t="s">
        <v>1046</v>
      </c>
      <c r="N196" s="82">
        <v>1</v>
      </c>
      <c r="O196" s="82">
        <v>1</v>
      </c>
      <c r="P196" s="82">
        <v>1000</v>
      </c>
      <c r="Q196" s="83" t="s">
        <v>348</v>
      </c>
      <c r="R196" s="83" t="s">
        <v>781</v>
      </c>
      <c r="S196" s="83" t="s">
        <v>832</v>
      </c>
      <c r="T196" s="83"/>
      <c r="U196" s="79" t="s">
        <v>40</v>
      </c>
      <c r="V196" s="79" t="s">
        <v>351</v>
      </c>
      <c r="W196" s="84"/>
      <c r="X196" s="85">
        <v>0.01</v>
      </c>
      <c r="Y196" s="86">
        <v>2.2799999999999999E-5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849</v>
      </c>
      <c r="B197" s="77" t="s">
        <v>850</v>
      </c>
      <c r="C197" s="129" t="s">
        <v>851</v>
      </c>
      <c r="D197" s="128"/>
      <c r="E197" s="78"/>
      <c r="F197" s="79" t="s">
        <v>39</v>
      </c>
      <c r="G197" s="80">
        <v>77.930000000000007</v>
      </c>
      <c r="H197" s="80">
        <v>64.94</v>
      </c>
      <c r="I197" s="80">
        <f t="shared" si="15"/>
        <v>49.875200000000007</v>
      </c>
      <c r="J197" s="80">
        <f t="shared" si="16"/>
        <v>58.447500000000005</v>
      </c>
      <c r="K197" s="81">
        <f t="shared" si="17"/>
        <v>49.875200000000007</v>
      </c>
      <c r="L197" s="81">
        <f t="shared" si="18"/>
        <v>41.561599999999999</v>
      </c>
      <c r="M197" s="80" t="s">
        <v>1046</v>
      </c>
      <c r="N197" s="82">
        <v>1</v>
      </c>
      <c r="O197" s="82">
        <v>1</v>
      </c>
      <c r="P197" s="82">
        <v>1000</v>
      </c>
      <c r="Q197" s="83" t="s">
        <v>348</v>
      </c>
      <c r="R197" s="83" t="s">
        <v>781</v>
      </c>
      <c r="S197" s="83" t="s">
        <v>832</v>
      </c>
      <c r="T197" s="83"/>
      <c r="U197" s="79" t="s">
        <v>40</v>
      </c>
      <c r="V197" s="79" t="s">
        <v>351</v>
      </c>
      <c r="W197" s="84"/>
      <c r="X197" s="85">
        <v>0.01</v>
      </c>
      <c r="Y197" s="86">
        <v>3.8399999999999998E-5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852</v>
      </c>
      <c r="B198" s="77" t="s">
        <v>853</v>
      </c>
      <c r="C198" s="129" t="s">
        <v>854</v>
      </c>
      <c r="D198" s="128"/>
      <c r="E198" s="78"/>
      <c r="F198" s="79" t="s">
        <v>39</v>
      </c>
      <c r="G198" s="80">
        <v>61.72</v>
      </c>
      <c r="H198" s="80">
        <v>51.43</v>
      </c>
      <c r="I198" s="80">
        <f t="shared" si="15"/>
        <v>39.500799999999998</v>
      </c>
      <c r="J198" s="80">
        <f t="shared" si="16"/>
        <v>46.29</v>
      </c>
      <c r="K198" s="81">
        <f t="shared" si="17"/>
        <v>39.500799999999998</v>
      </c>
      <c r="L198" s="81">
        <f t="shared" si="18"/>
        <v>32.915199999999999</v>
      </c>
      <c r="M198" s="80" t="s">
        <v>1046</v>
      </c>
      <c r="N198" s="82">
        <v>1000</v>
      </c>
      <c r="O198" s="82">
        <v>1</v>
      </c>
      <c r="P198" s="82">
        <v>1000</v>
      </c>
      <c r="Q198" s="83" t="s">
        <v>348</v>
      </c>
      <c r="R198" s="83" t="s">
        <v>781</v>
      </c>
      <c r="S198" s="83" t="s">
        <v>832</v>
      </c>
      <c r="T198" s="83"/>
      <c r="U198" s="79" t="s">
        <v>613</v>
      </c>
      <c r="V198" s="79" t="s">
        <v>351</v>
      </c>
      <c r="W198" s="84"/>
      <c r="X198" s="85">
        <v>0.01</v>
      </c>
      <c r="Y198" s="86">
        <v>2.2799999999999999E-5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855</v>
      </c>
      <c r="B199" s="77" t="s">
        <v>856</v>
      </c>
      <c r="C199" s="129" t="s">
        <v>857</v>
      </c>
      <c r="D199" s="128"/>
      <c r="E199" s="78"/>
      <c r="F199" s="79" t="s">
        <v>39</v>
      </c>
      <c r="G199" s="80">
        <v>63.87</v>
      </c>
      <c r="H199" s="80">
        <v>53.23</v>
      </c>
      <c r="I199" s="80">
        <f t="shared" si="15"/>
        <v>40.876800000000003</v>
      </c>
      <c r="J199" s="80">
        <f t="shared" si="16"/>
        <v>47.902499999999996</v>
      </c>
      <c r="K199" s="81">
        <f t="shared" si="17"/>
        <v>40.876799999999996</v>
      </c>
      <c r="L199" s="81">
        <f t="shared" si="18"/>
        <v>34.0672</v>
      </c>
      <c r="M199" s="80" t="s">
        <v>1046</v>
      </c>
      <c r="N199" s="82">
        <v>1000</v>
      </c>
      <c r="O199" s="82">
        <v>1</v>
      </c>
      <c r="P199" s="82">
        <v>1000</v>
      </c>
      <c r="Q199" s="83" t="s">
        <v>348</v>
      </c>
      <c r="R199" s="83" t="s">
        <v>781</v>
      </c>
      <c r="S199" s="83" t="s">
        <v>832</v>
      </c>
      <c r="T199" s="83"/>
      <c r="U199" s="79" t="s">
        <v>613</v>
      </c>
      <c r="V199" s="79" t="s">
        <v>351</v>
      </c>
      <c r="W199" s="84"/>
      <c r="X199" s="85">
        <v>0.01</v>
      </c>
      <c r="Y199" s="86">
        <v>3.8399999999999998E-5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858</v>
      </c>
      <c r="B200" s="77" t="s">
        <v>859</v>
      </c>
      <c r="C200" s="129" t="s">
        <v>860</v>
      </c>
      <c r="D200" s="128"/>
      <c r="E200" s="78"/>
      <c r="F200" s="79" t="s">
        <v>39</v>
      </c>
      <c r="G200" s="80">
        <v>52.29</v>
      </c>
      <c r="H200" s="80">
        <v>43.58</v>
      </c>
      <c r="I200" s="80">
        <f t="shared" si="15"/>
        <v>33.465599999999995</v>
      </c>
      <c r="J200" s="80">
        <f t="shared" si="16"/>
        <v>39.217500000000001</v>
      </c>
      <c r="K200" s="81">
        <f t="shared" si="17"/>
        <v>33.465600000000002</v>
      </c>
      <c r="L200" s="81">
        <f t="shared" si="18"/>
        <v>27.891199999999998</v>
      </c>
      <c r="M200" s="80" t="s">
        <v>1046</v>
      </c>
      <c r="N200" s="82">
        <v>1000</v>
      </c>
      <c r="O200" s="82">
        <v>1</v>
      </c>
      <c r="P200" s="82">
        <v>1000</v>
      </c>
      <c r="Q200" s="83" t="s">
        <v>348</v>
      </c>
      <c r="R200" s="83" t="s">
        <v>781</v>
      </c>
      <c r="S200" s="83" t="s">
        <v>832</v>
      </c>
      <c r="T200" s="83"/>
      <c r="U200" s="79" t="s">
        <v>613</v>
      </c>
      <c r="V200" s="79" t="s">
        <v>351</v>
      </c>
      <c r="W200" s="84"/>
      <c r="X200" s="85">
        <v>0.01</v>
      </c>
      <c r="Y200" s="86">
        <v>2.2799999999999999E-5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861</v>
      </c>
      <c r="B201" s="77" t="s">
        <v>862</v>
      </c>
      <c r="C201" s="129" t="s">
        <v>863</v>
      </c>
      <c r="D201" s="128"/>
      <c r="E201" s="78"/>
      <c r="F201" s="79" t="s">
        <v>39</v>
      </c>
      <c r="G201" s="80">
        <v>63.87</v>
      </c>
      <c r="H201" s="80">
        <v>53.23</v>
      </c>
      <c r="I201" s="80">
        <f t="shared" si="15"/>
        <v>40.876800000000003</v>
      </c>
      <c r="J201" s="80">
        <f t="shared" si="16"/>
        <v>47.902499999999996</v>
      </c>
      <c r="K201" s="81">
        <f t="shared" si="17"/>
        <v>40.876799999999996</v>
      </c>
      <c r="L201" s="81">
        <f t="shared" si="18"/>
        <v>34.0672</v>
      </c>
      <c r="M201" s="80" t="s">
        <v>1046</v>
      </c>
      <c r="N201" s="82">
        <v>1000</v>
      </c>
      <c r="O201" s="82">
        <v>1</v>
      </c>
      <c r="P201" s="82">
        <v>1000</v>
      </c>
      <c r="Q201" s="83" t="s">
        <v>348</v>
      </c>
      <c r="R201" s="83" t="s">
        <v>781</v>
      </c>
      <c r="S201" s="83" t="s">
        <v>832</v>
      </c>
      <c r="T201" s="83"/>
      <c r="U201" s="79" t="s">
        <v>613</v>
      </c>
      <c r="V201" s="79" t="s">
        <v>351</v>
      </c>
      <c r="W201" s="84"/>
      <c r="X201" s="85">
        <v>0.01</v>
      </c>
      <c r="Y201" s="86">
        <v>3.8399999999999998E-5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864</v>
      </c>
      <c r="B202" s="77" t="s">
        <v>865</v>
      </c>
      <c r="C202" s="129" t="s">
        <v>866</v>
      </c>
      <c r="D202" s="128"/>
      <c r="E202" s="78"/>
      <c r="F202" s="79" t="s">
        <v>39</v>
      </c>
      <c r="G202" s="80">
        <v>63.57</v>
      </c>
      <c r="H202" s="80">
        <v>52.98</v>
      </c>
      <c r="I202" s="80">
        <f t="shared" si="15"/>
        <v>40.684799999999996</v>
      </c>
      <c r="J202" s="80">
        <f t="shared" si="16"/>
        <v>47.677500000000002</v>
      </c>
      <c r="K202" s="81">
        <f t="shared" si="17"/>
        <v>40.684800000000003</v>
      </c>
      <c r="L202" s="81">
        <f t="shared" si="18"/>
        <v>33.907199999999996</v>
      </c>
      <c r="M202" s="80" t="s">
        <v>1046</v>
      </c>
      <c r="N202" s="82">
        <v>1</v>
      </c>
      <c r="O202" s="82">
        <v>1</v>
      </c>
      <c r="P202" s="82">
        <v>1000</v>
      </c>
      <c r="Q202" s="83" t="s">
        <v>348</v>
      </c>
      <c r="R202" s="83" t="s">
        <v>781</v>
      </c>
      <c r="S202" s="83" t="s">
        <v>832</v>
      </c>
      <c r="T202" s="83"/>
      <c r="U202" s="79" t="s">
        <v>40</v>
      </c>
      <c r="V202" s="79" t="s">
        <v>351</v>
      </c>
      <c r="W202" s="84"/>
      <c r="X202" s="85">
        <v>0.01</v>
      </c>
      <c r="Y202" s="86">
        <v>2.2799999999999999E-5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867</v>
      </c>
      <c r="B203" s="77" t="s">
        <v>868</v>
      </c>
      <c r="C203" s="129" t="s">
        <v>869</v>
      </c>
      <c r="D203" s="128"/>
      <c r="E203" s="78"/>
      <c r="F203" s="79" t="s">
        <v>39</v>
      </c>
      <c r="G203" s="80">
        <v>77.930000000000007</v>
      </c>
      <c r="H203" s="80">
        <v>64.94</v>
      </c>
      <c r="I203" s="80">
        <f t="shared" si="15"/>
        <v>49.875200000000007</v>
      </c>
      <c r="J203" s="80">
        <f t="shared" si="16"/>
        <v>58.447500000000005</v>
      </c>
      <c r="K203" s="81">
        <f t="shared" si="17"/>
        <v>49.875200000000007</v>
      </c>
      <c r="L203" s="81">
        <f t="shared" si="18"/>
        <v>41.561599999999999</v>
      </c>
      <c r="M203" s="80" t="s">
        <v>1046</v>
      </c>
      <c r="N203" s="82">
        <v>1000</v>
      </c>
      <c r="O203" s="82">
        <v>1</v>
      </c>
      <c r="P203" s="82">
        <v>1000</v>
      </c>
      <c r="Q203" s="83" t="s">
        <v>348</v>
      </c>
      <c r="R203" s="83" t="s">
        <v>781</v>
      </c>
      <c r="S203" s="83" t="s">
        <v>832</v>
      </c>
      <c r="T203" s="83"/>
      <c r="U203" s="79" t="s">
        <v>613</v>
      </c>
      <c r="V203" s="79" t="s">
        <v>351</v>
      </c>
      <c r="W203" s="84"/>
      <c r="X203" s="85">
        <v>0.01</v>
      </c>
      <c r="Y203" s="86">
        <v>3.8399999999999998E-5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870</v>
      </c>
      <c r="B204" s="77" t="s">
        <v>871</v>
      </c>
      <c r="C204" s="129" t="s">
        <v>872</v>
      </c>
      <c r="D204" s="128"/>
      <c r="E204" s="78"/>
      <c r="F204" s="79" t="s">
        <v>39</v>
      </c>
      <c r="G204" s="80">
        <v>63.57</v>
      </c>
      <c r="H204" s="80">
        <v>52.98</v>
      </c>
      <c r="I204" s="80">
        <f t="shared" si="15"/>
        <v>40.684799999999996</v>
      </c>
      <c r="J204" s="80">
        <f t="shared" si="16"/>
        <v>47.677500000000002</v>
      </c>
      <c r="K204" s="81">
        <f t="shared" si="17"/>
        <v>40.684800000000003</v>
      </c>
      <c r="L204" s="81">
        <f t="shared" si="18"/>
        <v>33.907199999999996</v>
      </c>
      <c r="M204" s="80" t="s">
        <v>1046</v>
      </c>
      <c r="N204" s="82">
        <v>1000</v>
      </c>
      <c r="O204" s="82">
        <v>1</v>
      </c>
      <c r="P204" s="82">
        <v>1000</v>
      </c>
      <c r="Q204" s="83" t="s">
        <v>348</v>
      </c>
      <c r="R204" s="83" t="s">
        <v>781</v>
      </c>
      <c r="S204" s="83" t="s">
        <v>832</v>
      </c>
      <c r="T204" s="83"/>
      <c r="U204" s="79" t="s">
        <v>613</v>
      </c>
      <c r="V204" s="79" t="s">
        <v>351</v>
      </c>
      <c r="W204" s="84"/>
      <c r="X204" s="85">
        <v>0.01</v>
      </c>
      <c r="Y204" s="86">
        <v>2.2799999999999999E-5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873</v>
      </c>
      <c r="B205" s="77" t="s">
        <v>874</v>
      </c>
      <c r="C205" s="129" t="s">
        <v>875</v>
      </c>
      <c r="D205" s="128"/>
      <c r="E205" s="78"/>
      <c r="F205" s="79" t="s">
        <v>39</v>
      </c>
      <c r="G205" s="80">
        <v>77.930000000000007</v>
      </c>
      <c r="H205" s="80">
        <v>64.94</v>
      </c>
      <c r="I205" s="80">
        <f t="shared" si="15"/>
        <v>49.875200000000007</v>
      </c>
      <c r="J205" s="80">
        <f t="shared" si="16"/>
        <v>58.447500000000005</v>
      </c>
      <c r="K205" s="81">
        <f t="shared" si="17"/>
        <v>49.875200000000007</v>
      </c>
      <c r="L205" s="81">
        <f t="shared" si="18"/>
        <v>41.561599999999999</v>
      </c>
      <c r="M205" s="80" t="s">
        <v>1046</v>
      </c>
      <c r="N205" s="82">
        <v>1000</v>
      </c>
      <c r="O205" s="82">
        <v>1</v>
      </c>
      <c r="P205" s="82">
        <v>1000</v>
      </c>
      <c r="Q205" s="83" t="s">
        <v>348</v>
      </c>
      <c r="R205" s="83" t="s">
        <v>781</v>
      </c>
      <c r="S205" s="83" t="s">
        <v>832</v>
      </c>
      <c r="T205" s="83"/>
      <c r="U205" s="79" t="s">
        <v>613</v>
      </c>
      <c r="V205" s="79" t="s">
        <v>351</v>
      </c>
      <c r="W205" s="84"/>
      <c r="X205" s="85">
        <v>0.01</v>
      </c>
      <c r="Y205" s="86">
        <v>3.8399999999999998E-5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876</v>
      </c>
      <c r="B206" s="77" t="s">
        <v>877</v>
      </c>
      <c r="C206" s="129" t="s">
        <v>878</v>
      </c>
      <c r="D206" s="128"/>
      <c r="E206" s="78"/>
      <c r="F206" s="79" t="s">
        <v>39</v>
      </c>
      <c r="G206" s="80">
        <v>63.57</v>
      </c>
      <c r="H206" s="80">
        <v>52.98</v>
      </c>
      <c r="I206" s="80">
        <f t="shared" ref="I206:I261" si="22">G206-(36 *G206/100)</f>
        <v>40.684799999999996</v>
      </c>
      <c r="J206" s="80">
        <f t="shared" ref="J206:J261" si="23">G206-(25 *G206/100)</f>
        <v>47.677500000000002</v>
      </c>
      <c r="K206" s="81">
        <f t="shared" ref="K206:K261" si="24">IF(G206="","",G206*(1-$G$4))</f>
        <v>40.684800000000003</v>
      </c>
      <c r="L206" s="81">
        <f t="shared" ref="L206:L261" si="25">IF(H206="","",H206*(1-$G$4))</f>
        <v>33.907199999999996</v>
      </c>
      <c r="M206" s="80" t="s">
        <v>1046</v>
      </c>
      <c r="N206" s="82">
        <v>1000</v>
      </c>
      <c r="O206" s="82">
        <v>1</v>
      </c>
      <c r="P206" s="82">
        <v>1000</v>
      </c>
      <c r="Q206" s="83" t="s">
        <v>348</v>
      </c>
      <c r="R206" s="83" t="s">
        <v>781</v>
      </c>
      <c r="S206" s="83" t="s">
        <v>832</v>
      </c>
      <c r="T206" s="83"/>
      <c r="U206" s="79" t="s">
        <v>613</v>
      </c>
      <c r="V206" s="79" t="s">
        <v>351</v>
      </c>
      <c r="W206" s="84"/>
      <c r="X206" s="85">
        <v>0.01</v>
      </c>
      <c r="Y206" s="86">
        <v>2.2799999999999999E-5</v>
      </c>
      <c r="Z206" s="80" t="str">
        <f t="shared" ref="Z206:Z261" si="26">IF(OR(E206="",K206=""),"",E206*K206)</f>
        <v/>
      </c>
      <c r="AA206" s="80" t="str">
        <f t="shared" ref="AA206:AA261" si="27">IF(OR(E206="",X206=""),"",X206*E206)</f>
        <v/>
      </c>
      <c r="AB206" s="87" t="str">
        <f t="shared" ref="AB206:AB261" si="28">IF(OR(E206="",Y206=""),"",E206*Y206)</f>
        <v/>
      </c>
    </row>
    <row r="207" spans="1:28" s="88" customFormat="1" ht="75" customHeight="1" x14ac:dyDescent="0.2">
      <c r="A207" s="76" t="s">
        <v>879</v>
      </c>
      <c r="B207" s="77" t="s">
        <v>880</v>
      </c>
      <c r="C207" s="129" t="s">
        <v>878</v>
      </c>
      <c r="D207" s="128"/>
      <c r="E207" s="78"/>
      <c r="F207" s="79" t="s">
        <v>39</v>
      </c>
      <c r="G207" s="80">
        <v>77.930000000000007</v>
      </c>
      <c r="H207" s="80">
        <v>64.94</v>
      </c>
      <c r="I207" s="80">
        <f t="shared" si="22"/>
        <v>49.875200000000007</v>
      </c>
      <c r="J207" s="80">
        <f t="shared" si="23"/>
        <v>58.447500000000005</v>
      </c>
      <c r="K207" s="81">
        <f t="shared" si="24"/>
        <v>49.875200000000007</v>
      </c>
      <c r="L207" s="81">
        <f t="shared" si="25"/>
        <v>41.561599999999999</v>
      </c>
      <c r="M207" s="80" t="s">
        <v>1046</v>
      </c>
      <c r="N207" s="82">
        <v>1</v>
      </c>
      <c r="O207" s="82">
        <v>1</v>
      </c>
      <c r="P207" s="82">
        <v>1000</v>
      </c>
      <c r="Q207" s="83" t="s">
        <v>348</v>
      </c>
      <c r="R207" s="83" t="s">
        <v>781</v>
      </c>
      <c r="S207" s="83" t="s">
        <v>832</v>
      </c>
      <c r="T207" s="83"/>
      <c r="U207" s="79" t="s">
        <v>40</v>
      </c>
      <c r="V207" s="79" t="s">
        <v>351</v>
      </c>
      <c r="W207" s="84"/>
      <c r="X207" s="85">
        <v>0.01</v>
      </c>
      <c r="Y207" s="86">
        <v>3.8399999999999998E-5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881</v>
      </c>
      <c r="B208" s="77" t="s">
        <v>882</v>
      </c>
      <c r="C208" s="129" t="s">
        <v>883</v>
      </c>
      <c r="D208" s="128"/>
      <c r="E208" s="78"/>
      <c r="F208" s="79" t="s">
        <v>39</v>
      </c>
      <c r="G208" s="80">
        <v>65.47</v>
      </c>
      <c r="H208" s="80">
        <v>54.56</v>
      </c>
      <c r="I208" s="80">
        <f t="shared" si="22"/>
        <v>41.900799999999997</v>
      </c>
      <c r="J208" s="80">
        <f t="shared" si="23"/>
        <v>49.102499999999999</v>
      </c>
      <c r="K208" s="81">
        <f t="shared" si="24"/>
        <v>41.900799999999997</v>
      </c>
      <c r="L208" s="81">
        <f t="shared" si="25"/>
        <v>34.918400000000005</v>
      </c>
      <c r="M208" s="80" t="s">
        <v>1046</v>
      </c>
      <c r="N208" s="82">
        <v>1</v>
      </c>
      <c r="O208" s="82">
        <v>1</v>
      </c>
      <c r="P208" s="82">
        <v>1000</v>
      </c>
      <c r="Q208" s="83" t="s">
        <v>348</v>
      </c>
      <c r="R208" s="83" t="s">
        <v>781</v>
      </c>
      <c r="S208" s="83" t="s">
        <v>832</v>
      </c>
      <c r="T208" s="83"/>
      <c r="U208" s="79" t="s">
        <v>40</v>
      </c>
      <c r="V208" s="79" t="s">
        <v>351</v>
      </c>
      <c r="W208" s="84"/>
      <c r="X208" s="85">
        <v>0.01</v>
      </c>
      <c r="Y208" s="86">
        <v>2.2799999999999999E-5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884</v>
      </c>
      <c r="B209" s="77" t="s">
        <v>885</v>
      </c>
      <c r="C209" s="129" t="s">
        <v>883</v>
      </c>
      <c r="D209" s="128"/>
      <c r="E209" s="78"/>
      <c r="F209" s="79" t="s">
        <v>39</v>
      </c>
      <c r="G209" s="80">
        <v>77.930000000000007</v>
      </c>
      <c r="H209" s="80">
        <v>64.94</v>
      </c>
      <c r="I209" s="80">
        <f t="shared" si="22"/>
        <v>49.875200000000007</v>
      </c>
      <c r="J209" s="80">
        <f t="shared" si="23"/>
        <v>58.447500000000005</v>
      </c>
      <c r="K209" s="81">
        <f t="shared" si="24"/>
        <v>49.875200000000007</v>
      </c>
      <c r="L209" s="81">
        <f t="shared" si="25"/>
        <v>41.561599999999999</v>
      </c>
      <c r="M209" s="80" t="s">
        <v>1046</v>
      </c>
      <c r="N209" s="82">
        <v>1</v>
      </c>
      <c r="O209" s="82">
        <v>1</v>
      </c>
      <c r="P209" s="82">
        <v>1000</v>
      </c>
      <c r="Q209" s="83" t="s">
        <v>348</v>
      </c>
      <c r="R209" s="83" t="s">
        <v>781</v>
      </c>
      <c r="S209" s="83" t="s">
        <v>832</v>
      </c>
      <c r="T209" s="83"/>
      <c r="U209" s="79" t="s">
        <v>40</v>
      </c>
      <c r="V209" s="79" t="s">
        <v>351</v>
      </c>
      <c r="W209" s="84"/>
      <c r="X209" s="85">
        <v>0.01</v>
      </c>
      <c r="Y209" s="86">
        <v>3.8399999999999998E-5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886</v>
      </c>
      <c r="B210" s="77" t="s">
        <v>887</v>
      </c>
      <c r="C210" s="129" t="s">
        <v>888</v>
      </c>
      <c r="D210" s="128"/>
      <c r="E210" s="78"/>
      <c r="F210" s="79" t="s">
        <v>39</v>
      </c>
      <c r="G210" s="80">
        <v>63.57</v>
      </c>
      <c r="H210" s="80">
        <v>52.98</v>
      </c>
      <c r="I210" s="80">
        <f t="shared" si="22"/>
        <v>40.684799999999996</v>
      </c>
      <c r="J210" s="80">
        <f t="shared" si="23"/>
        <v>47.677500000000002</v>
      </c>
      <c r="K210" s="81">
        <f t="shared" si="24"/>
        <v>40.684800000000003</v>
      </c>
      <c r="L210" s="81">
        <f t="shared" si="25"/>
        <v>33.907199999999996</v>
      </c>
      <c r="M210" s="80" t="s">
        <v>1046</v>
      </c>
      <c r="N210" s="82">
        <v>1</v>
      </c>
      <c r="O210" s="82">
        <v>1</v>
      </c>
      <c r="P210" s="82">
        <v>1000</v>
      </c>
      <c r="Q210" s="83" t="s">
        <v>348</v>
      </c>
      <c r="R210" s="83" t="s">
        <v>781</v>
      </c>
      <c r="S210" s="83" t="s">
        <v>832</v>
      </c>
      <c r="T210" s="83"/>
      <c r="U210" s="79" t="s">
        <v>40</v>
      </c>
      <c r="V210" s="79" t="s">
        <v>351</v>
      </c>
      <c r="W210" s="84"/>
      <c r="X210" s="85">
        <v>0.01</v>
      </c>
      <c r="Y210" s="86">
        <v>2.2799999999999999E-5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889</v>
      </c>
      <c r="B211" s="77" t="s">
        <v>890</v>
      </c>
      <c r="C211" s="129" t="s">
        <v>888</v>
      </c>
      <c r="D211" s="128"/>
      <c r="E211" s="78"/>
      <c r="F211" s="79" t="s">
        <v>39</v>
      </c>
      <c r="G211" s="80">
        <v>77.930000000000007</v>
      </c>
      <c r="H211" s="80">
        <v>64.94</v>
      </c>
      <c r="I211" s="80">
        <f t="shared" si="22"/>
        <v>49.875200000000007</v>
      </c>
      <c r="J211" s="80">
        <f t="shared" si="23"/>
        <v>58.447500000000005</v>
      </c>
      <c r="K211" s="81">
        <f t="shared" si="24"/>
        <v>49.875200000000007</v>
      </c>
      <c r="L211" s="81">
        <f t="shared" si="25"/>
        <v>41.561599999999999</v>
      </c>
      <c r="M211" s="80" t="s">
        <v>1046</v>
      </c>
      <c r="N211" s="82">
        <v>1</v>
      </c>
      <c r="O211" s="82">
        <v>1</v>
      </c>
      <c r="P211" s="82">
        <v>1000</v>
      </c>
      <c r="Q211" s="83" t="s">
        <v>348</v>
      </c>
      <c r="R211" s="83" t="s">
        <v>781</v>
      </c>
      <c r="S211" s="83" t="s">
        <v>832</v>
      </c>
      <c r="T211" s="83"/>
      <c r="U211" s="79" t="s">
        <v>40</v>
      </c>
      <c r="V211" s="79" t="s">
        <v>351</v>
      </c>
      <c r="W211" s="84"/>
      <c r="X211" s="85">
        <v>0.01</v>
      </c>
      <c r="Y211" s="86">
        <v>3.8399999999999998E-5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891</v>
      </c>
      <c r="B212" s="77" t="s">
        <v>892</v>
      </c>
      <c r="C212" s="129" t="s">
        <v>895</v>
      </c>
      <c r="D212" s="128"/>
      <c r="E212" s="78"/>
      <c r="F212" s="79" t="s">
        <v>39</v>
      </c>
      <c r="G212" s="80">
        <v>320.64999999999998</v>
      </c>
      <c r="H212" s="80">
        <v>267.20999999999998</v>
      </c>
      <c r="I212" s="80">
        <f t="shared" si="22"/>
        <v>205.21599999999998</v>
      </c>
      <c r="J212" s="80">
        <f t="shared" si="23"/>
        <v>240.48749999999998</v>
      </c>
      <c r="K212" s="81">
        <f t="shared" si="24"/>
        <v>205.21599999999998</v>
      </c>
      <c r="L212" s="81">
        <f t="shared" si="25"/>
        <v>171.01439999999999</v>
      </c>
      <c r="M212" s="80" t="s">
        <v>1046</v>
      </c>
      <c r="N212" s="82">
        <v>1</v>
      </c>
      <c r="O212" s="82">
        <v>1</v>
      </c>
      <c r="P212" s="82">
        <v>60</v>
      </c>
      <c r="Q212" s="83" t="s">
        <v>348</v>
      </c>
      <c r="R212" s="83" t="s">
        <v>893</v>
      </c>
      <c r="S212" s="83" t="s">
        <v>894</v>
      </c>
      <c r="T212" s="83"/>
      <c r="U212" s="79" t="s">
        <v>40</v>
      </c>
      <c r="V212" s="79" t="s">
        <v>351</v>
      </c>
      <c r="W212" s="84"/>
      <c r="X212" s="85">
        <v>0.153</v>
      </c>
      <c r="Y212" s="86">
        <v>3.2899999999999997E-4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896</v>
      </c>
      <c r="B213" s="77" t="s">
        <v>897</v>
      </c>
      <c r="C213" s="129" t="s">
        <v>898</v>
      </c>
      <c r="D213" s="128"/>
      <c r="E213" s="78"/>
      <c r="F213" s="79" t="s">
        <v>39</v>
      </c>
      <c r="G213" s="80">
        <v>429.75</v>
      </c>
      <c r="H213" s="80">
        <v>358.13</v>
      </c>
      <c r="I213" s="80">
        <f t="shared" si="22"/>
        <v>275.03999999999996</v>
      </c>
      <c r="J213" s="80">
        <f t="shared" si="23"/>
        <v>322.3125</v>
      </c>
      <c r="K213" s="81">
        <f t="shared" si="24"/>
        <v>275.04000000000002</v>
      </c>
      <c r="L213" s="81">
        <f t="shared" si="25"/>
        <v>229.20320000000001</v>
      </c>
      <c r="M213" s="80" t="s">
        <v>1046</v>
      </c>
      <c r="N213" s="82">
        <v>1</v>
      </c>
      <c r="O213" s="82">
        <v>1</v>
      </c>
      <c r="P213" s="82">
        <v>60</v>
      </c>
      <c r="Q213" s="83" t="s">
        <v>348</v>
      </c>
      <c r="R213" s="83" t="s">
        <v>893</v>
      </c>
      <c r="S213" s="83" t="s">
        <v>894</v>
      </c>
      <c r="T213" s="83"/>
      <c r="U213" s="79" t="s">
        <v>40</v>
      </c>
      <c r="V213" s="79" t="s">
        <v>351</v>
      </c>
      <c r="W213" s="84"/>
      <c r="X213" s="85">
        <v>0.16500000000000001</v>
      </c>
      <c r="Y213" s="86">
        <v>2.3963000000000001E-4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899</v>
      </c>
      <c r="B214" s="77" t="s">
        <v>900</v>
      </c>
      <c r="C214" s="129" t="s">
        <v>901</v>
      </c>
      <c r="D214" s="128"/>
      <c r="E214" s="78"/>
      <c r="F214" s="79" t="s">
        <v>39</v>
      </c>
      <c r="G214" s="80">
        <v>584.14</v>
      </c>
      <c r="H214" s="80">
        <v>486.78</v>
      </c>
      <c r="I214" s="80">
        <f t="shared" si="22"/>
        <v>373.84960000000001</v>
      </c>
      <c r="J214" s="80">
        <f t="shared" si="23"/>
        <v>438.10500000000002</v>
      </c>
      <c r="K214" s="81">
        <f t="shared" si="24"/>
        <v>373.84960000000001</v>
      </c>
      <c r="L214" s="81">
        <f t="shared" si="25"/>
        <v>311.53919999999999</v>
      </c>
      <c r="M214" s="80" t="s">
        <v>1046</v>
      </c>
      <c r="N214" s="82">
        <v>1</v>
      </c>
      <c r="O214" s="82">
        <v>1</v>
      </c>
      <c r="P214" s="82">
        <v>40</v>
      </c>
      <c r="Q214" s="83" t="s">
        <v>348</v>
      </c>
      <c r="R214" s="83" t="s">
        <v>893</v>
      </c>
      <c r="S214" s="83" t="s">
        <v>894</v>
      </c>
      <c r="T214" s="83"/>
      <c r="U214" s="79" t="s">
        <v>40</v>
      </c>
      <c r="V214" s="79" t="s">
        <v>351</v>
      </c>
      <c r="W214" s="84"/>
      <c r="X214" s="85">
        <v>0.18099999999999999</v>
      </c>
      <c r="Y214" s="86">
        <v>4.86E-4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902</v>
      </c>
      <c r="B215" s="77" t="s">
        <v>903</v>
      </c>
      <c r="C215" s="129" t="s">
        <v>904</v>
      </c>
      <c r="D215" s="128"/>
      <c r="E215" s="78"/>
      <c r="F215" s="79" t="s">
        <v>39</v>
      </c>
      <c r="G215" s="80">
        <v>1396.5</v>
      </c>
      <c r="H215" s="80">
        <v>1163.75</v>
      </c>
      <c r="I215" s="80">
        <f t="shared" si="22"/>
        <v>893.76</v>
      </c>
      <c r="J215" s="80">
        <f t="shared" si="23"/>
        <v>1047.375</v>
      </c>
      <c r="K215" s="81">
        <f t="shared" si="24"/>
        <v>893.76</v>
      </c>
      <c r="L215" s="81">
        <f t="shared" si="25"/>
        <v>744.80000000000007</v>
      </c>
      <c r="M215" s="80" t="s">
        <v>1046</v>
      </c>
      <c r="N215" s="82">
        <v>1</v>
      </c>
      <c r="O215" s="82">
        <v>1</v>
      </c>
      <c r="P215" s="82">
        <v>48</v>
      </c>
      <c r="Q215" s="83" t="s">
        <v>348</v>
      </c>
      <c r="R215" s="83" t="s">
        <v>893</v>
      </c>
      <c r="S215" s="83" t="s">
        <v>894</v>
      </c>
      <c r="T215" s="83"/>
      <c r="U215" s="79" t="s">
        <v>40</v>
      </c>
      <c r="V215" s="79" t="s">
        <v>351</v>
      </c>
      <c r="W215" s="84"/>
      <c r="X215" s="85">
        <v>0.23400000000000001</v>
      </c>
      <c r="Y215" s="86">
        <v>9.8799999999999995E-4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905</v>
      </c>
      <c r="B216" s="77" t="s">
        <v>906</v>
      </c>
      <c r="C216" s="129" t="s">
        <v>907</v>
      </c>
      <c r="D216" s="128"/>
      <c r="E216" s="78"/>
      <c r="F216" s="79" t="s">
        <v>39</v>
      </c>
      <c r="G216" s="80">
        <v>889.69</v>
      </c>
      <c r="H216" s="80">
        <v>741.41</v>
      </c>
      <c r="I216" s="80">
        <f t="shared" si="22"/>
        <v>569.40160000000003</v>
      </c>
      <c r="J216" s="80">
        <f t="shared" si="23"/>
        <v>667.26750000000004</v>
      </c>
      <c r="K216" s="81">
        <f t="shared" si="24"/>
        <v>569.40160000000003</v>
      </c>
      <c r="L216" s="81">
        <f t="shared" si="25"/>
        <v>474.50239999999997</v>
      </c>
      <c r="M216" s="80" t="s">
        <v>1046</v>
      </c>
      <c r="N216" s="82">
        <v>1</v>
      </c>
      <c r="O216" s="82">
        <v>1</v>
      </c>
      <c r="P216" s="82">
        <v>40</v>
      </c>
      <c r="Q216" s="83" t="s">
        <v>348</v>
      </c>
      <c r="R216" s="83" t="s">
        <v>893</v>
      </c>
      <c r="S216" s="83" t="s">
        <v>894</v>
      </c>
      <c r="T216" s="83"/>
      <c r="U216" s="79" t="s">
        <v>40</v>
      </c>
      <c r="V216" s="79" t="s">
        <v>351</v>
      </c>
      <c r="W216" s="84"/>
      <c r="X216" s="85">
        <v>0.28899999999999998</v>
      </c>
      <c r="Y216" s="86">
        <v>6.4499999999999996E-4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908</v>
      </c>
      <c r="B217" s="77" t="s">
        <v>909</v>
      </c>
      <c r="C217" s="129" t="s">
        <v>910</v>
      </c>
      <c r="D217" s="128"/>
      <c r="E217" s="78"/>
      <c r="F217" s="79" t="s">
        <v>39</v>
      </c>
      <c r="G217" s="80">
        <v>1795.5</v>
      </c>
      <c r="H217" s="80">
        <v>1496.25</v>
      </c>
      <c r="I217" s="80">
        <f t="shared" si="22"/>
        <v>1149.1199999999999</v>
      </c>
      <c r="J217" s="80">
        <f t="shared" si="23"/>
        <v>1346.625</v>
      </c>
      <c r="K217" s="81">
        <f t="shared" si="24"/>
        <v>1149.1200000000001</v>
      </c>
      <c r="L217" s="81">
        <f t="shared" si="25"/>
        <v>957.6</v>
      </c>
      <c r="M217" s="80" t="s">
        <v>1046</v>
      </c>
      <c r="N217" s="82">
        <v>1</v>
      </c>
      <c r="O217" s="82">
        <v>1</v>
      </c>
      <c r="P217" s="82">
        <v>24</v>
      </c>
      <c r="Q217" s="83" t="s">
        <v>348</v>
      </c>
      <c r="R217" s="83" t="s">
        <v>893</v>
      </c>
      <c r="S217" s="83" t="s">
        <v>894</v>
      </c>
      <c r="T217" s="83"/>
      <c r="U217" s="79" t="s">
        <v>40</v>
      </c>
      <c r="V217" s="79" t="s">
        <v>351</v>
      </c>
      <c r="W217" s="84"/>
      <c r="X217" s="85">
        <v>0.35599999999999998</v>
      </c>
      <c r="Y217" s="86">
        <v>1.4909999999999999E-3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911</v>
      </c>
      <c r="B218" s="77" t="s">
        <v>912</v>
      </c>
      <c r="C218" s="129" t="s">
        <v>913</v>
      </c>
      <c r="D218" s="128"/>
      <c r="E218" s="78"/>
      <c r="F218" s="79" t="s">
        <v>39</v>
      </c>
      <c r="G218" s="80">
        <v>1370.79</v>
      </c>
      <c r="H218" s="80">
        <v>1142.33</v>
      </c>
      <c r="I218" s="80">
        <f t="shared" si="22"/>
        <v>877.30559999999991</v>
      </c>
      <c r="J218" s="80">
        <f t="shared" si="23"/>
        <v>1028.0925</v>
      </c>
      <c r="K218" s="81">
        <f t="shared" si="24"/>
        <v>877.30560000000003</v>
      </c>
      <c r="L218" s="81">
        <f t="shared" si="25"/>
        <v>731.09119999999996</v>
      </c>
      <c r="M218" s="80" t="s">
        <v>1046</v>
      </c>
      <c r="N218" s="82">
        <v>1</v>
      </c>
      <c r="O218" s="82">
        <v>1</v>
      </c>
      <c r="P218" s="82">
        <v>10</v>
      </c>
      <c r="Q218" s="83" t="s">
        <v>348</v>
      </c>
      <c r="R218" s="83" t="s">
        <v>893</v>
      </c>
      <c r="S218" s="83" t="s">
        <v>894</v>
      </c>
      <c r="T218" s="83"/>
      <c r="U218" s="79" t="s">
        <v>40</v>
      </c>
      <c r="V218" s="79" t="s">
        <v>351</v>
      </c>
      <c r="W218" s="84"/>
      <c r="X218" s="85">
        <v>0.61499999999999999</v>
      </c>
      <c r="Y218" s="86">
        <v>1.2115699999999999E-3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914</v>
      </c>
      <c r="B219" s="77" t="s">
        <v>915</v>
      </c>
      <c r="C219" s="129" t="s">
        <v>916</v>
      </c>
      <c r="D219" s="128"/>
      <c r="E219" s="78"/>
      <c r="F219" s="79" t="s">
        <v>39</v>
      </c>
      <c r="G219" s="80">
        <v>1958.15</v>
      </c>
      <c r="H219" s="80">
        <v>1631.79</v>
      </c>
      <c r="I219" s="80">
        <f t="shared" si="22"/>
        <v>1253.2159999999999</v>
      </c>
      <c r="J219" s="80">
        <f t="shared" si="23"/>
        <v>1468.6125000000002</v>
      </c>
      <c r="K219" s="81">
        <f t="shared" si="24"/>
        <v>1253.2160000000001</v>
      </c>
      <c r="L219" s="81">
        <f t="shared" si="25"/>
        <v>1044.3456000000001</v>
      </c>
      <c r="M219" s="80" t="s">
        <v>1046</v>
      </c>
      <c r="N219" s="82">
        <v>1</v>
      </c>
      <c r="O219" s="82">
        <v>1</v>
      </c>
      <c r="P219" s="82">
        <v>10</v>
      </c>
      <c r="Q219" s="83" t="s">
        <v>348</v>
      </c>
      <c r="R219" s="83" t="s">
        <v>893</v>
      </c>
      <c r="S219" s="83" t="s">
        <v>894</v>
      </c>
      <c r="T219" s="83"/>
      <c r="U219" s="79" t="s">
        <v>40</v>
      </c>
      <c r="V219" s="79" t="s">
        <v>351</v>
      </c>
      <c r="W219" s="84"/>
      <c r="X219" s="85">
        <v>0.90800000000000003</v>
      </c>
      <c r="Y219" s="86">
        <v>1.6389499999999999E-3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917</v>
      </c>
      <c r="B220" s="77" t="s">
        <v>918</v>
      </c>
      <c r="C220" s="129" t="s">
        <v>919</v>
      </c>
      <c r="D220" s="128"/>
      <c r="E220" s="78"/>
      <c r="F220" s="79" t="s">
        <v>39</v>
      </c>
      <c r="G220" s="80">
        <v>4530.17</v>
      </c>
      <c r="H220" s="80">
        <v>3775.14</v>
      </c>
      <c r="I220" s="80">
        <f t="shared" si="22"/>
        <v>2899.3087999999998</v>
      </c>
      <c r="J220" s="80">
        <f t="shared" si="23"/>
        <v>3397.6275000000001</v>
      </c>
      <c r="K220" s="81">
        <f t="shared" si="24"/>
        <v>2899.3088000000002</v>
      </c>
      <c r="L220" s="81">
        <f t="shared" si="25"/>
        <v>2416.0895999999998</v>
      </c>
      <c r="M220" s="80" t="s">
        <v>1046</v>
      </c>
      <c r="N220" s="82">
        <v>1</v>
      </c>
      <c r="O220" s="82">
        <v>1</v>
      </c>
      <c r="P220" s="82">
        <v>5</v>
      </c>
      <c r="Q220" s="83" t="s">
        <v>348</v>
      </c>
      <c r="R220" s="83" t="s">
        <v>893</v>
      </c>
      <c r="S220" s="83" t="s">
        <v>894</v>
      </c>
      <c r="T220" s="83"/>
      <c r="U220" s="79" t="s">
        <v>40</v>
      </c>
      <c r="V220" s="79" t="s">
        <v>351</v>
      </c>
      <c r="W220" s="84"/>
      <c r="X220" s="85">
        <v>1.5</v>
      </c>
      <c r="Y220" s="86">
        <v>2.8335999999999999E-3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920</v>
      </c>
      <c r="B221" s="77" t="s">
        <v>921</v>
      </c>
      <c r="C221" s="129" t="s">
        <v>922</v>
      </c>
      <c r="D221" s="128"/>
      <c r="E221" s="78"/>
      <c r="F221" s="79" t="s">
        <v>39</v>
      </c>
      <c r="G221" s="80">
        <v>5612.94</v>
      </c>
      <c r="H221" s="80">
        <v>4677.45</v>
      </c>
      <c r="I221" s="80">
        <f t="shared" si="22"/>
        <v>3592.2815999999993</v>
      </c>
      <c r="J221" s="80">
        <f t="shared" si="23"/>
        <v>4209.7049999999999</v>
      </c>
      <c r="K221" s="81">
        <f t="shared" si="24"/>
        <v>3592.2815999999998</v>
      </c>
      <c r="L221" s="81">
        <f t="shared" si="25"/>
        <v>2993.5679999999998</v>
      </c>
      <c r="M221" s="80" t="s">
        <v>1046</v>
      </c>
      <c r="N221" s="82">
        <v>1</v>
      </c>
      <c r="O221" s="82">
        <v>1</v>
      </c>
      <c r="P221" s="82">
        <v>5</v>
      </c>
      <c r="Q221" s="83" t="s">
        <v>348</v>
      </c>
      <c r="R221" s="83" t="s">
        <v>893</v>
      </c>
      <c r="S221" s="83" t="s">
        <v>894</v>
      </c>
      <c r="T221" s="83"/>
      <c r="U221" s="79" t="s">
        <v>40</v>
      </c>
      <c r="V221" s="79" t="s">
        <v>351</v>
      </c>
      <c r="W221" s="84"/>
      <c r="X221" s="85">
        <v>2.33</v>
      </c>
      <c r="Y221" s="86">
        <v>4.6750000000000003E-3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923</v>
      </c>
      <c r="B222" s="77" t="s">
        <v>924</v>
      </c>
      <c r="C222" s="129" t="s">
        <v>926</v>
      </c>
      <c r="D222" s="128"/>
      <c r="E222" s="78"/>
      <c r="F222" s="79" t="s">
        <v>39</v>
      </c>
      <c r="G222" s="80">
        <v>2148.3000000000002</v>
      </c>
      <c r="H222" s="80">
        <v>1790.25</v>
      </c>
      <c r="I222" s="80">
        <f t="shared" si="22"/>
        <v>1374.9120000000003</v>
      </c>
      <c r="J222" s="80">
        <f t="shared" si="23"/>
        <v>1611.2250000000001</v>
      </c>
      <c r="K222" s="81">
        <f t="shared" si="24"/>
        <v>1374.912</v>
      </c>
      <c r="L222" s="81">
        <f t="shared" si="25"/>
        <v>1145.76</v>
      </c>
      <c r="M222" s="80" t="s">
        <v>1046</v>
      </c>
      <c r="N222" s="82">
        <v>1</v>
      </c>
      <c r="O222" s="82">
        <v>1</v>
      </c>
      <c r="P222" s="82">
        <v>20</v>
      </c>
      <c r="Q222" s="83" t="s">
        <v>348</v>
      </c>
      <c r="R222" s="83" t="s">
        <v>893</v>
      </c>
      <c r="S222" s="83" t="s">
        <v>925</v>
      </c>
      <c r="T222" s="83"/>
      <c r="U222" s="79" t="s">
        <v>40</v>
      </c>
      <c r="V222" s="79" t="s">
        <v>351</v>
      </c>
      <c r="W222" s="84"/>
      <c r="X222" s="85">
        <v>0.61799999999999999</v>
      </c>
      <c r="Y222" s="86">
        <v>3.356E-3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927</v>
      </c>
      <c r="B223" s="77" t="s">
        <v>928</v>
      </c>
      <c r="C223" s="129" t="s">
        <v>929</v>
      </c>
      <c r="D223" s="128"/>
      <c r="E223" s="78"/>
      <c r="F223" s="79" t="s">
        <v>39</v>
      </c>
      <c r="G223" s="80">
        <v>2493.75</v>
      </c>
      <c r="H223" s="80">
        <v>2078.13</v>
      </c>
      <c r="I223" s="80">
        <f t="shared" si="22"/>
        <v>1596</v>
      </c>
      <c r="J223" s="80">
        <f t="shared" si="23"/>
        <v>1870.3125</v>
      </c>
      <c r="K223" s="81">
        <f t="shared" si="24"/>
        <v>1596</v>
      </c>
      <c r="L223" s="81">
        <f t="shared" si="25"/>
        <v>1330.0032000000001</v>
      </c>
      <c r="M223" s="80" t="s">
        <v>1046</v>
      </c>
      <c r="N223" s="82">
        <v>1</v>
      </c>
      <c r="O223" s="82">
        <v>1</v>
      </c>
      <c r="P223" s="82">
        <v>15</v>
      </c>
      <c r="Q223" s="83" t="s">
        <v>348</v>
      </c>
      <c r="R223" s="83" t="s">
        <v>893</v>
      </c>
      <c r="S223" s="83" t="s">
        <v>925</v>
      </c>
      <c r="T223" s="83"/>
      <c r="U223" s="79" t="s">
        <v>40</v>
      </c>
      <c r="V223" s="79" t="s">
        <v>351</v>
      </c>
      <c r="W223" s="84"/>
      <c r="X223" s="85">
        <v>0.8</v>
      </c>
      <c r="Y223" s="86">
        <v>3.9975000000000002E-3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930</v>
      </c>
      <c r="B224" s="77" t="s">
        <v>931</v>
      </c>
      <c r="C224" s="129" t="s">
        <v>932</v>
      </c>
      <c r="D224" s="128"/>
      <c r="E224" s="78"/>
      <c r="F224" s="79" t="s">
        <v>39</v>
      </c>
      <c r="G224" s="80">
        <v>4410</v>
      </c>
      <c r="H224" s="80">
        <v>3675</v>
      </c>
      <c r="I224" s="80">
        <f t="shared" si="22"/>
        <v>2822.4</v>
      </c>
      <c r="J224" s="80">
        <f t="shared" si="23"/>
        <v>3307.5</v>
      </c>
      <c r="K224" s="81">
        <f t="shared" si="24"/>
        <v>2822.4</v>
      </c>
      <c r="L224" s="81">
        <f t="shared" si="25"/>
        <v>2352</v>
      </c>
      <c r="M224" s="80" t="s">
        <v>1046</v>
      </c>
      <c r="N224" s="82">
        <v>1</v>
      </c>
      <c r="O224" s="82">
        <v>1</v>
      </c>
      <c r="P224" s="82">
        <v>10</v>
      </c>
      <c r="Q224" s="83" t="s">
        <v>348</v>
      </c>
      <c r="R224" s="83" t="s">
        <v>893</v>
      </c>
      <c r="S224" s="83" t="s">
        <v>925</v>
      </c>
      <c r="T224" s="83"/>
      <c r="U224" s="79" t="s">
        <v>40</v>
      </c>
      <c r="V224" s="79" t="s">
        <v>351</v>
      </c>
      <c r="W224" s="84"/>
      <c r="X224" s="85">
        <v>1.58</v>
      </c>
      <c r="Y224" s="86">
        <v>8.0308800000000007E-3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933</v>
      </c>
      <c r="B225" s="77" t="s">
        <v>934</v>
      </c>
      <c r="C225" s="129" t="s">
        <v>935</v>
      </c>
      <c r="D225" s="128"/>
      <c r="E225" s="78"/>
      <c r="F225" s="79" t="s">
        <v>39</v>
      </c>
      <c r="G225" s="80">
        <v>6510</v>
      </c>
      <c r="H225" s="80">
        <v>5425</v>
      </c>
      <c r="I225" s="80">
        <f t="shared" si="22"/>
        <v>4166.3999999999996</v>
      </c>
      <c r="J225" s="80">
        <f t="shared" si="23"/>
        <v>4882.5</v>
      </c>
      <c r="K225" s="81">
        <f t="shared" si="24"/>
        <v>4166.3999999999996</v>
      </c>
      <c r="L225" s="81">
        <f t="shared" si="25"/>
        <v>3472</v>
      </c>
      <c r="M225" s="80" t="s">
        <v>1046</v>
      </c>
      <c r="N225" s="82">
        <v>1</v>
      </c>
      <c r="O225" s="82">
        <v>1</v>
      </c>
      <c r="P225" s="82">
        <v>8</v>
      </c>
      <c r="Q225" s="83" t="s">
        <v>348</v>
      </c>
      <c r="R225" s="83" t="s">
        <v>893</v>
      </c>
      <c r="S225" s="83" t="s">
        <v>925</v>
      </c>
      <c r="T225" s="83"/>
      <c r="U225" s="79" t="s">
        <v>40</v>
      </c>
      <c r="V225" s="79" t="s">
        <v>351</v>
      </c>
      <c r="W225" s="84"/>
      <c r="X225" s="85">
        <v>2.2000000000000002</v>
      </c>
      <c r="Y225" s="86">
        <v>1.11804E-2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936</v>
      </c>
      <c r="B226" s="77" t="s">
        <v>937</v>
      </c>
      <c r="C226" s="129" t="s">
        <v>938</v>
      </c>
      <c r="D226" s="128"/>
      <c r="E226" s="78"/>
      <c r="F226" s="79" t="s">
        <v>39</v>
      </c>
      <c r="G226" s="80">
        <v>2797.66</v>
      </c>
      <c r="H226" s="80">
        <v>2331.38</v>
      </c>
      <c r="I226" s="80">
        <f t="shared" si="22"/>
        <v>1790.5023999999999</v>
      </c>
      <c r="J226" s="80">
        <f t="shared" si="23"/>
        <v>2098.2449999999999</v>
      </c>
      <c r="K226" s="81">
        <f t="shared" si="24"/>
        <v>1790.5023999999999</v>
      </c>
      <c r="L226" s="81">
        <f t="shared" si="25"/>
        <v>1492.0832</v>
      </c>
      <c r="M226" s="80" t="s">
        <v>1046</v>
      </c>
      <c r="N226" s="82">
        <v>1</v>
      </c>
      <c r="O226" s="82">
        <v>1</v>
      </c>
      <c r="P226" s="82">
        <v>20</v>
      </c>
      <c r="Q226" s="83" t="s">
        <v>348</v>
      </c>
      <c r="R226" s="83" t="s">
        <v>893</v>
      </c>
      <c r="S226" s="83" t="s">
        <v>925</v>
      </c>
      <c r="T226" s="83"/>
      <c r="U226" s="79" t="s">
        <v>40</v>
      </c>
      <c r="V226" s="79" t="s">
        <v>351</v>
      </c>
      <c r="W226" s="84"/>
      <c r="X226" s="85">
        <v>0.66300000000000003</v>
      </c>
      <c r="Y226" s="86">
        <v>2.9269999999999999E-3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939</v>
      </c>
      <c r="B227" s="77" t="s">
        <v>940</v>
      </c>
      <c r="C227" s="129" t="s">
        <v>941</v>
      </c>
      <c r="D227" s="128"/>
      <c r="E227" s="78"/>
      <c r="F227" s="79" t="s">
        <v>39</v>
      </c>
      <c r="G227" s="80">
        <v>3192</v>
      </c>
      <c r="H227" s="80">
        <v>2660</v>
      </c>
      <c r="I227" s="80">
        <f t="shared" si="22"/>
        <v>2042.88</v>
      </c>
      <c r="J227" s="80">
        <f t="shared" si="23"/>
        <v>2394</v>
      </c>
      <c r="K227" s="81">
        <f t="shared" si="24"/>
        <v>2042.88</v>
      </c>
      <c r="L227" s="81">
        <f t="shared" si="25"/>
        <v>1702.4</v>
      </c>
      <c r="M227" s="80" t="s">
        <v>1046</v>
      </c>
      <c r="N227" s="82">
        <v>1</v>
      </c>
      <c r="O227" s="82">
        <v>1</v>
      </c>
      <c r="P227" s="82">
        <v>10</v>
      </c>
      <c r="Q227" s="83" t="s">
        <v>348</v>
      </c>
      <c r="R227" s="83" t="s">
        <v>893</v>
      </c>
      <c r="S227" s="83" t="s">
        <v>925</v>
      </c>
      <c r="T227" s="83"/>
      <c r="U227" s="79" t="s">
        <v>40</v>
      </c>
      <c r="V227" s="79" t="s">
        <v>351</v>
      </c>
      <c r="W227" s="84"/>
      <c r="X227" s="85">
        <v>0.78400000000000003</v>
      </c>
      <c r="Y227" s="86">
        <v>3.614E-3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942</v>
      </c>
      <c r="B228" s="77" t="s">
        <v>943</v>
      </c>
      <c r="C228" s="129" t="s">
        <v>944</v>
      </c>
      <c r="D228" s="128"/>
      <c r="E228" s="78"/>
      <c r="F228" s="79" t="s">
        <v>39</v>
      </c>
      <c r="G228" s="80">
        <v>3211.99</v>
      </c>
      <c r="H228" s="80">
        <v>2676.66</v>
      </c>
      <c r="I228" s="80">
        <f t="shared" si="22"/>
        <v>2055.6736000000001</v>
      </c>
      <c r="J228" s="80">
        <f t="shared" si="23"/>
        <v>2408.9924999999998</v>
      </c>
      <c r="K228" s="81">
        <f t="shared" si="24"/>
        <v>2055.6736000000001</v>
      </c>
      <c r="L228" s="81">
        <f t="shared" si="25"/>
        <v>1713.0624</v>
      </c>
      <c r="M228" s="80" t="s">
        <v>1046</v>
      </c>
      <c r="N228" s="82">
        <v>1</v>
      </c>
      <c r="O228" s="82">
        <v>1</v>
      </c>
      <c r="P228" s="82">
        <v>10</v>
      </c>
      <c r="Q228" s="83" t="s">
        <v>348</v>
      </c>
      <c r="R228" s="83" t="s">
        <v>893</v>
      </c>
      <c r="S228" s="83" t="s">
        <v>925</v>
      </c>
      <c r="T228" s="83"/>
      <c r="U228" s="79" t="s">
        <v>40</v>
      </c>
      <c r="V228" s="79" t="s">
        <v>351</v>
      </c>
      <c r="W228" s="84"/>
      <c r="X228" s="85">
        <v>0.8</v>
      </c>
      <c r="Y228" s="86">
        <v>3.5040000000000002E-3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945</v>
      </c>
      <c r="B229" s="77" t="s">
        <v>946</v>
      </c>
      <c r="C229" s="129" t="s">
        <v>947</v>
      </c>
      <c r="D229" s="128"/>
      <c r="E229" s="78"/>
      <c r="F229" s="79" t="s">
        <v>39</v>
      </c>
      <c r="G229" s="80">
        <v>4987.5</v>
      </c>
      <c r="H229" s="80">
        <v>4156.25</v>
      </c>
      <c r="I229" s="80">
        <f t="shared" si="22"/>
        <v>3192</v>
      </c>
      <c r="J229" s="80">
        <f t="shared" si="23"/>
        <v>3740.625</v>
      </c>
      <c r="K229" s="81">
        <f t="shared" si="24"/>
        <v>3192</v>
      </c>
      <c r="L229" s="81">
        <f t="shared" si="25"/>
        <v>2660</v>
      </c>
      <c r="M229" s="80" t="s">
        <v>1046</v>
      </c>
      <c r="N229" s="82">
        <v>1</v>
      </c>
      <c r="O229" s="82">
        <v>1</v>
      </c>
      <c r="P229" s="82">
        <v>10</v>
      </c>
      <c r="Q229" s="83" t="s">
        <v>348</v>
      </c>
      <c r="R229" s="83" t="s">
        <v>893</v>
      </c>
      <c r="S229" s="83" t="s">
        <v>925</v>
      </c>
      <c r="T229" s="83"/>
      <c r="U229" s="79" t="s">
        <v>40</v>
      </c>
      <c r="V229" s="79" t="s">
        <v>351</v>
      </c>
      <c r="W229" s="84"/>
      <c r="X229" s="85">
        <v>1.3620000000000001</v>
      </c>
      <c r="Y229" s="86">
        <v>4.4060000000000002E-3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948</v>
      </c>
      <c r="B230" s="77" t="s">
        <v>949</v>
      </c>
      <c r="C230" s="129" t="s">
        <v>947</v>
      </c>
      <c r="D230" s="128"/>
      <c r="E230" s="78"/>
      <c r="F230" s="79" t="s">
        <v>39</v>
      </c>
      <c r="G230" s="80">
        <v>4972.18</v>
      </c>
      <c r="H230" s="80">
        <v>4143.4799999999996</v>
      </c>
      <c r="I230" s="80">
        <f t="shared" si="22"/>
        <v>3182.1952000000001</v>
      </c>
      <c r="J230" s="80">
        <f t="shared" si="23"/>
        <v>3729.1350000000002</v>
      </c>
      <c r="K230" s="81">
        <f t="shared" si="24"/>
        <v>3182.1952000000001</v>
      </c>
      <c r="L230" s="81">
        <f t="shared" si="25"/>
        <v>2651.8271999999997</v>
      </c>
      <c r="M230" s="80" t="s">
        <v>1046</v>
      </c>
      <c r="N230" s="82">
        <v>1</v>
      </c>
      <c r="O230" s="82">
        <v>1</v>
      </c>
      <c r="P230" s="82">
        <v>10</v>
      </c>
      <c r="Q230" s="83" t="s">
        <v>348</v>
      </c>
      <c r="R230" s="83" t="s">
        <v>893</v>
      </c>
      <c r="S230" s="83" t="s">
        <v>925</v>
      </c>
      <c r="T230" s="83"/>
      <c r="U230" s="79" t="s">
        <v>40</v>
      </c>
      <c r="V230" s="79" t="s">
        <v>351</v>
      </c>
      <c r="W230" s="84"/>
      <c r="X230" s="85">
        <v>1.29</v>
      </c>
      <c r="Y230" s="86">
        <v>4.6829999999999997E-3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950</v>
      </c>
      <c r="B231" s="77" t="s">
        <v>951</v>
      </c>
      <c r="C231" s="129" t="s">
        <v>952</v>
      </c>
      <c r="D231" s="128"/>
      <c r="E231" s="78"/>
      <c r="F231" s="79" t="s">
        <v>39</v>
      </c>
      <c r="G231" s="80">
        <v>8379</v>
      </c>
      <c r="H231" s="80">
        <v>6982.5</v>
      </c>
      <c r="I231" s="80">
        <f t="shared" si="22"/>
        <v>5362.5599999999995</v>
      </c>
      <c r="J231" s="80">
        <f t="shared" si="23"/>
        <v>6284.25</v>
      </c>
      <c r="K231" s="81">
        <f t="shared" si="24"/>
        <v>5362.56</v>
      </c>
      <c r="L231" s="81">
        <f t="shared" si="25"/>
        <v>4468.8</v>
      </c>
      <c r="M231" s="80" t="s">
        <v>1046</v>
      </c>
      <c r="N231" s="82">
        <v>1</v>
      </c>
      <c r="O231" s="82">
        <v>1</v>
      </c>
      <c r="P231" s="82">
        <v>5</v>
      </c>
      <c r="Q231" s="83" t="s">
        <v>348</v>
      </c>
      <c r="R231" s="83" t="s">
        <v>893</v>
      </c>
      <c r="S231" s="83" t="s">
        <v>925</v>
      </c>
      <c r="T231" s="83"/>
      <c r="U231" s="79" t="s">
        <v>40</v>
      </c>
      <c r="V231" s="79" t="s">
        <v>351</v>
      </c>
      <c r="W231" s="84"/>
      <c r="X231" s="85">
        <v>2.1110000000000002</v>
      </c>
      <c r="Y231" s="86">
        <v>7.5230000000000002E-3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953</v>
      </c>
      <c r="B232" s="77" t="s">
        <v>954</v>
      </c>
      <c r="C232" s="129" t="s">
        <v>952</v>
      </c>
      <c r="D232" s="128"/>
      <c r="E232" s="78"/>
      <c r="F232" s="79" t="s">
        <v>39</v>
      </c>
      <c r="G232" s="80">
        <v>8446.36</v>
      </c>
      <c r="H232" s="80">
        <v>7038.63</v>
      </c>
      <c r="I232" s="80">
        <f t="shared" si="22"/>
        <v>5405.6704000000009</v>
      </c>
      <c r="J232" s="80">
        <f t="shared" si="23"/>
        <v>6334.77</v>
      </c>
      <c r="K232" s="81">
        <f t="shared" si="24"/>
        <v>5405.6704000000009</v>
      </c>
      <c r="L232" s="81">
        <f t="shared" si="25"/>
        <v>4504.7232000000004</v>
      </c>
      <c r="M232" s="80" t="s">
        <v>1046</v>
      </c>
      <c r="N232" s="82">
        <v>1</v>
      </c>
      <c r="O232" s="82">
        <v>1</v>
      </c>
      <c r="P232" s="82">
        <v>5</v>
      </c>
      <c r="Q232" s="83" t="s">
        <v>348</v>
      </c>
      <c r="R232" s="83" t="s">
        <v>893</v>
      </c>
      <c r="S232" s="83" t="s">
        <v>925</v>
      </c>
      <c r="T232" s="83"/>
      <c r="U232" s="79" t="s">
        <v>40</v>
      </c>
      <c r="V232" s="79" t="s">
        <v>351</v>
      </c>
      <c r="W232" s="84"/>
      <c r="X232" s="85">
        <v>1.9330000000000001</v>
      </c>
      <c r="Y232" s="86">
        <v>7.7330000000000003E-3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955</v>
      </c>
      <c r="B233" s="77" t="s">
        <v>956</v>
      </c>
      <c r="C233" s="129" t="s">
        <v>959</v>
      </c>
      <c r="D233" s="128"/>
      <c r="E233" s="78"/>
      <c r="F233" s="79" t="s">
        <v>39</v>
      </c>
      <c r="G233" s="80">
        <v>1146.3900000000001</v>
      </c>
      <c r="H233" s="80">
        <v>955.33</v>
      </c>
      <c r="I233" s="80">
        <f t="shared" si="22"/>
        <v>733.68960000000015</v>
      </c>
      <c r="J233" s="80">
        <f t="shared" si="23"/>
        <v>859.79250000000002</v>
      </c>
      <c r="K233" s="81">
        <f t="shared" si="24"/>
        <v>733.68960000000004</v>
      </c>
      <c r="L233" s="81">
        <f t="shared" si="25"/>
        <v>611.41120000000001</v>
      </c>
      <c r="M233" s="80" t="s">
        <v>1046</v>
      </c>
      <c r="N233" s="82">
        <v>1</v>
      </c>
      <c r="O233" s="82">
        <v>1</v>
      </c>
      <c r="P233" s="82">
        <v>50</v>
      </c>
      <c r="Q233" s="83" t="s">
        <v>348</v>
      </c>
      <c r="R233" s="83" t="s">
        <v>957</v>
      </c>
      <c r="S233" s="83" t="s">
        <v>958</v>
      </c>
      <c r="T233" s="83"/>
      <c r="U233" s="79" t="s">
        <v>40</v>
      </c>
      <c r="V233" s="79" t="s">
        <v>351</v>
      </c>
      <c r="W233" s="84"/>
      <c r="X233" s="85">
        <v>0.12</v>
      </c>
      <c r="Y233" s="86">
        <v>4.3199999999999998E-4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960</v>
      </c>
      <c r="B234" s="77" t="s">
        <v>961</v>
      </c>
      <c r="C234" s="129" t="s">
        <v>962</v>
      </c>
      <c r="D234" s="128"/>
      <c r="E234" s="78"/>
      <c r="F234" s="79" t="s">
        <v>39</v>
      </c>
      <c r="G234" s="80">
        <v>1049.06</v>
      </c>
      <c r="H234" s="80">
        <v>874.22</v>
      </c>
      <c r="I234" s="80">
        <f t="shared" si="22"/>
        <v>671.39840000000004</v>
      </c>
      <c r="J234" s="80">
        <f t="shared" si="23"/>
        <v>786.79499999999996</v>
      </c>
      <c r="K234" s="81">
        <f t="shared" si="24"/>
        <v>671.39839999999992</v>
      </c>
      <c r="L234" s="81">
        <f t="shared" si="25"/>
        <v>559.50080000000003</v>
      </c>
      <c r="M234" s="80" t="s">
        <v>1046</v>
      </c>
      <c r="N234" s="82">
        <v>1</v>
      </c>
      <c r="O234" s="82">
        <v>1</v>
      </c>
      <c r="P234" s="82">
        <v>50</v>
      </c>
      <c r="Q234" s="83" t="s">
        <v>348</v>
      </c>
      <c r="R234" s="83" t="s">
        <v>957</v>
      </c>
      <c r="S234" s="83" t="s">
        <v>958</v>
      </c>
      <c r="T234" s="83"/>
      <c r="U234" s="79" t="s">
        <v>40</v>
      </c>
      <c r="V234" s="79" t="s">
        <v>351</v>
      </c>
      <c r="W234" s="84"/>
      <c r="X234" s="85">
        <v>9.9000000000000005E-2</v>
      </c>
      <c r="Y234" s="86">
        <v>7.8600000000000002E-4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963</v>
      </c>
      <c r="B235" s="77" t="s">
        <v>964</v>
      </c>
      <c r="C235" s="129" t="s">
        <v>965</v>
      </c>
      <c r="D235" s="128"/>
      <c r="E235" s="78"/>
      <c r="F235" s="79" t="s">
        <v>39</v>
      </c>
      <c r="G235" s="80">
        <v>1071.17</v>
      </c>
      <c r="H235" s="80">
        <v>892.64</v>
      </c>
      <c r="I235" s="80">
        <f t="shared" si="22"/>
        <v>685.54880000000003</v>
      </c>
      <c r="J235" s="80">
        <f t="shared" si="23"/>
        <v>803.37750000000005</v>
      </c>
      <c r="K235" s="81">
        <f t="shared" si="24"/>
        <v>685.54880000000003</v>
      </c>
      <c r="L235" s="81">
        <f t="shared" si="25"/>
        <v>571.28959999999995</v>
      </c>
      <c r="M235" s="80" t="s">
        <v>1046</v>
      </c>
      <c r="N235" s="82">
        <v>1</v>
      </c>
      <c r="O235" s="82">
        <v>1</v>
      </c>
      <c r="P235" s="82">
        <v>100</v>
      </c>
      <c r="Q235" s="83" t="s">
        <v>348</v>
      </c>
      <c r="R235" s="83" t="s">
        <v>957</v>
      </c>
      <c r="S235" s="83" t="s">
        <v>958</v>
      </c>
      <c r="T235" s="83"/>
      <c r="U235" s="79" t="s">
        <v>40</v>
      </c>
      <c r="V235" s="79" t="s">
        <v>351</v>
      </c>
      <c r="W235" s="84"/>
      <c r="X235" s="85">
        <v>8.7999999999999995E-2</v>
      </c>
      <c r="Y235" s="86">
        <v>6.69E-4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966</v>
      </c>
      <c r="B236" s="77" t="s">
        <v>967</v>
      </c>
      <c r="C236" s="129" t="s">
        <v>968</v>
      </c>
      <c r="D236" s="128"/>
      <c r="E236" s="78"/>
      <c r="F236" s="79" t="s">
        <v>39</v>
      </c>
      <c r="G236" s="80">
        <v>1070.69</v>
      </c>
      <c r="H236" s="80">
        <v>892.24</v>
      </c>
      <c r="I236" s="80">
        <f t="shared" si="22"/>
        <v>685.24160000000006</v>
      </c>
      <c r="J236" s="80">
        <f t="shared" si="23"/>
        <v>803.01750000000004</v>
      </c>
      <c r="K236" s="81">
        <f t="shared" si="24"/>
        <v>685.24160000000006</v>
      </c>
      <c r="L236" s="81">
        <f t="shared" si="25"/>
        <v>571.03359999999998</v>
      </c>
      <c r="M236" s="80" t="s">
        <v>1046</v>
      </c>
      <c r="N236" s="82">
        <v>1</v>
      </c>
      <c r="O236" s="82">
        <v>1</v>
      </c>
      <c r="P236" s="82">
        <v>100</v>
      </c>
      <c r="Q236" s="83" t="s">
        <v>348</v>
      </c>
      <c r="R236" s="83" t="s">
        <v>957</v>
      </c>
      <c r="S236" s="83" t="s">
        <v>958</v>
      </c>
      <c r="T236" s="83"/>
      <c r="U236" s="79" t="s">
        <v>40</v>
      </c>
      <c r="V236" s="79" t="s">
        <v>351</v>
      </c>
      <c r="W236" s="84"/>
      <c r="X236" s="85">
        <v>6.7000000000000004E-2</v>
      </c>
      <c r="Y236" s="86">
        <v>3.88E-4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969</v>
      </c>
      <c r="B237" s="77" t="s">
        <v>970</v>
      </c>
      <c r="C237" s="129" t="s">
        <v>971</v>
      </c>
      <c r="D237" s="128"/>
      <c r="E237" s="78"/>
      <c r="F237" s="79" t="s">
        <v>39</v>
      </c>
      <c r="G237" s="80">
        <v>1059.8699999999999</v>
      </c>
      <c r="H237" s="80">
        <v>883.23</v>
      </c>
      <c r="I237" s="80">
        <f t="shared" si="22"/>
        <v>678.31679999999994</v>
      </c>
      <c r="J237" s="80">
        <f t="shared" si="23"/>
        <v>794.90249999999992</v>
      </c>
      <c r="K237" s="81">
        <f t="shared" si="24"/>
        <v>678.31679999999994</v>
      </c>
      <c r="L237" s="81">
        <f t="shared" si="25"/>
        <v>565.2672</v>
      </c>
      <c r="M237" s="80" t="s">
        <v>1046</v>
      </c>
      <c r="N237" s="82">
        <v>1</v>
      </c>
      <c r="O237" s="82">
        <v>1</v>
      </c>
      <c r="P237" s="82">
        <v>50</v>
      </c>
      <c r="Q237" s="83" t="s">
        <v>348</v>
      </c>
      <c r="R237" s="83" t="s">
        <v>957</v>
      </c>
      <c r="S237" s="83" t="s">
        <v>958</v>
      </c>
      <c r="T237" s="83"/>
      <c r="U237" s="79" t="s">
        <v>40</v>
      </c>
      <c r="V237" s="79" t="s">
        <v>351</v>
      </c>
      <c r="W237" s="84"/>
      <c r="X237" s="85">
        <v>0.245</v>
      </c>
      <c r="Y237" s="86">
        <v>1.2080000000000001E-3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972</v>
      </c>
      <c r="B238" s="77" t="s">
        <v>973</v>
      </c>
      <c r="C238" s="129" t="s">
        <v>974</v>
      </c>
      <c r="D238" s="128"/>
      <c r="E238" s="78"/>
      <c r="F238" s="79" t="s">
        <v>39</v>
      </c>
      <c r="G238" s="80">
        <v>952.42</v>
      </c>
      <c r="H238" s="80">
        <v>793.68</v>
      </c>
      <c r="I238" s="80">
        <f t="shared" si="22"/>
        <v>609.54880000000003</v>
      </c>
      <c r="J238" s="80">
        <f t="shared" si="23"/>
        <v>714.31499999999994</v>
      </c>
      <c r="K238" s="81">
        <f t="shared" si="24"/>
        <v>609.54880000000003</v>
      </c>
      <c r="L238" s="81">
        <f t="shared" si="25"/>
        <v>507.95519999999999</v>
      </c>
      <c r="M238" s="80" t="s">
        <v>1046</v>
      </c>
      <c r="N238" s="82">
        <v>1</v>
      </c>
      <c r="O238" s="82">
        <v>1</v>
      </c>
      <c r="P238" s="82">
        <v>50</v>
      </c>
      <c r="Q238" s="83" t="s">
        <v>348</v>
      </c>
      <c r="R238" s="83" t="s">
        <v>957</v>
      </c>
      <c r="S238" s="83" t="s">
        <v>958</v>
      </c>
      <c r="T238" s="83"/>
      <c r="U238" s="79" t="s">
        <v>40</v>
      </c>
      <c r="V238" s="79" t="s">
        <v>351</v>
      </c>
      <c r="W238" s="84"/>
      <c r="X238" s="85">
        <v>0.3</v>
      </c>
      <c r="Y238" s="86">
        <v>1.4705899999999999E-3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975</v>
      </c>
      <c r="B239" s="77" t="s">
        <v>976</v>
      </c>
      <c r="C239" s="129" t="s">
        <v>977</v>
      </c>
      <c r="D239" s="128"/>
      <c r="E239" s="78"/>
      <c r="F239" s="79" t="s">
        <v>39</v>
      </c>
      <c r="G239" s="80">
        <v>952.42</v>
      </c>
      <c r="H239" s="80">
        <v>793.68</v>
      </c>
      <c r="I239" s="80">
        <f t="shared" si="22"/>
        <v>609.54880000000003</v>
      </c>
      <c r="J239" s="80">
        <f t="shared" si="23"/>
        <v>714.31499999999994</v>
      </c>
      <c r="K239" s="81">
        <f t="shared" si="24"/>
        <v>609.54880000000003</v>
      </c>
      <c r="L239" s="81">
        <f t="shared" si="25"/>
        <v>507.95519999999999</v>
      </c>
      <c r="M239" s="80" t="s">
        <v>1046</v>
      </c>
      <c r="N239" s="82">
        <v>1</v>
      </c>
      <c r="O239" s="82">
        <v>1</v>
      </c>
      <c r="P239" s="82">
        <v>50</v>
      </c>
      <c r="Q239" s="83" t="s">
        <v>348</v>
      </c>
      <c r="R239" s="83" t="s">
        <v>957</v>
      </c>
      <c r="S239" s="83" t="s">
        <v>958</v>
      </c>
      <c r="T239" s="83"/>
      <c r="U239" s="79" t="s">
        <v>40</v>
      </c>
      <c r="V239" s="79" t="s">
        <v>351</v>
      </c>
      <c r="W239" s="84"/>
      <c r="X239" s="85">
        <v>0.18</v>
      </c>
      <c r="Y239" s="86">
        <v>1.0690000000000001E-3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978</v>
      </c>
      <c r="B240" s="77" t="s">
        <v>979</v>
      </c>
      <c r="C240" s="129" t="s">
        <v>980</v>
      </c>
      <c r="D240" s="128"/>
      <c r="E240" s="78"/>
      <c r="F240" s="79" t="s">
        <v>39</v>
      </c>
      <c r="G240" s="80">
        <v>908.93</v>
      </c>
      <c r="H240" s="80">
        <v>757.44</v>
      </c>
      <c r="I240" s="80">
        <f t="shared" si="22"/>
        <v>581.71519999999998</v>
      </c>
      <c r="J240" s="80">
        <f t="shared" si="23"/>
        <v>681.69749999999999</v>
      </c>
      <c r="K240" s="81">
        <f t="shared" si="24"/>
        <v>581.71519999999998</v>
      </c>
      <c r="L240" s="81">
        <f t="shared" si="25"/>
        <v>484.76160000000004</v>
      </c>
      <c r="M240" s="80" t="s">
        <v>1046</v>
      </c>
      <c r="N240" s="82">
        <v>1</v>
      </c>
      <c r="O240" s="82">
        <v>1</v>
      </c>
      <c r="P240" s="82">
        <v>50</v>
      </c>
      <c r="Q240" s="83" t="s">
        <v>348</v>
      </c>
      <c r="R240" s="83" t="s">
        <v>957</v>
      </c>
      <c r="S240" s="83" t="s">
        <v>958</v>
      </c>
      <c r="T240" s="83"/>
      <c r="U240" s="79" t="s">
        <v>40</v>
      </c>
      <c r="V240" s="79" t="s">
        <v>351</v>
      </c>
      <c r="W240" s="84"/>
      <c r="X240" s="85">
        <v>0.222</v>
      </c>
      <c r="Y240" s="86">
        <v>7.0200000000000004E-4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981</v>
      </c>
      <c r="B241" s="77" t="s">
        <v>982</v>
      </c>
      <c r="C241" s="129" t="s">
        <v>983</v>
      </c>
      <c r="D241" s="128"/>
      <c r="E241" s="78"/>
      <c r="F241" s="79" t="s">
        <v>39</v>
      </c>
      <c r="G241" s="80">
        <v>908.93</v>
      </c>
      <c r="H241" s="80">
        <v>757.44</v>
      </c>
      <c r="I241" s="80">
        <f t="shared" si="22"/>
        <v>581.71519999999998</v>
      </c>
      <c r="J241" s="80">
        <f t="shared" si="23"/>
        <v>681.69749999999999</v>
      </c>
      <c r="K241" s="81">
        <f t="shared" si="24"/>
        <v>581.71519999999998</v>
      </c>
      <c r="L241" s="81">
        <f t="shared" si="25"/>
        <v>484.76160000000004</v>
      </c>
      <c r="M241" s="80" t="s">
        <v>1046</v>
      </c>
      <c r="N241" s="82">
        <v>1</v>
      </c>
      <c r="O241" s="82">
        <v>1</v>
      </c>
      <c r="P241" s="82">
        <v>50</v>
      </c>
      <c r="Q241" s="83" t="s">
        <v>348</v>
      </c>
      <c r="R241" s="83" t="s">
        <v>957</v>
      </c>
      <c r="S241" s="83" t="s">
        <v>958</v>
      </c>
      <c r="T241" s="83"/>
      <c r="U241" s="79" t="s">
        <v>40</v>
      </c>
      <c r="V241" s="79" t="s">
        <v>351</v>
      </c>
      <c r="W241" s="84"/>
      <c r="X241" s="85">
        <v>0.14099999999999999</v>
      </c>
      <c r="Y241" s="86">
        <v>9.7400000000000004E-4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984</v>
      </c>
      <c r="B242" s="77" t="s">
        <v>985</v>
      </c>
      <c r="C242" s="129" t="s">
        <v>986</v>
      </c>
      <c r="D242" s="128"/>
      <c r="E242" s="78"/>
      <c r="F242" s="79" t="s">
        <v>39</v>
      </c>
      <c r="G242" s="80">
        <v>1308.6199999999999</v>
      </c>
      <c r="H242" s="80">
        <v>1090.52</v>
      </c>
      <c r="I242" s="80">
        <f t="shared" si="22"/>
        <v>837.51679999999999</v>
      </c>
      <c r="J242" s="80">
        <f t="shared" si="23"/>
        <v>981.46499999999992</v>
      </c>
      <c r="K242" s="81">
        <f t="shared" si="24"/>
        <v>837.51679999999999</v>
      </c>
      <c r="L242" s="81">
        <f t="shared" si="25"/>
        <v>697.93280000000004</v>
      </c>
      <c r="M242" s="80" t="s">
        <v>1046</v>
      </c>
      <c r="N242" s="82">
        <v>1</v>
      </c>
      <c r="O242" s="82">
        <v>1</v>
      </c>
      <c r="P242" s="82">
        <v>50</v>
      </c>
      <c r="Q242" s="83" t="s">
        <v>348</v>
      </c>
      <c r="R242" s="83" t="s">
        <v>957</v>
      </c>
      <c r="S242" s="83" t="s">
        <v>958</v>
      </c>
      <c r="T242" s="83"/>
      <c r="U242" s="79" t="s">
        <v>40</v>
      </c>
      <c r="V242" s="79" t="s">
        <v>351</v>
      </c>
      <c r="W242" s="84"/>
      <c r="X242" s="85">
        <v>0.17199999999999999</v>
      </c>
      <c r="Y242" s="86">
        <v>8.4199999999999998E-4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987</v>
      </c>
      <c r="B243" s="77" t="s">
        <v>988</v>
      </c>
      <c r="C243" s="129" t="s">
        <v>989</v>
      </c>
      <c r="D243" s="128"/>
      <c r="E243" s="78"/>
      <c r="F243" s="79" t="s">
        <v>39</v>
      </c>
      <c r="G243" s="80">
        <v>924.03</v>
      </c>
      <c r="H243" s="80">
        <v>770.03</v>
      </c>
      <c r="I243" s="80">
        <f t="shared" si="22"/>
        <v>591.37919999999997</v>
      </c>
      <c r="J243" s="80">
        <f t="shared" si="23"/>
        <v>693.02250000000004</v>
      </c>
      <c r="K243" s="81">
        <f t="shared" si="24"/>
        <v>591.37919999999997</v>
      </c>
      <c r="L243" s="81">
        <f t="shared" si="25"/>
        <v>492.81919999999997</v>
      </c>
      <c r="M243" s="80" t="s">
        <v>1046</v>
      </c>
      <c r="N243" s="82">
        <v>1</v>
      </c>
      <c r="O243" s="82">
        <v>1</v>
      </c>
      <c r="P243" s="82">
        <v>100</v>
      </c>
      <c r="Q243" s="83" t="s">
        <v>348</v>
      </c>
      <c r="R243" s="83" t="s">
        <v>957</v>
      </c>
      <c r="S243" s="83" t="s">
        <v>958</v>
      </c>
      <c r="T243" s="83"/>
      <c r="U243" s="79" t="s">
        <v>40</v>
      </c>
      <c r="V243" s="79" t="s">
        <v>351</v>
      </c>
      <c r="W243" s="84"/>
      <c r="X243" s="85">
        <v>0.11600000000000001</v>
      </c>
      <c r="Y243" s="86">
        <v>4.8099999999999998E-4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990</v>
      </c>
      <c r="B244" s="77" t="s">
        <v>991</v>
      </c>
      <c r="C244" s="129" t="s">
        <v>992</v>
      </c>
      <c r="D244" s="128"/>
      <c r="E244" s="78"/>
      <c r="F244" s="79" t="s">
        <v>39</v>
      </c>
      <c r="G244" s="80">
        <v>1059.8699999999999</v>
      </c>
      <c r="H244" s="80">
        <v>883.23</v>
      </c>
      <c r="I244" s="80">
        <f t="shared" si="22"/>
        <v>678.31679999999994</v>
      </c>
      <c r="J244" s="80">
        <f t="shared" si="23"/>
        <v>794.90249999999992</v>
      </c>
      <c r="K244" s="81">
        <f t="shared" si="24"/>
        <v>678.31679999999994</v>
      </c>
      <c r="L244" s="81">
        <f t="shared" si="25"/>
        <v>565.2672</v>
      </c>
      <c r="M244" s="80" t="s">
        <v>1046</v>
      </c>
      <c r="N244" s="82">
        <v>1</v>
      </c>
      <c r="O244" s="82">
        <v>1</v>
      </c>
      <c r="P244" s="82">
        <v>50</v>
      </c>
      <c r="Q244" s="83" t="s">
        <v>348</v>
      </c>
      <c r="R244" s="83" t="s">
        <v>957</v>
      </c>
      <c r="S244" s="83" t="s">
        <v>958</v>
      </c>
      <c r="T244" s="83"/>
      <c r="U244" s="79" t="s">
        <v>40</v>
      </c>
      <c r="V244" s="79" t="s">
        <v>351</v>
      </c>
      <c r="W244" s="84"/>
      <c r="X244" s="85">
        <v>0.18</v>
      </c>
      <c r="Y244" s="86">
        <v>1.3420000000000001E-3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993</v>
      </c>
      <c r="B245" s="77" t="s">
        <v>994</v>
      </c>
      <c r="C245" s="129" t="s">
        <v>995</v>
      </c>
      <c r="D245" s="128"/>
      <c r="E245" s="78"/>
      <c r="F245" s="79" t="s">
        <v>39</v>
      </c>
      <c r="G245" s="80">
        <v>962.76</v>
      </c>
      <c r="H245" s="80">
        <v>802.3</v>
      </c>
      <c r="I245" s="80">
        <f t="shared" si="22"/>
        <v>616.16640000000007</v>
      </c>
      <c r="J245" s="80">
        <f t="shared" si="23"/>
        <v>722.06999999999994</v>
      </c>
      <c r="K245" s="81">
        <f t="shared" si="24"/>
        <v>616.16639999999995</v>
      </c>
      <c r="L245" s="81">
        <f t="shared" si="25"/>
        <v>513.47199999999998</v>
      </c>
      <c r="M245" s="80" t="s">
        <v>1046</v>
      </c>
      <c r="N245" s="82">
        <v>1</v>
      </c>
      <c r="O245" s="82">
        <v>1</v>
      </c>
      <c r="P245" s="82">
        <v>50</v>
      </c>
      <c r="Q245" s="83" t="s">
        <v>348</v>
      </c>
      <c r="R245" s="83" t="s">
        <v>957</v>
      </c>
      <c r="S245" s="83" t="s">
        <v>958</v>
      </c>
      <c r="T245" s="83"/>
      <c r="U245" s="79" t="s">
        <v>40</v>
      </c>
      <c r="V245" s="79" t="s">
        <v>351</v>
      </c>
      <c r="W245" s="84"/>
      <c r="X245" s="85">
        <v>0.161</v>
      </c>
      <c r="Y245" s="86">
        <v>1.3489999999999999E-3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996</v>
      </c>
      <c r="B246" s="77" t="s">
        <v>997</v>
      </c>
      <c r="C246" s="129" t="s">
        <v>998</v>
      </c>
      <c r="D246" s="128"/>
      <c r="E246" s="78"/>
      <c r="F246" s="79" t="s">
        <v>39</v>
      </c>
      <c r="G246" s="80">
        <v>1243.73</v>
      </c>
      <c r="H246" s="80">
        <v>1036.44</v>
      </c>
      <c r="I246" s="80">
        <f t="shared" si="22"/>
        <v>795.98720000000003</v>
      </c>
      <c r="J246" s="80">
        <f t="shared" si="23"/>
        <v>932.79750000000001</v>
      </c>
      <c r="K246" s="81">
        <f t="shared" si="24"/>
        <v>795.98720000000003</v>
      </c>
      <c r="L246" s="81">
        <f t="shared" si="25"/>
        <v>663.3216000000001</v>
      </c>
      <c r="M246" s="80" t="s">
        <v>1046</v>
      </c>
      <c r="N246" s="82">
        <v>1</v>
      </c>
      <c r="O246" s="82">
        <v>1</v>
      </c>
      <c r="P246" s="82">
        <v>50</v>
      </c>
      <c r="Q246" s="83" t="s">
        <v>348</v>
      </c>
      <c r="R246" s="83" t="s">
        <v>957</v>
      </c>
      <c r="S246" s="83" t="s">
        <v>958</v>
      </c>
      <c r="T246" s="83"/>
      <c r="U246" s="79" t="s">
        <v>40</v>
      </c>
      <c r="V246" s="79" t="s">
        <v>351</v>
      </c>
      <c r="W246" s="84"/>
      <c r="X246" s="85">
        <v>0.125</v>
      </c>
      <c r="Y246" s="86">
        <v>6.2100000000000002E-4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999</v>
      </c>
      <c r="B247" s="77" t="s">
        <v>1000</v>
      </c>
      <c r="C247" s="129" t="s">
        <v>1001</v>
      </c>
      <c r="D247" s="128"/>
      <c r="E247" s="78"/>
      <c r="F247" s="79" t="s">
        <v>39</v>
      </c>
      <c r="G247" s="80">
        <v>1130.17</v>
      </c>
      <c r="H247" s="80">
        <v>941.81</v>
      </c>
      <c r="I247" s="80">
        <f t="shared" si="22"/>
        <v>723.30880000000002</v>
      </c>
      <c r="J247" s="80">
        <f t="shared" si="23"/>
        <v>847.62750000000005</v>
      </c>
      <c r="K247" s="81">
        <f t="shared" si="24"/>
        <v>723.30880000000002</v>
      </c>
      <c r="L247" s="81">
        <f t="shared" si="25"/>
        <v>602.75839999999994</v>
      </c>
      <c r="M247" s="80" t="s">
        <v>1046</v>
      </c>
      <c r="N247" s="82">
        <v>1</v>
      </c>
      <c r="O247" s="82">
        <v>1</v>
      </c>
      <c r="P247" s="82">
        <v>50</v>
      </c>
      <c r="Q247" s="83" t="s">
        <v>348</v>
      </c>
      <c r="R247" s="83" t="s">
        <v>957</v>
      </c>
      <c r="S247" s="83" t="s">
        <v>958</v>
      </c>
      <c r="T247" s="83"/>
      <c r="U247" s="79" t="s">
        <v>40</v>
      </c>
      <c r="V247" s="79" t="s">
        <v>351</v>
      </c>
      <c r="W247" s="84"/>
      <c r="X247" s="85">
        <v>0.126</v>
      </c>
      <c r="Y247" s="86">
        <v>6.1799999999999995E-4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1002</v>
      </c>
      <c r="B248" s="77" t="s">
        <v>1003</v>
      </c>
      <c r="C248" s="129" t="s">
        <v>1004</v>
      </c>
      <c r="D248" s="128"/>
      <c r="E248" s="78"/>
      <c r="F248" s="79" t="s">
        <v>39</v>
      </c>
      <c r="G248" s="80">
        <v>1296.18</v>
      </c>
      <c r="H248" s="80">
        <v>1080.1500000000001</v>
      </c>
      <c r="I248" s="80">
        <f t="shared" si="22"/>
        <v>829.55520000000001</v>
      </c>
      <c r="J248" s="80">
        <f t="shared" si="23"/>
        <v>972.13499999999999</v>
      </c>
      <c r="K248" s="81">
        <f t="shared" si="24"/>
        <v>829.55520000000001</v>
      </c>
      <c r="L248" s="81">
        <f t="shared" si="25"/>
        <v>691.29600000000005</v>
      </c>
      <c r="M248" s="80" t="s">
        <v>1046</v>
      </c>
      <c r="N248" s="82">
        <v>1</v>
      </c>
      <c r="O248" s="82">
        <v>1</v>
      </c>
      <c r="P248" s="82">
        <v>36</v>
      </c>
      <c r="Q248" s="83" t="s">
        <v>348</v>
      </c>
      <c r="R248" s="83" t="s">
        <v>957</v>
      </c>
      <c r="S248" s="83" t="s">
        <v>958</v>
      </c>
      <c r="T248" s="83"/>
      <c r="U248" s="79" t="s">
        <v>40</v>
      </c>
      <c r="V248" s="79" t="s">
        <v>351</v>
      </c>
      <c r="W248" s="84"/>
      <c r="X248" s="85">
        <v>0.27200000000000002</v>
      </c>
      <c r="Y248" s="86">
        <v>2.2049999999999999E-3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1005</v>
      </c>
      <c r="B249" s="77" t="s">
        <v>1006</v>
      </c>
      <c r="C249" s="129" t="s">
        <v>1008</v>
      </c>
      <c r="D249" s="128"/>
      <c r="E249" s="78"/>
      <c r="F249" s="79" t="s">
        <v>39</v>
      </c>
      <c r="G249" s="80">
        <v>1654.7</v>
      </c>
      <c r="H249" s="80">
        <v>1378.92</v>
      </c>
      <c r="I249" s="80">
        <f t="shared" si="22"/>
        <v>1059.008</v>
      </c>
      <c r="J249" s="80">
        <f t="shared" si="23"/>
        <v>1241.0250000000001</v>
      </c>
      <c r="K249" s="81">
        <f t="shared" si="24"/>
        <v>1059.008</v>
      </c>
      <c r="L249" s="81">
        <f t="shared" si="25"/>
        <v>882.50880000000006</v>
      </c>
      <c r="M249" s="80" t="s">
        <v>1046</v>
      </c>
      <c r="N249" s="82">
        <v>1</v>
      </c>
      <c r="O249" s="82">
        <v>1</v>
      </c>
      <c r="P249" s="82">
        <v>50</v>
      </c>
      <c r="Q249" s="83" t="s">
        <v>348</v>
      </c>
      <c r="R249" s="83" t="s">
        <v>957</v>
      </c>
      <c r="S249" s="83" t="s">
        <v>1007</v>
      </c>
      <c r="T249" s="83"/>
      <c r="U249" s="79" t="s">
        <v>40</v>
      </c>
      <c r="V249" s="79" t="s">
        <v>351</v>
      </c>
      <c r="W249" s="84"/>
      <c r="X249" s="85">
        <v>0.17</v>
      </c>
      <c r="Y249" s="86">
        <v>1.0200000000000001E-3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1009</v>
      </c>
      <c r="B250" s="77" t="s">
        <v>1010</v>
      </c>
      <c r="C250" s="129" t="s">
        <v>1011</v>
      </c>
      <c r="D250" s="128"/>
      <c r="E250" s="78"/>
      <c r="F250" s="79" t="s">
        <v>39</v>
      </c>
      <c r="G250" s="80">
        <v>1914.26</v>
      </c>
      <c r="H250" s="80">
        <v>1595.22</v>
      </c>
      <c r="I250" s="80">
        <f t="shared" si="22"/>
        <v>1225.1264000000001</v>
      </c>
      <c r="J250" s="80">
        <f t="shared" si="23"/>
        <v>1435.6949999999999</v>
      </c>
      <c r="K250" s="81">
        <f t="shared" si="24"/>
        <v>1225.1264000000001</v>
      </c>
      <c r="L250" s="81">
        <f t="shared" si="25"/>
        <v>1020.9408000000001</v>
      </c>
      <c r="M250" s="80" t="s">
        <v>1046</v>
      </c>
      <c r="N250" s="82">
        <v>1</v>
      </c>
      <c r="O250" s="82">
        <v>1</v>
      </c>
      <c r="P250" s="82">
        <v>50</v>
      </c>
      <c r="Q250" s="83" t="s">
        <v>348</v>
      </c>
      <c r="R250" s="83" t="s">
        <v>957</v>
      </c>
      <c r="S250" s="83" t="s">
        <v>1007</v>
      </c>
      <c r="T250" s="83"/>
      <c r="U250" s="79" t="s">
        <v>40</v>
      </c>
      <c r="V250" s="79" t="s">
        <v>351</v>
      </c>
      <c r="W250" s="84"/>
      <c r="X250" s="85">
        <v>0.184</v>
      </c>
      <c r="Y250" s="86">
        <v>7.3800000000000005E-4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1012</v>
      </c>
      <c r="B251" s="77" t="s">
        <v>1013</v>
      </c>
      <c r="C251" s="129" t="s">
        <v>1014</v>
      </c>
      <c r="D251" s="128"/>
      <c r="E251" s="78"/>
      <c r="F251" s="79" t="s">
        <v>39</v>
      </c>
      <c r="G251" s="80">
        <v>1330.25</v>
      </c>
      <c r="H251" s="80">
        <v>1108.54</v>
      </c>
      <c r="I251" s="80">
        <f t="shared" si="22"/>
        <v>851.36</v>
      </c>
      <c r="J251" s="80">
        <f t="shared" si="23"/>
        <v>997.6875</v>
      </c>
      <c r="K251" s="81">
        <f t="shared" si="24"/>
        <v>851.36</v>
      </c>
      <c r="L251" s="81">
        <f t="shared" si="25"/>
        <v>709.46559999999999</v>
      </c>
      <c r="M251" s="80" t="s">
        <v>1046</v>
      </c>
      <c r="N251" s="82">
        <v>1</v>
      </c>
      <c r="O251" s="82">
        <v>1</v>
      </c>
      <c r="P251" s="82">
        <v>100</v>
      </c>
      <c r="Q251" s="83" t="s">
        <v>348</v>
      </c>
      <c r="R251" s="83" t="s">
        <v>957</v>
      </c>
      <c r="S251" s="83" t="s">
        <v>1007</v>
      </c>
      <c r="T251" s="83"/>
      <c r="U251" s="79" t="s">
        <v>40</v>
      </c>
      <c r="V251" s="79" t="s">
        <v>351</v>
      </c>
      <c r="W251" s="84"/>
      <c r="X251" s="85">
        <v>7.2999999999999995E-2</v>
      </c>
      <c r="Y251" s="86">
        <v>3.77E-4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1015</v>
      </c>
      <c r="B252" s="77" t="s">
        <v>1016</v>
      </c>
      <c r="C252" s="129" t="s">
        <v>1017</v>
      </c>
      <c r="D252" s="128"/>
      <c r="E252" s="78"/>
      <c r="F252" s="79" t="s">
        <v>39</v>
      </c>
      <c r="G252" s="80">
        <v>1643.88</v>
      </c>
      <c r="H252" s="80">
        <v>1369.9</v>
      </c>
      <c r="I252" s="80">
        <f t="shared" si="22"/>
        <v>1052.0832</v>
      </c>
      <c r="J252" s="80">
        <f t="shared" si="23"/>
        <v>1232.9100000000001</v>
      </c>
      <c r="K252" s="81">
        <f t="shared" si="24"/>
        <v>1052.0832</v>
      </c>
      <c r="L252" s="81">
        <f t="shared" si="25"/>
        <v>876.7360000000001</v>
      </c>
      <c r="M252" s="80" t="s">
        <v>1046</v>
      </c>
      <c r="N252" s="82">
        <v>1</v>
      </c>
      <c r="O252" s="82">
        <v>1</v>
      </c>
      <c r="P252" s="82">
        <v>50</v>
      </c>
      <c r="Q252" s="83" t="s">
        <v>348</v>
      </c>
      <c r="R252" s="83" t="s">
        <v>957</v>
      </c>
      <c r="S252" s="83" t="s">
        <v>1007</v>
      </c>
      <c r="T252" s="83"/>
      <c r="U252" s="79" t="s">
        <v>40</v>
      </c>
      <c r="V252" s="79" t="s">
        <v>351</v>
      </c>
      <c r="W252" s="84"/>
      <c r="X252" s="85">
        <v>0.125</v>
      </c>
      <c r="Y252" s="86">
        <v>7.4100000000000001E-4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1018</v>
      </c>
      <c r="B253" s="77" t="s">
        <v>1019</v>
      </c>
      <c r="C253" s="129" t="s">
        <v>1020</v>
      </c>
      <c r="D253" s="128"/>
      <c r="E253" s="78"/>
      <c r="F253" s="79" t="s">
        <v>39</v>
      </c>
      <c r="G253" s="80">
        <v>1849.37</v>
      </c>
      <c r="H253" s="80">
        <v>1541.14</v>
      </c>
      <c r="I253" s="80">
        <f t="shared" si="22"/>
        <v>1183.5967999999998</v>
      </c>
      <c r="J253" s="80">
        <f t="shared" si="23"/>
        <v>1387.0274999999999</v>
      </c>
      <c r="K253" s="81">
        <f t="shared" si="24"/>
        <v>1183.5968</v>
      </c>
      <c r="L253" s="81">
        <f t="shared" si="25"/>
        <v>986.32960000000014</v>
      </c>
      <c r="M253" s="80" t="s">
        <v>1046</v>
      </c>
      <c r="N253" s="82">
        <v>1</v>
      </c>
      <c r="O253" s="82">
        <v>1</v>
      </c>
      <c r="P253" s="82">
        <v>50</v>
      </c>
      <c r="Q253" s="83" t="s">
        <v>348</v>
      </c>
      <c r="R253" s="83" t="s">
        <v>957</v>
      </c>
      <c r="S253" s="83" t="s">
        <v>1007</v>
      </c>
      <c r="T253" s="83"/>
      <c r="U253" s="79" t="s">
        <v>40</v>
      </c>
      <c r="V253" s="79" t="s">
        <v>351</v>
      </c>
      <c r="W253" s="84"/>
      <c r="X253" s="85">
        <v>0.122</v>
      </c>
      <c r="Y253" s="86">
        <v>8.8900000000000003E-4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1021</v>
      </c>
      <c r="B254" s="77" t="s">
        <v>1022</v>
      </c>
      <c r="C254" s="129" t="s">
        <v>1023</v>
      </c>
      <c r="D254" s="128"/>
      <c r="E254" s="78"/>
      <c r="F254" s="79" t="s">
        <v>39</v>
      </c>
      <c r="G254" s="80">
        <v>1860.18</v>
      </c>
      <c r="H254" s="80">
        <v>1550.15</v>
      </c>
      <c r="I254" s="80">
        <f t="shared" si="22"/>
        <v>1190.5152</v>
      </c>
      <c r="J254" s="80">
        <f t="shared" si="23"/>
        <v>1395.135</v>
      </c>
      <c r="K254" s="81">
        <f t="shared" si="24"/>
        <v>1190.5152</v>
      </c>
      <c r="L254" s="81">
        <f t="shared" si="25"/>
        <v>992.09600000000012</v>
      </c>
      <c r="M254" s="80" t="s">
        <v>1046</v>
      </c>
      <c r="N254" s="82">
        <v>1</v>
      </c>
      <c r="O254" s="82">
        <v>1</v>
      </c>
      <c r="P254" s="82">
        <v>50</v>
      </c>
      <c r="Q254" s="83" t="s">
        <v>348</v>
      </c>
      <c r="R254" s="83" t="s">
        <v>957</v>
      </c>
      <c r="S254" s="83" t="s">
        <v>1007</v>
      </c>
      <c r="T254" s="83"/>
      <c r="U254" s="79" t="s">
        <v>40</v>
      </c>
      <c r="V254" s="79" t="s">
        <v>351</v>
      </c>
      <c r="W254" s="84"/>
      <c r="X254" s="85">
        <v>0.13700000000000001</v>
      </c>
      <c r="Y254" s="86">
        <v>6.3900000000000003E-4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1024</v>
      </c>
      <c r="B255" s="77" t="s">
        <v>1025</v>
      </c>
      <c r="C255" s="129" t="s">
        <v>1026</v>
      </c>
      <c r="D255" s="128"/>
      <c r="E255" s="78"/>
      <c r="F255" s="79" t="s">
        <v>39</v>
      </c>
      <c r="G255" s="80">
        <v>4584.16</v>
      </c>
      <c r="H255" s="80">
        <v>3820.13</v>
      </c>
      <c r="I255" s="80">
        <f t="shared" si="22"/>
        <v>2933.8624</v>
      </c>
      <c r="J255" s="80">
        <f t="shared" si="23"/>
        <v>3438.12</v>
      </c>
      <c r="K255" s="81">
        <f t="shared" si="24"/>
        <v>2933.8624</v>
      </c>
      <c r="L255" s="81">
        <f t="shared" si="25"/>
        <v>2444.8832000000002</v>
      </c>
      <c r="M255" s="80" t="s">
        <v>1046</v>
      </c>
      <c r="N255" s="82">
        <v>1</v>
      </c>
      <c r="O255" s="82">
        <v>1</v>
      </c>
      <c r="P255" s="82">
        <v>40</v>
      </c>
      <c r="Q255" s="83" t="s">
        <v>348</v>
      </c>
      <c r="R255" s="83" t="s">
        <v>957</v>
      </c>
      <c r="S255" s="83" t="s">
        <v>1007</v>
      </c>
      <c r="T255" s="83"/>
      <c r="U255" s="79" t="s">
        <v>40</v>
      </c>
      <c r="V255" s="79" t="s">
        <v>351</v>
      </c>
      <c r="W255" s="84"/>
      <c r="X255" s="85">
        <v>0.35099999999999998</v>
      </c>
      <c r="Y255" s="86">
        <v>1.751E-3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1027</v>
      </c>
      <c r="B256" s="77" t="s">
        <v>1028</v>
      </c>
      <c r="C256" s="129" t="s">
        <v>1029</v>
      </c>
      <c r="D256" s="128"/>
      <c r="E256" s="78"/>
      <c r="F256" s="79" t="s">
        <v>39</v>
      </c>
      <c r="G256" s="80">
        <v>1665.51</v>
      </c>
      <c r="H256" s="80">
        <v>1387.93</v>
      </c>
      <c r="I256" s="80">
        <f t="shared" si="22"/>
        <v>1065.9263999999998</v>
      </c>
      <c r="J256" s="80">
        <f t="shared" si="23"/>
        <v>1249.1324999999999</v>
      </c>
      <c r="K256" s="81">
        <f t="shared" si="24"/>
        <v>1065.9264000000001</v>
      </c>
      <c r="L256" s="81">
        <f t="shared" si="25"/>
        <v>888.27520000000004</v>
      </c>
      <c r="M256" s="80" t="s">
        <v>1046</v>
      </c>
      <c r="N256" s="82">
        <v>1</v>
      </c>
      <c r="O256" s="82">
        <v>1</v>
      </c>
      <c r="P256" s="82">
        <v>100</v>
      </c>
      <c r="Q256" s="83" t="s">
        <v>348</v>
      </c>
      <c r="R256" s="83" t="s">
        <v>957</v>
      </c>
      <c r="S256" s="83" t="s">
        <v>1007</v>
      </c>
      <c r="T256" s="83"/>
      <c r="U256" s="79" t="s">
        <v>40</v>
      </c>
      <c r="V256" s="79" t="s">
        <v>351</v>
      </c>
      <c r="W256" s="84"/>
      <c r="X256" s="85">
        <v>6.3E-2</v>
      </c>
      <c r="Y256" s="86">
        <v>3.59E-4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1030</v>
      </c>
      <c r="B257" s="77" t="s">
        <v>1031</v>
      </c>
      <c r="C257" s="129" t="s">
        <v>1033</v>
      </c>
      <c r="D257" s="128"/>
      <c r="E257" s="78"/>
      <c r="F257" s="79" t="s">
        <v>39</v>
      </c>
      <c r="G257" s="80">
        <v>346.08</v>
      </c>
      <c r="H257" s="80">
        <v>288.39999999999998</v>
      </c>
      <c r="I257" s="80">
        <f t="shared" si="22"/>
        <v>221.49119999999999</v>
      </c>
      <c r="J257" s="80">
        <f t="shared" si="23"/>
        <v>259.56</v>
      </c>
      <c r="K257" s="81">
        <f t="shared" si="24"/>
        <v>221.49119999999999</v>
      </c>
      <c r="L257" s="81">
        <f t="shared" si="25"/>
        <v>184.57599999999999</v>
      </c>
      <c r="M257" s="80" t="s">
        <v>1046</v>
      </c>
      <c r="N257" s="82">
        <v>1</v>
      </c>
      <c r="O257" s="82">
        <v>1</v>
      </c>
      <c r="P257" s="82">
        <v>100</v>
      </c>
      <c r="Q257" s="83" t="s">
        <v>348</v>
      </c>
      <c r="R257" s="83" t="s">
        <v>957</v>
      </c>
      <c r="S257" s="83" t="s">
        <v>1032</v>
      </c>
      <c r="T257" s="83"/>
      <c r="U257" s="79" t="s">
        <v>40</v>
      </c>
      <c r="V257" s="79" t="s">
        <v>351</v>
      </c>
      <c r="W257" s="84"/>
      <c r="X257" s="85">
        <v>7.1999999999999995E-2</v>
      </c>
      <c r="Y257" s="86">
        <v>4.0700000000000003E-4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1034</v>
      </c>
      <c r="B258" s="77" t="s">
        <v>1035</v>
      </c>
      <c r="C258" s="129" t="s">
        <v>1036</v>
      </c>
      <c r="D258" s="128"/>
      <c r="E258" s="78"/>
      <c r="F258" s="79" t="s">
        <v>39</v>
      </c>
      <c r="G258" s="80">
        <v>465.05</v>
      </c>
      <c r="H258" s="80">
        <v>387.54</v>
      </c>
      <c r="I258" s="80">
        <f t="shared" si="22"/>
        <v>297.63200000000001</v>
      </c>
      <c r="J258" s="80">
        <f t="shared" si="23"/>
        <v>348.78750000000002</v>
      </c>
      <c r="K258" s="81">
        <f t="shared" si="24"/>
        <v>297.63200000000001</v>
      </c>
      <c r="L258" s="81">
        <f t="shared" si="25"/>
        <v>248.02560000000003</v>
      </c>
      <c r="M258" s="80" t="s">
        <v>1046</v>
      </c>
      <c r="N258" s="82">
        <v>1</v>
      </c>
      <c r="O258" s="82">
        <v>1</v>
      </c>
      <c r="P258" s="82">
        <v>100</v>
      </c>
      <c r="Q258" s="83" t="s">
        <v>348</v>
      </c>
      <c r="R258" s="83" t="s">
        <v>957</v>
      </c>
      <c r="S258" s="83" t="s">
        <v>1032</v>
      </c>
      <c r="T258" s="83"/>
      <c r="U258" s="79" t="s">
        <v>40</v>
      </c>
      <c r="V258" s="79" t="s">
        <v>351</v>
      </c>
      <c r="W258" s="84"/>
      <c r="X258" s="85">
        <v>0.123</v>
      </c>
      <c r="Y258" s="86">
        <v>7.5100000000000004E-4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1037</v>
      </c>
      <c r="B259" s="77" t="s">
        <v>1038</v>
      </c>
      <c r="C259" s="129" t="s">
        <v>1039</v>
      </c>
      <c r="D259" s="128"/>
      <c r="E259" s="78"/>
      <c r="F259" s="79" t="s">
        <v>39</v>
      </c>
      <c r="G259" s="80">
        <v>735.42</v>
      </c>
      <c r="H259" s="80">
        <v>612.85</v>
      </c>
      <c r="I259" s="80">
        <f t="shared" si="22"/>
        <v>470.66879999999998</v>
      </c>
      <c r="J259" s="80">
        <f t="shared" si="23"/>
        <v>551.56499999999994</v>
      </c>
      <c r="K259" s="81">
        <f t="shared" si="24"/>
        <v>470.66879999999998</v>
      </c>
      <c r="L259" s="81">
        <f t="shared" si="25"/>
        <v>392.22400000000005</v>
      </c>
      <c r="M259" s="80" t="s">
        <v>1046</v>
      </c>
      <c r="N259" s="82">
        <v>1</v>
      </c>
      <c r="O259" s="82">
        <v>1</v>
      </c>
      <c r="P259" s="82">
        <v>50</v>
      </c>
      <c r="Q259" s="83" t="s">
        <v>348</v>
      </c>
      <c r="R259" s="83" t="s">
        <v>957</v>
      </c>
      <c r="S259" s="83" t="s">
        <v>1032</v>
      </c>
      <c r="T259" s="83"/>
      <c r="U259" s="79" t="s">
        <v>40</v>
      </c>
      <c r="V259" s="79" t="s">
        <v>351</v>
      </c>
      <c r="W259" s="84"/>
      <c r="X259" s="85">
        <v>0.16200000000000001</v>
      </c>
      <c r="Y259" s="86">
        <v>9.7499999999999996E-4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1040</v>
      </c>
      <c r="B260" s="77" t="s">
        <v>1041</v>
      </c>
      <c r="C260" s="129" t="s">
        <v>1042</v>
      </c>
      <c r="D260" s="128"/>
      <c r="E260" s="78"/>
      <c r="F260" s="79" t="s">
        <v>39</v>
      </c>
      <c r="G260" s="80">
        <v>973.35</v>
      </c>
      <c r="H260" s="80">
        <v>811.13</v>
      </c>
      <c r="I260" s="80">
        <f t="shared" si="22"/>
        <v>622.94399999999996</v>
      </c>
      <c r="J260" s="80">
        <f t="shared" si="23"/>
        <v>730.01250000000005</v>
      </c>
      <c r="K260" s="81">
        <f t="shared" si="24"/>
        <v>622.94400000000007</v>
      </c>
      <c r="L260" s="81">
        <f t="shared" si="25"/>
        <v>519.1232</v>
      </c>
      <c r="M260" s="80" t="s">
        <v>1046</v>
      </c>
      <c r="N260" s="82">
        <v>1</v>
      </c>
      <c r="O260" s="82">
        <v>1</v>
      </c>
      <c r="P260" s="82">
        <v>100</v>
      </c>
      <c r="Q260" s="83" t="s">
        <v>348</v>
      </c>
      <c r="R260" s="83" t="s">
        <v>957</v>
      </c>
      <c r="S260" s="83" t="s">
        <v>1032</v>
      </c>
      <c r="T260" s="83"/>
      <c r="U260" s="79" t="s">
        <v>40</v>
      </c>
      <c r="V260" s="79" t="s">
        <v>351</v>
      </c>
      <c r="W260" s="84"/>
      <c r="X260" s="85">
        <v>0.13200000000000001</v>
      </c>
      <c r="Y260" s="86">
        <v>8.8400000000000002E-4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1043</v>
      </c>
      <c r="B261" s="77" t="s">
        <v>1044</v>
      </c>
      <c r="C261" s="129" t="s">
        <v>1045</v>
      </c>
      <c r="D261" s="128"/>
      <c r="E261" s="78"/>
      <c r="F261" s="79" t="s">
        <v>39</v>
      </c>
      <c r="G261" s="80">
        <v>1081.5</v>
      </c>
      <c r="H261" s="80">
        <v>901.25</v>
      </c>
      <c r="I261" s="80">
        <f t="shared" si="22"/>
        <v>692.16000000000008</v>
      </c>
      <c r="J261" s="80">
        <f t="shared" si="23"/>
        <v>811.125</v>
      </c>
      <c r="K261" s="81">
        <f t="shared" si="24"/>
        <v>692.16</v>
      </c>
      <c r="L261" s="81">
        <f t="shared" si="25"/>
        <v>576.80000000000007</v>
      </c>
      <c r="M261" s="80" t="s">
        <v>1046</v>
      </c>
      <c r="N261" s="82">
        <v>1</v>
      </c>
      <c r="O261" s="82">
        <v>1</v>
      </c>
      <c r="P261" s="82">
        <v>100</v>
      </c>
      <c r="Q261" s="83" t="s">
        <v>348</v>
      </c>
      <c r="R261" s="83" t="s">
        <v>957</v>
      </c>
      <c r="S261" s="83" t="s">
        <v>1032</v>
      </c>
      <c r="T261" s="83"/>
      <c r="U261" s="79" t="s">
        <v>40</v>
      </c>
      <c r="V261" s="79" t="s">
        <v>351</v>
      </c>
      <c r="W261" s="84"/>
      <c r="X261" s="85">
        <v>0.13900000000000001</v>
      </c>
      <c r="Y261" s="86">
        <v>8.9999999999999998E-4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2024-10-04T00:00:18Z</dcterms:modified>
</cp:coreProperties>
</file>