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55D98CD8-B63A-47DC-9531-FB0EC73FF31B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3" i="1"/>
  <c r="AB253" i="1"/>
  <c r="AA254" i="1"/>
  <c r="AB254" i="1"/>
  <c r="AA255" i="1"/>
  <c r="AB255" i="1"/>
  <c r="AA256" i="1"/>
  <c r="AB256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Z17" i="1" s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Z21" i="1" s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Z29" i="1" s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Z33" i="1" s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Z41" i="1" s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Z45" i="1" s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Z53" i="1" s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Z57" i="1" s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Z65" i="1" s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Z69" i="1" s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Z77" i="1" s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Z81" i="1" s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Z89" i="1" s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Z93" i="1" s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Z101" i="1" s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Z105" i="1" s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Z113" i="1" s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Z117" i="1" s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Z125" i="1" s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Z129" i="1" s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Z133" i="1" s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Z137" i="1" s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Z141" i="1" s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Z145" i="1" s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Z149" i="1" s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Z153" i="1" s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Z157" i="1" s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Z161" i="1" s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Z165" i="1" s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Z169" i="1" s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Z173" i="1" s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Z177" i="1" s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Z181" i="1" s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Z185" i="1" s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Z189" i="1" s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Z193" i="1" s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Z197" i="1" s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Z201" i="1" s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Z205" i="1" s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Z209" i="1" s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Z213" i="1" s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Z217" i="1" s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Z221" i="1" s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Z225" i="1" s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Z229" i="1" s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Z233" i="1" s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Z237" i="1" s="1"/>
  <c r="L237" i="1"/>
  <c r="I238" i="1"/>
  <c r="J238" i="1"/>
  <c r="K238" i="1"/>
  <c r="Z238" i="1" s="1"/>
  <c r="L238" i="1"/>
  <c r="I239" i="1"/>
  <c r="J239" i="1"/>
  <c r="K239" i="1"/>
  <c r="Z239" i="1" s="1"/>
  <c r="L239" i="1"/>
  <c r="I240" i="1"/>
  <c r="J240" i="1"/>
  <c r="K240" i="1"/>
  <c r="Z240" i="1" s="1"/>
  <c r="L240" i="1"/>
  <c r="I241" i="1"/>
  <c r="J241" i="1"/>
  <c r="K241" i="1"/>
  <c r="Z241" i="1" s="1"/>
  <c r="L241" i="1"/>
  <c r="I242" i="1"/>
  <c r="J242" i="1"/>
  <c r="K242" i="1"/>
  <c r="Z242" i="1" s="1"/>
  <c r="L242" i="1"/>
  <c r="I243" i="1"/>
  <c r="J243" i="1"/>
  <c r="K243" i="1"/>
  <c r="Z243" i="1" s="1"/>
  <c r="L243" i="1"/>
  <c r="I244" i="1"/>
  <c r="J244" i="1"/>
  <c r="K244" i="1"/>
  <c r="Z244" i="1" s="1"/>
  <c r="L244" i="1"/>
  <c r="I245" i="1"/>
  <c r="J245" i="1"/>
  <c r="K245" i="1"/>
  <c r="Z245" i="1" s="1"/>
  <c r="L245" i="1"/>
  <c r="I246" i="1"/>
  <c r="J246" i="1"/>
  <c r="K246" i="1"/>
  <c r="Z246" i="1" s="1"/>
  <c r="L246" i="1"/>
  <c r="I247" i="1"/>
  <c r="J247" i="1"/>
  <c r="K247" i="1"/>
  <c r="Z247" i="1" s="1"/>
  <c r="L247" i="1"/>
  <c r="I248" i="1"/>
  <c r="J248" i="1"/>
  <c r="K248" i="1"/>
  <c r="Z248" i="1" s="1"/>
  <c r="L248" i="1"/>
  <c r="I249" i="1"/>
  <c r="J249" i="1"/>
  <c r="K249" i="1"/>
  <c r="Z249" i="1" s="1"/>
  <c r="L249" i="1"/>
  <c r="I250" i="1"/>
  <c r="J250" i="1"/>
  <c r="K250" i="1"/>
  <c r="Z250" i="1" s="1"/>
  <c r="L250" i="1"/>
  <c r="I251" i="1"/>
  <c r="J251" i="1"/>
  <c r="K251" i="1"/>
  <c r="Z251" i="1" s="1"/>
  <c r="L251" i="1"/>
  <c r="I252" i="1"/>
  <c r="J252" i="1"/>
  <c r="K252" i="1"/>
  <c r="Z252" i="1" s="1"/>
  <c r="L252" i="1"/>
  <c r="I253" i="1"/>
  <c r="J253" i="1"/>
  <c r="K253" i="1"/>
  <c r="Z253" i="1" s="1"/>
  <c r="L253" i="1"/>
  <c r="I254" i="1"/>
  <c r="J254" i="1"/>
  <c r="K254" i="1"/>
  <c r="Z254" i="1" s="1"/>
  <c r="L254" i="1"/>
  <c r="I255" i="1"/>
  <c r="J255" i="1"/>
  <c r="K255" i="1"/>
  <c r="Z255" i="1" s="1"/>
  <c r="L255" i="1"/>
  <c r="I256" i="1"/>
  <c r="J256" i="1"/>
  <c r="K256" i="1"/>
  <c r="Z256" i="1" s="1"/>
  <c r="L256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<sst xmlns="http://schemas.openxmlformats.org/spreadsheetml/2006/main" count="2971" uniqueCount="1034">
  <si>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</si>
  <si>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</si>
  <si>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</si>
  <si>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</si>
  <si>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</si>
  <si>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</si>
  <si>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</si>
  <si>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</si>
  <si>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</si>
  <si>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</si>
  <si>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</si>
  <si>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</si>
  <si>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</si>
  <si>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</si>
  <si>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</si>
  <si>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</si>
  <si>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</si>
  <si>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</si>
  <si>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</si>
  <si>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</si>
  <si>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</si>
  <si>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</si>
  <si>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</si>
  <si>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</si>
  <si>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</si>
  <si>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</si>
  <si>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</si>
  <si>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</si>
  <si>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</si>
  <si>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</si>
  <si>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</si>
  <si>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</si>
  <si>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</si>
  <si>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</si>
  <si>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</si>
  <si>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</si>
  <si>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</si>
  <si>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</si>
  <si>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</si>
  <si>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</si>
  <si>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</si>
  <si>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</si>
  <si>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</si>
  <si>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</si>
  <si>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</si>
  <si>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</si>
  <si>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</si>
  <si>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</si>
  <si>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</si>
  <si>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</si>
  <si>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</si>
  <si>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</si>
  <si>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</si>
  <si>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</si>
  <si>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</si>
  <si>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</si>
  <si>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</si>
  <si>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</si>
  <si>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</si>
  <si>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</si>
  <si>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</si>
  <si>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</si>
  <si>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</si>
  <si>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</si>
  <si>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</si>
  <si>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</si>
  <si>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</si>
  <si>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</si>
  <si>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</si>
  <si>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</si>
  <si>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</si>
  <si>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</si>
  <si>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</si>
  <si>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</si>
  <si>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</si>
  <si>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</si>
  <si>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</si>
  <si>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</si>
  <si>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</si>
  <si>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</si>
  <si>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</si>
  <si>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</si>
  <si>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</si>
  <si>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</si>
  <si>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</si>
  <si>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</si>
  <si>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</si>
  <si>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</si>
  <si>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</si>
  <si>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</si>
  <si>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</si>
  <si>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</si>
  <si>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</si>
  <si>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</si>
  <si>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</si>
  <si>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</si>
  <si>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</si>
  <si>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</si>
  <si>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</si>
  <si>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</si>
  <si>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</si>
  <si>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</si>
  <si>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</si>
  <si>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</si>
  <si>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</si>
  <si>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</si>
  <si>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</si>
  <si>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</si>
  <si>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</si>
  <si>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</si>
  <si>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</si>
  <si>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</si>
  <si>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</si>
  <si>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</si>
  <si>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</si>
  <si>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</si>
  <si>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</si>
  <si>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</si>
  <si>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</si>
  <si>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</si>
  <si>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</si>
  <si>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</si>
  <si>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</si>
  <si>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</si>
  <si>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</si>
  <si>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</si>
  <si>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</si>
  <si>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</si>
  <si>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</si>
  <si>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</si>
  <si>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</si>
  <si>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</si>
  <si>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</si>
  <si>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</si>
  <si>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</si>
  <si>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</si>
  <si>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</si>
  <si>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</si>
  <si>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</si>
  <si>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</si>
  <si>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</si>
  <si>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</si>
  <si>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</si>
  <si>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</si>
  <si>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</si>
  <si>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</si>
  <si>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</si>
  <si>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</si>
  <si>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</si>
  <si>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</si>
  <si>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</si>
  <si>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</si>
  <si>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</si>
  <si>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</si>
  <si>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</si>
  <si>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</si>
  <si>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</si>
  <si>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</si>
  <si>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</si>
  <si>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</si>
  <si>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</si>
  <si>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</si>
  <si>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</si>
  <si>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</si>
  <si>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</si>
  <si>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</si>
  <si>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</si>
  <si>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</si>
  <si>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</si>
  <si>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</si>
  <si>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</si>
  <si>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</si>
  <si>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</si>
  <si>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</si>
  <si>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</si>
  <si>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</si>
  <si>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</si>
  <si>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</si>
  <si>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</si>
  <si>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</si>
  <si>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</si>
  <si>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</si>
  <si>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</si>
  <si>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</si>
  <si>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</si>
  <si>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</si>
  <si>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</si>
  <si>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</si>
  <si>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</si>
  <si>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</si>
  <si>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</si>
  <si>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</si>
  <si>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</si>
  <si>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</si>
  <si>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</si>
  <si>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</si>
  <si>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</si>
  <si>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</si>
  <si>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</si>
  <si>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</si>
  <si>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</si>
  <si>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</si>
  <si>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</si>
  <si>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</si>
  <si>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</si>
  <si>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</si>
  <si>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</si>
  <si>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</si>
  <si>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</si>
  <si>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</si>
  <si>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</si>
  <si>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</si>
  <si>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</si>
  <si>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</si>
  <si>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</si>
  <si>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</si>
  <si>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</si>
  <si>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</si>
  <si>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</si>
  <si>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</si>
  <si>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</si>
  <si>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</si>
  <si>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</si>
  <si>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</si>
  <si>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</si>
  <si>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</si>
  <si>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</si>
  <si>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</si>
  <si>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</si>
  <si>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</si>
  <si>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</si>
  <si>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</si>
  <si>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</si>
  <si>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</si>
  <si>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</si>
  <si>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</si>
  <si>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</si>
  <si>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</si>
  <si>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</si>
  <si>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</si>
  <si>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</si>
  <si>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</si>
  <si>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</si>
  <si>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</si>
  <si>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</si>
  <si>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</si>
  <si>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</si>
  <si>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</si>
  <si>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</si>
  <si>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</si>
  <si>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</si>
  <si>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</si>
  <si>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</si>
  <si>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</si>
  <si>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</si>
  <si>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</si>
  <si>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</si>
  <si>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</si>
  <si>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</si>
  <si>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</si>
  <si>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</si>
  <si>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</si>
  <si>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</si>
  <si>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</si>
  <si>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</si>
  <si>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</si>
  <si>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</si>
  <si>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</si>
  <si>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</si>
  <si>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</si>
  <si>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</si>
  <si>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</si>
  <si>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</si>
  <si>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</si>
  <si>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</si>
  <si>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</si>
  <si>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</si>
  <si>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</si>
  <si>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</si>
  <si>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</si>
  <si>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</si>
  <si>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</si>
  <si>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</si>
  <si>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</si>
  <si>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</si>
  <si>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</si>
  <si>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</si>
  <si>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</si>
  <si>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</si>
  <si>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</si>
  <si>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</si>
  <si>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</si>
  <si>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</si>
  <si>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</si>
  <si>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</si>
  <si>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</si>
  <si>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</si>
  <si>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</si>
  <si>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</si>
  <si>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</si>
  <si>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</si>
  <si>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</si>
  <si>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</si>
  <si>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</si>
  <si>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</si>
  <si>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</si>
  <si>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</si>
  <si>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</si>
  <si>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</si>
  <si>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</si>
  <si>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</si>
  <si>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</si>
  <si>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</si>
  <si>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</si>
  <si>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</si>
  <si>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</si>
  <si>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</si>
  <si>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</si>
  <si>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</si>
  <si>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</si>
  <si>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</si>
  <si>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</si>
  <si>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</si>
  <si>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</si>
  <si>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</si>
  <si>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</si>
  <si>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</si>
  <si>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</si>
  <si>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</si>
  <si>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</si>
  <si>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</si>
  <si>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</si>
  <si>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</si>
  <si>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</si>
  <si>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</si>
  <si>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</si>
  <si>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</si>
  <si>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</si>
  <si>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</si>
  <si>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</si>
  <si>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</si>
  <si>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</si>
  <si>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</si>
  <si>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</si>
  <si>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</si>
  <si>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</si>
  <si>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</si>
  <si>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</si>
  <si>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</si>
  <si>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</si>
  <si>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</si>
  <si>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</si>
  <si>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</si>
  <si>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</si>
  <si>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</si>
  <si>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</si>
  <si>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</si>
  <si>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</si>
  <si>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</si>
  <si>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</si>
  <si>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</si>
  <si>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</si>
  <si>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</si>
  <si>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</si>
  <si>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</si>
  <si>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</si>
  <si>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</si>
  <si>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</si>
  <si>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</si>
  <si>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</si>
  <si>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</si>
  <si>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</si>
  <si>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</si>
  <si>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</si>
  <si>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</si>
  <si>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</si>
  <si>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</si>
  <si>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</si>
  <si>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</si>
  <si>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</si>
  <si>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</si>
  <si>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</si>
  <si>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</si>
  <si>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</si>
  <si>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</si>
  <si>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</si>
  <si>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</si>
  <si>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</si>
  <si>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</si>
  <si>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</si>
  <si>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</si>
  <si>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</si>
  <si>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</si>
  <si>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</si>
  <si>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</si>
  <si>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</si>
  <si>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</si>
  <si>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</si>
  <si>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</si>
  <si>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</si>
  <si>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</si>
  <si>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</si>
  <si>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</si>
  <si>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</si>
  <si>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</si>
  <si>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</si>
  <si>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</si>
  <si>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</si>
  <si>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</si>
  <si>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</si>
  <si>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</si>
  <si>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</si>
  <si>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</si>
  <si>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</si>
  <si>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</si>
  <si>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</si>
  <si>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</si>
  <si>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</si>
  <si>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</si>
  <si>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</si>
  <si>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</si>
  <si>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</si>
  <si>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</si>
  <si>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</si>
  <si>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</si>
  <si>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</si>
  <si>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</si>
  <si>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</si>
  <si>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</si>
  <si>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</si>
  <si>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</si>
  <si>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</si>
  <si>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</si>
  <si>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</si>
  <si>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</si>
  <si>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</si>
  <si>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</si>
  <si>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</si>
  <si>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</si>
  <si>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</si>
  <si>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</si>
  <si>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</si>
  <si>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</si>
  <si>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</si>
  <si>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</si>
  <si>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</si>
  <si>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</si>
  <si>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</si>
  <si>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</si>
  <si>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</si>
  <si>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</si>
  <si>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</si>
  <si>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</si>
  <si>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</si>
  <si>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</si>
  <si>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</si>
  <si>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</si>
  <si>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</si>
  <si>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</si>
  <si>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</si>
  <si>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</si>
  <si>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</si>
  <si>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</si>
  <si>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</si>
  <si>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</si>
  <si>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</si>
  <si>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</si>
  <si>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</si>
  <si>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</si>
  <si>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</si>
  <si>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</si>
  <si>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</si>
  <si>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</si>
  <si>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</si>
  <si>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</si>
  <si>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</si>
  <si>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</si>
  <si>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</si>
  <si>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</si>
  <si>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</si>
  <si>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</si>
  <si>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</si>
  <si>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</si>
  <si>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</si>
  <si>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</si>
  <si>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</si>
  <si>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</si>
  <si>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</si>
  <si>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</si>
  <si>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</si>
  <si>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</si>
  <si>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</si>
  <si>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</si>
  <si>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</si>
  <si>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</si>
  <si>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</si>
  <si>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</si>
  <si>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</si>
  <si>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</si>
  <si>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</si>
  <si>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</si>
  <si>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</si>
  <si>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</si>
  <si>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</si>
  <si>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</si>
  <si>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</si>
  <si>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</si>
  <si>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</si>
  <si>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</si>
  <si>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</si>
  <si>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</si>
  <si>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</si>
  <si>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</si>
  <si>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</si>
  <si>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</si>
  <si>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</si>
  <si>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</si>
  <si>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</si>
  <si>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</si>
  <si>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</si>
  <si>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</si>
  <si>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</si>
  <si>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</si>
  <si>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</si>
  <si>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</si>
  <si>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</si>
  <si>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</si>
  <si>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</si>
  <si>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</si>
  <si>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</si>
  <si>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</si>
  <si>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</si>
  <si>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</si>
  <si>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</si>
  <si>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</si>
  <si>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</si>
  <si>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</si>
  <si>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</si>
  <si>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</si>
  <si>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</si>
  <si>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</si>
  <si>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</si>
  <si>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</si>
  <si>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</si>
  <si>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</si>
  <si>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</si>
  <si>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</si>
  <si>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</si>
  <si>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</si>
  <si>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</si>
  <si>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</si>
  <si>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</si>
  <si>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</si>
  <si>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</si>
  <si>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</si>
  <si>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</si>
  <si>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</si>
  <si>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</si>
  <si>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</si>
  <si>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</si>
  <si>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</si>
  <si>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</si>
  <si>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</si>
  <si>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</si>
  <si>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</si>
  <si>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</si>
  <si>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</si>
  <si>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</si>
  <si>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</si>
  <si>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</si>
  <si>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</si>
  <si>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</si>
  <si>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</si>
  <si>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</si>
  <si>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</si>
  <si>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</si>
  <si>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</si>
  <si>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</si>
  <si>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</si>
  <si>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</si>
  <si>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</si>
  <si>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</si>
  <si>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</si>
  <si>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</si>
  <si>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</si>
  <si>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</si>
  <si>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</si>
  <si>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</si>
  <si>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</si>
  <si>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</si>
  <si>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</si>
  <si>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</si>
  <si>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</si>
  <si>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</si>
  <si>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</si>
  <si>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</si>
  <si>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</si>
  <si>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</si>
  <si>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</si>
  <si>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</si>
  <si>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</si>
  <si>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</si>
  <si>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</si>
  <si>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</si>
  <si>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</si>
  <si>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</si>
  <si>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</si>
  <si>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</si>
  <si>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</si>
  <si>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</si>
  <si>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</si>
  <si>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</si>
  <si>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</si>
  <si>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</si>
  <si>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</si>
  <si>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</si>
  <si>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</si>
  <si>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</si>
  <si>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</si>
  <si>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</si>
  <si>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</si>
  <si>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</si>
  <si>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</si>
  <si>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</si>
  <si>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</si>
  <si>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</si>
  <si>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</si>
  <si>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</si>
  <si>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</si>
  <si>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</si>
  <si>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</si>
  <si>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</si>
  <si>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</si>
  <si>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</si>
  <si>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</si>
  <si>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</si>
  <si>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</si>
  <si>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</si>
  <si>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</si>
  <si>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</si>
  <si>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</si>
  <si>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</si>
  <si>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</si>
  <si>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</si>
  <si>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</si>
  <si>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</si>
  <si>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</si>
  <si>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</si>
  <si>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</si>
  <si>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</si>
  <si>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</si>
  <si>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</si>
  <si>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</si>
  <si>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</si>
  <si>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</si>
  <si>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</si>
  <si>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</si>
  <si>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</si>
  <si>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</si>
  <si>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LPL-1007-O-36-4000-40</t>
  </si>
  <si>
    <t>Панель светодиодная ДВО-1007 Опал 36Вт 4000К 595х595х20 IP40 LUMA EKF</t>
  </si>
  <si>
    <t>https://ekfgroup.com/102x102/uploads/products/0F23E39A085627615353FC0266BE61FF.jpg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</si>
  <si>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</si>
  <si>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</si>
  <si>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</si>
  <si>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</si>
  <si>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</si>
  <si>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</si>
  <si>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</si>
  <si>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</si>
  <si>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</si>
  <si>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</si>
  <si>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</si>
  <si>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</si>
  <si>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</si>
  <si>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</si>
  <si>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</si>
  <si>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</si>
  <si>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</si>
  <si>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</si>
  <si>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</si>
  <si>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</si>
  <si>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</si>
  <si>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</si>
  <si>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</si>
  <si>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</si>
  <si>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</si>
  <si>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</si>
  <si>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</si>
  <si>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</si>
  <si>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</si>
  <si>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</si>
  <si>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</si>
  <si>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</si>
  <si>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</si>
  <si>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</si>
  <si>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</si>
  <si>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</si>
  <si>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</si>
  <si>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</si>
  <si>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</si>
  <si>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</si>
  <si>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</si>
  <si>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</si>
  <si>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</si>
  <si>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</si>
  <si>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</si>
  <si>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</si>
  <si>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</si>
  <si>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</si>
  <si>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</si>
  <si>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</si>
  <si>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</si>
  <si>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</si>
  <si>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</si>
  <si>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</si>
  <si>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TBL-1101-O-27-B-4K-40</t>
  </si>
  <si>
    <t>Светильник светодиодный линейный ДБО 1101 Опал 27Вт черный 4000К 600х60х55 IP40 EKF</t>
  </si>
  <si>
    <t>https://ekfgroup.com/102x102/uploads/products/4DC484C3864118C796CE106E46350E78.png</t>
  </si>
  <si>
    <t>TBL-1101-O-27-B-4K-40-A</t>
  </si>
  <si>
    <t>Светильник светодиодный линейный ДБО 1101 Опал 27Вт черный 4000К 600х60х55 IP40 с БАП EKF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</si>
  <si>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</si>
  <si>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</si>
  <si>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</si>
  <si>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</si>
  <si>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</si>
  <si>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</si>
  <si>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TBL-1102-O-36-B-4K-40</t>
  </si>
  <si>
    <t>Светильник светодиодный линейный ДБО 1102 Опал 36Вт черный 4000К 1100х60х55 IP40 EKF</t>
  </si>
  <si>
    <t>TBL-1102-O-36-B-4K-40-A</t>
  </si>
  <si>
    <t>Светильник светодиодный линейный ДБО 1102 Опал 36Вт черный 4000К 1100х60х55 IP40 с БАП EKF</t>
  </si>
  <si>
    <t>TBL-1103-O-54-4K-40</t>
  </si>
  <si>
    <t>Светильник светодиодный линейный ДБО 1103-1500 Опал 54Вт 4000К 1590х60х55 IP40 EKF</t>
  </si>
  <si>
    <t>TBL-1103-O-54-B-4K-40</t>
  </si>
  <si>
    <t>Светильник светодиодный линейный ДБО 1103 Опал 54Вт черный 4000К 1590х60х55 IP40 EKF</t>
  </si>
  <si>
    <t>TBL-1103-O-54-B-4K-40-A</t>
  </si>
  <si>
    <t>Светильник светодиодный линейный ДБО 1103 Опал 54Вт черный 4000К 1590х60х55 IP40 с БАП EKF</t>
  </si>
  <si>
    <t>TBL-1103-O-54-4K-40-A</t>
  </si>
  <si>
    <t>Светильник светодиодный линейный ДВО 1103-1500 Опал 54Вт 4000К 1590х60х55 IP40 EKF с БАП LUMA EKF</t>
  </si>
  <si>
    <t>LPL-3001-54-3K-40</t>
  </si>
  <si>
    <t>Светильник светодиодный ДВО-3001 Опал 54Вт 3000К 90х90х40 гр. комплект 6 шт + драйвер IP40 LUMA EKF</t>
  </si>
  <si>
    <t>35.04.04 Светильники для потолков грильято</t>
  </si>
  <si>
    <t>https://ekfgroup.com/102x102/uploads/products/6485CAF7B8CD4D15532EA9BDA96E89E8.jpg</t>
  </si>
  <si>
    <t>LPL-3001-54-3K-40-A</t>
  </si>
  <si>
    <t>Светильник светодиодный ДВО-3001 Опал 54Вт 3000К 90х90х40 гр. комплект 6 шт + драйвер IP40 с БАП LUMA EKF</t>
  </si>
  <si>
    <t>LPL-3001-54-4K-40</t>
  </si>
  <si>
    <t>Светильник светодиодный ДВО-3001 Опал 54Вт 4000К 90х90х40 гр. комплект 6 шт + драйвер IP40 LUMA EKF</t>
  </si>
  <si>
    <t>LPL-3001-54-4K-40-A</t>
  </si>
  <si>
    <t>Светильник светодиодный ДВО-3001 Опал 54Вт 4000К 90х90х40 гр. комплект 6 шт + драйвер IP40 с БАП LUMA EKF</t>
  </si>
  <si>
    <t>LPL-3003-108-3K-40-A</t>
  </si>
  <si>
    <t>Светильник светодиодный ДВО-3002 Опал 108Вт 3000К 140х140х40 гр. комплект 6 шт + драйвер IP40 с БАП LUMA EKF</t>
  </si>
  <si>
    <t>LPL-3002-72-3K-40</t>
  </si>
  <si>
    <t>Светильник светодиодный ДВО-3002 Опал 72Вт 3000К 140х140х40 гр. комплект 4 шт + драйвер IP40 LUMA EKF</t>
  </si>
  <si>
    <t>LPL-3002-72-3K-40-A</t>
  </si>
  <si>
    <t>Светильник светодиодный ДВО-3002 Опал 72Вт 3000К 140х140х40 гр. комплект 4 шт + драйвер IP40 с БАП LUMA EKF</t>
  </si>
  <si>
    <t>LPL-3002-72-4K-40</t>
  </si>
  <si>
    <t>Светильник светодиодный ДВО-3002 Опал 72Вт 4000К 140х140х40 гр. комплект 4 шт + драйвер IP40 LUMA EKF</t>
  </si>
  <si>
    <t>LPL-3002-72-4K-40-A</t>
  </si>
  <si>
    <t>Светильник светодиодный ДВО-3002 Опал 72Вт 4000К 140х140х40 гр. комплект 4 шт + драйвер IP40 с БАП LUMA EKF</t>
  </si>
  <si>
    <t>LPL-3003-108-3K-40</t>
  </si>
  <si>
    <t>Светильник светодиодный ДВО-3003 Опал 108Вт 3000К 140х140х40 гр. комплект 6 шт + драйвер IP40 LUMA EKF</t>
  </si>
  <si>
    <t>LPL-3003-108-4K-40</t>
  </si>
  <si>
    <t>Светильник светодиодный ДВО-3003 Опал 108Вт 4000К 140х140х40 гр. комплект 6 шт + драйвер IP40 LUMA EKF</t>
  </si>
  <si>
    <t>LPL-3003-108-4K-40-A</t>
  </si>
  <si>
    <t>Светильник светодиодный ДВО-3003 Опал 108Вт 4000К 140х140х40 гр. комплект 6 шт + драйвер IP40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</si>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</sst>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FB989C814371FA2A18A624C9F8069725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EC059DC3DB6104523D2856489CF13506.png" TargetMode="External"/><Relationship Id="rId138" Type="http://schemas.openxmlformats.org/officeDocument/2006/relationships/image" Target="https://ekfgroup.com/102x102/uploads/products/AB00481C371D6E45A843102AE7BBAE4C.jpg" TargetMode="External"/><Relationship Id="rId159" Type="http://schemas.openxmlformats.org/officeDocument/2006/relationships/image" Target="https://ekfgroup.com/102x102/uploads/products/5008C9ED432197D0B465D8ADDE712A20.jpg" TargetMode="External"/><Relationship Id="rId107" Type="http://schemas.openxmlformats.org/officeDocument/2006/relationships/image" Target="https://ekfgroup.com/102x102/uploads/products/FBDFAE1601C17415200EE5A2B87B0483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0AB1F94385D59214658471E0A49B96EC.png" TargetMode="External"/><Relationship Id="rId128" Type="http://schemas.openxmlformats.org/officeDocument/2006/relationships/image" Target="https://ekfgroup.com/102x102/uploads/products/C6159ED79A7E114F25E300FF587B0E36.jpg" TargetMode="External"/><Relationship Id="rId149" Type="http://schemas.openxmlformats.org/officeDocument/2006/relationships/image" Target="https://ekfgroup.com/102x102/uploads/products/07DEB2A8399BDF3CEB186A73F6D0A4F5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13A73BC3DA4F395D3E07A6D7A7658E94.jpg" TargetMode="External"/><Relationship Id="rId160" Type="http://schemas.openxmlformats.org/officeDocument/2006/relationships/image" Target="https://ekfgroup.com/102x102/uploads/products/90062A83E0BD603FE269D4E41DF1F668.jp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92EB48CE1D3EC1F55172DB38C4B695F1.jpg" TargetMode="External"/><Relationship Id="rId139" Type="http://schemas.openxmlformats.org/officeDocument/2006/relationships/image" Target="https://ekfgroup.com/102x102/uploads/products/B93B52AB933BA17429AAAFF6905EE356.jpg" TargetMode="External"/><Relationship Id="rId85" Type="http://schemas.openxmlformats.org/officeDocument/2006/relationships/image" Target="https://ekfgroup.com/102x102/uploads/products/6485CAF7B8CD4D15532EA9BDA96E89E8.jpg" TargetMode="External"/><Relationship Id="rId150" Type="http://schemas.openxmlformats.org/officeDocument/2006/relationships/image" Target="https://ekfgroup.com/102x102/uploads/products/5033A252BDFF06B4C06468E7CD41DC0C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6F38170F9118ACD59B1081065A26F752.jpg" TargetMode="External"/><Relationship Id="rId108" Type="http://schemas.openxmlformats.org/officeDocument/2006/relationships/image" Target="https://ekfgroup.com/102x102/uploads/products/158A168204B7B3968A51943D99CC1B5A.jpg" TargetMode="External"/><Relationship Id="rId124" Type="http://schemas.openxmlformats.org/officeDocument/2006/relationships/image" Target="https://ekfgroup.com/102x102/uploads/products/41EF213B8732365271C4A24AA545FF45.jpg" TargetMode="External"/><Relationship Id="rId129" Type="http://schemas.openxmlformats.org/officeDocument/2006/relationships/image" Target="https://ekfgroup.com/102x102/uploads/products/840990E7B955F7D67B788B05FC5B627E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D6515CC154F5F8D96C1FBEE99A7F8AC5.png" TargetMode="External"/><Relationship Id="rId91" Type="http://schemas.openxmlformats.org/officeDocument/2006/relationships/image" Target="https://ekfgroup.com/102x102/uploads/products/421B20ABA22EAC2FC97D9C0D18178487.jpg" TargetMode="External"/><Relationship Id="rId96" Type="http://schemas.openxmlformats.org/officeDocument/2006/relationships/image" Target="https://ekfgroup.com/102x102/uploads/products/75E0663E250152ABA4A736F9965A8E5B.jpg" TargetMode="External"/><Relationship Id="rId140" Type="http://schemas.openxmlformats.org/officeDocument/2006/relationships/image" Target="https://ekfgroup.com/102x102/uploads/products/863306769317B73EEB06F8E6A83B3F3A.jpg" TargetMode="External"/><Relationship Id="rId145" Type="http://schemas.openxmlformats.org/officeDocument/2006/relationships/image" Target="https://ekfgroup.com/102x102/uploads/products/FBF0A24EDC465024076C9CC55281675B.jpg" TargetMode="External"/><Relationship Id="rId161" Type="http://schemas.openxmlformats.org/officeDocument/2006/relationships/image" Target="https://ekfgroup.com/102x102/uploads/products/2FBF9D8175CB517AE8430EDDB4377948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9D598FAB643037DBD89B77CE2803DAFB.jpg" TargetMode="External"/><Relationship Id="rId119" Type="http://schemas.openxmlformats.org/officeDocument/2006/relationships/image" Target="https://ekfgroup.com/102x102/uploads/products/54A95A6C96064145886409006989756B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D6C3C7BFA37510D5F5E26DE74B934AF7.png" TargetMode="External"/><Relationship Id="rId86" Type="http://schemas.openxmlformats.org/officeDocument/2006/relationships/image" Target="https://ekfgroup.com/102x102/uploads/products/E63489FAC9DC6B55EB6D5170E88402FA.jpg" TargetMode="External"/><Relationship Id="rId130" Type="http://schemas.openxmlformats.org/officeDocument/2006/relationships/image" Target="https://ekfgroup.com/102x102/uploads/products/E0D5AB9A1A139D4D7AF15A63A97440EA.jpg" TargetMode="External"/><Relationship Id="rId135" Type="http://schemas.openxmlformats.org/officeDocument/2006/relationships/image" Target="https://ekfgroup.com/102x102/uploads/products/549A92F18FC874B505BB1E2EBD356F59.jpg" TargetMode="External"/><Relationship Id="rId151" Type="http://schemas.openxmlformats.org/officeDocument/2006/relationships/image" Target="https://ekfgroup.com/102x102/uploads/products/BAC0A4E3DAD84FB0EC4E95782434E1FB.jpg" TargetMode="External"/><Relationship Id="rId156" Type="http://schemas.openxmlformats.org/officeDocument/2006/relationships/image" Target="https://ekfgroup.com/102x102/uploads/products/D305D804A8D1494E2328B3B5A3F08AF7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F36A9D8F58C6A1107115585F2BFCAD22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39A33AA03A6ECCAC30C7C648D0F02368.jpg" TargetMode="External"/><Relationship Id="rId97" Type="http://schemas.openxmlformats.org/officeDocument/2006/relationships/image" Target="https://ekfgroup.com/102x102/uploads/products/E906FBA20AFCF6B0B20B909E5FE3FD98.jpg" TargetMode="External"/><Relationship Id="rId104" Type="http://schemas.openxmlformats.org/officeDocument/2006/relationships/image" Target="https://ekfgroup.com/102x102/uploads/products/BA6836C9B3BAF311DBE96198A0E1A5F2.jpg" TargetMode="External"/><Relationship Id="rId120" Type="http://schemas.openxmlformats.org/officeDocument/2006/relationships/image" Target="https://ekfgroup.com/102x102/uploads/products/23397B737F62450D0C68D83752E3252B.jpg" TargetMode="External"/><Relationship Id="rId125" Type="http://schemas.openxmlformats.org/officeDocument/2006/relationships/image" Target="https://ekfgroup.com/102x102/uploads/products/B02D36274EDACD34C0BB8C215CC84827.jpg" TargetMode="External"/><Relationship Id="rId141" Type="http://schemas.openxmlformats.org/officeDocument/2006/relationships/image" Target="https://ekfgroup.com/102x102/uploads/products/49AD33033F342229EFEBC025064BF66E.jpg" TargetMode="External"/><Relationship Id="rId146" Type="http://schemas.openxmlformats.org/officeDocument/2006/relationships/image" Target="https://ekfgroup.com/102x102/uploads/products/30FF0527C513DD05DD64988A3828D39B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428D614042401F4C9FA0F802D8D3D6A3.jpg" TargetMode="External"/><Relationship Id="rId162" Type="http://schemas.openxmlformats.org/officeDocument/2006/relationships/image" Target="https://ekfgroup.com/102x102/uploads/products/7C69F939683BE197B74BD6CB22B6F1DF.pn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4AB60AD10C28B56E34C27C452A1DC96A.jpg" TargetMode="External"/><Relationship Id="rId110" Type="http://schemas.openxmlformats.org/officeDocument/2006/relationships/image" Target="https://ekfgroup.com/102x102/uploads/products/B5B0705B5C2DBB5962DA3CB7B72E970B.jpg" TargetMode="External"/><Relationship Id="rId115" Type="http://schemas.openxmlformats.org/officeDocument/2006/relationships/image" Target="https://ekfgroup.com/102x102/uploads/products/0EF72C94446EB558AB8BFD767B0DCC5E.jpg" TargetMode="External"/><Relationship Id="rId131" Type="http://schemas.openxmlformats.org/officeDocument/2006/relationships/image" Target="https://ekfgroup.com/102x102/uploads/products/D4E3D1F0B77C0161A4C7A75F53AB6CE5.jpg" TargetMode="External"/><Relationship Id="rId136" Type="http://schemas.openxmlformats.org/officeDocument/2006/relationships/image" Target="https://ekfgroup.com/102x102/uploads/products/37ACB61C5D7A5EF6127AD4374AF8B139.jpg" TargetMode="External"/><Relationship Id="rId157" Type="http://schemas.openxmlformats.org/officeDocument/2006/relationships/image" Target="https://ekfgroup.com/102x102/uploads/products/243C8977BDDAA481ADC80BD01BE2E03C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4DC484C3864118C796CE106E46350E78.png" TargetMode="External"/><Relationship Id="rId152" Type="http://schemas.openxmlformats.org/officeDocument/2006/relationships/image" Target="https://ekfgroup.com/102x102/uploads/products/294CB177BBE5387542F9F41A7371EED7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27E59E191E893C4203E11B148D4A948B.jpg" TargetMode="External"/><Relationship Id="rId100" Type="http://schemas.openxmlformats.org/officeDocument/2006/relationships/image" Target="https://ekfgroup.com/102x102/uploads/products/69DECB087C8C6AB0E6897D5184379ED8.png" TargetMode="External"/><Relationship Id="rId105" Type="http://schemas.openxmlformats.org/officeDocument/2006/relationships/image" Target="https://ekfgroup.com/102x102/uploads/products/F848A3F25A2D9B7561A533B30AA40E1A.jpg" TargetMode="External"/><Relationship Id="rId126" Type="http://schemas.openxmlformats.org/officeDocument/2006/relationships/image" Target="https://ekfgroup.com/102x102/uploads/products/349210C849A0C4A27944EED887FB5370.jpg" TargetMode="External"/><Relationship Id="rId147" Type="http://schemas.openxmlformats.org/officeDocument/2006/relationships/image" Target="https://ekfgroup.com/102x102/uploads/products/E7ED10BAAEFF8FF91536E054E4969982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0F23E39A085627615353FC0266BE61FF.jpg" TargetMode="External"/><Relationship Id="rId93" Type="http://schemas.openxmlformats.org/officeDocument/2006/relationships/image" Target="https://ekfgroup.com/102x102/uploads/products/6040DF36B022091521AF296EC40D970D.jpg" TargetMode="External"/><Relationship Id="rId98" Type="http://schemas.openxmlformats.org/officeDocument/2006/relationships/image" Target="https://ekfgroup.com/102x102/uploads/products/B0B5A9D07932DC0486EAD66CE71BB638.jpg" TargetMode="External"/><Relationship Id="rId121" Type="http://schemas.openxmlformats.org/officeDocument/2006/relationships/image" Target="https://ekfgroup.com/102x102/uploads/products/1826DF44BB29ACBDBB8CF03F1279F6B9.jpg" TargetMode="External"/><Relationship Id="rId142" Type="http://schemas.openxmlformats.org/officeDocument/2006/relationships/image" Target="https://ekfgroup.com/102x102/uploads/products/8A45296D3B4267AE5463DAAEB7C99670.jpg" TargetMode="External"/><Relationship Id="rId163" Type="http://schemas.openxmlformats.org/officeDocument/2006/relationships/image" Target="https://ekfgroup.com/102x102/uploads/products/C93EEC3CE42C30EF279D36FEB9394276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2D0AC3AC4A3021CB22B03EE1F3049636.jpg" TargetMode="External"/><Relationship Id="rId137" Type="http://schemas.openxmlformats.org/officeDocument/2006/relationships/image" Target="https://ekfgroup.com/102x102/uploads/products/F335BBDF65655CECB7D2ED79578DC99C.jpg" TargetMode="External"/><Relationship Id="rId158" Type="http://schemas.openxmlformats.org/officeDocument/2006/relationships/image" Target="https://ekfgroup.com/102x102/uploads/products/AFC50A5A557FBFE481F6886F50D1B270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A766B2603B4B8B147EE78ECC11CE0B25.jpg" TargetMode="External"/><Relationship Id="rId88" Type="http://schemas.openxmlformats.org/officeDocument/2006/relationships/image" Target="https://ekfgroup.com/102x102/uploads/products/429C54E94FBA6BEC00126A3DDE82D6EA.jpg" TargetMode="External"/><Relationship Id="rId111" Type="http://schemas.openxmlformats.org/officeDocument/2006/relationships/image" Target="https://ekfgroup.com/102x102/uploads/products/66A4EC5AB4CB2E7BC3A510F65E0A50EE.jpg" TargetMode="External"/><Relationship Id="rId132" Type="http://schemas.openxmlformats.org/officeDocument/2006/relationships/image" Target="https://ekfgroup.com/102x102/uploads/products/54C6BD2A85348CA4F0FF06AE62634416.jpg" TargetMode="External"/><Relationship Id="rId153" Type="http://schemas.openxmlformats.org/officeDocument/2006/relationships/image" Target="https://ekfgroup.com/102x102/uploads/products/4F9EB246EB025C8A63EEBDCDCDC65483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7EBC54BB45DE3E5DB39E38175A9B473C.jpg" TargetMode="External"/><Relationship Id="rId127" Type="http://schemas.openxmlformats.org/officeDocument/2006/relationships/image" Target="https://ekfgroup.com/102x102/uploads/products/87DEF4BC3BB105F19B8CB61A0EF15CC9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C1870BF7B853EEBC3533943384E00E45.png" TargetMode="External"/><Relationship Id="rId78" Type="http://schemas.openxmlformats.org/officeDocument/2006/relationships/image" Target="https://ekfgroup.com/102x102/uploads/products/7F4B465BCCC593A01A2F7DB23B3A8B9C.jpg" TargetMode="External"/><Relationship Id="rId94" Type="http://schemas.openxmlformats.org/officeDocument/2006/relationships/image" Target="https://ekfgroup.com/102x102/uploads/products/78A760ECCD0266CC54C5B005B80ED529.jpg" TargetMode="External"/><Relationship Id="rId99" Type="http://schemas.openxmlformats.org/officeDocument/2006/relationships/image" Target="https://ekfgroup.com/102x102/uploads/products/22E5988B8F473D5231D81663A731E6FD.jpg" TargetMode="External"/><Relationship Id="rId101" Type="http://schemas.openxmlformats.org/officeDocument/2006/relationships/image" Target="https://ekfgroup.com/102x102/uploads/products/C85F2225FD4F60B0110B8DA03D39D3FF.jpg" TargetMode="External"/><Relationship Id="rId122" Type="http://schemas.openxmlformats.org/officeDocument/2006/relationships/image" Target="https://ekfgroup.com/102x102/uploads/products/D2BCB6750921B299B34C559EF3D41978.jpg" TargetMode="External"/><Relationship Id="rId143" Type="http://schemas.openxmlformats.org/officeDocument/2006/relationships/image" Target="https://ekfgroup.com/102x102/uploads/products/9DDF5637A83408F70312E31868E10657.jpg" TargetMode="External"/><Relationship Id="rId148" Type="http://schemas.openxmlformats.org/officeDocument/2006/relationships/image" Target="https://ekfgroup.com/102x102/uploads/products/1A7441097A7CB53385A1228564131CB5.jpg" TargetMode="External"/><Relationship Id="rId164" Type="http://schemas.openxmlformats.org/officeDocument/2006/relationships/image" Target="https://ekfgroup.com/102x102/uploads/products/912628BF897100316D1248EE8261E1D4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94CF9FEC9A84D02FFA6D2449AE437017.jpg" TargetMode="External"/><Relationship Id="rId112" Type="http://schemas.openxmlformats.org/officeDocument/2006/relationships/image" Target="https://ekfgroup.com/102x102/uploads/products/213E6DAAEED500D8993D36D22598ED87.jpg" TargetMode="External"/><Relationship Id="rId133" Type="http://schemas.openxmlformats.org/officeDocument/2006/relationships/image" Target="https://ekfgroup.com/102x102/uploads/products/D41666C826D46113D8D5E41444850584.jpg" TargetMode="External"/><Relationship Id="rId154" Type="http://schemas.openxmlformats.org/officeDocument/2006/relationships/image" Target="https://ekfgroup.com/102x102/uploads/products/C87CF964F9916C9F6EA9C601ABCD05F6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8ACE5C0C38B0E6168066118D31C946C0.jpg" TargetMode="External"/><Relationship Id="rId102" Type="http://schemas.openxmlformats.org/officeDocument/2006/relationships/image" Target="https://ekfgroup.com/102x102/uploads/products/8EF6A33E3361BDD96AB997B6D7047C9F.jpg" TargetMode="External"/><Relationship Id="rId123" Type="http://schemas.openxmlformats.org/officeDocument/2006/relationships/image" Target="https://ekfgroup.com/102x102/uploads/products/3945D507D08775558353732E0F9F72DF.jpg" TargetMode="External"/><Relationship Id="rId144" Type="http://schemas.openxmlformats.org/officeDocument/2006/relationships/image" Target="https://ekfgroup.com/102x102/uploads/products/3ED804F859B78CBBE5E63931C383C810.jpg" TargetMode="External"/><Relationship Id="rId90" Type="http://schemas.openxmlformats.org/officeDocument/2006/relationships/image" Target="https://ekfgroup.com/102x102/uploads/products/0F90AAF82E32D096331138D2990AB3B9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9A5CFEB578557DFC4BF596F4E1F5FDCD.jpg" TargetMode="External"/><Relationship Id="rId134" Type="http://schemas.openxmlformats.org/officeDocument/2006/relationships/image" Target="https://ekfgroup.com/102x102/uploads/products/C30827E8A4F170D3FA5A958E252F3CC5.jpg" TargetMode="External"/><Relationship Id="rId80" Type="http://schemas.openxmlformats.org/officeDocument/2006/relationships/image" Target="https://ekfgroup.com/102x102/uploads/products/13F7E488C931AC3B1CAD10C02F7EC11F.jpg" TargetMode="External"/><Relationship Id="rId155" Type="http://schemas.openxmlformats.org/officeDocument/2006/relationships/image" Target="https://ekfgroup.com/102x102/uploads/products/757D9918CC0F6D8A0E241BD7FE364ED6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467C202-00A1-D585-FE2F-AAEB3122E6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5B235E2-DB4A-435C-E0C9-5FBB8EA1E7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B840BD-1F2F-52CF-3930-C4DE1F96EF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3E09FC8-AEFB-847C-26F4-7348FF1F56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7BD54E5-B071-7CDC-FBC9-8B6835E2C8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97CE5DA-0F8F-4D15-F9FE-F24F5A4914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F489136-855B-325B-7575-F2EA8708E6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D1496F66-3EA4-EB47-E429-99B2A27354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63D4A041-6C17-FC5D-4E55-8DA403C956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FA56E237-7B42-E191-BC3B-1CB9ED7571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D412BF12-8522-FCFF-5A12-7CCD9C117F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C9100F3-9248-804E-A5C3-314C838D9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47D7C90D-F404-67AF-0DA7-47AFF2FDCC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F3BF14D0-014A-D174-4C82-B09F6641FB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C1782358-8053-D7F3-1AC3-06B06F3D4C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403F6085-AC78-B7FB-9564-04FDE2196A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6E13388F-ED5E-D5A6-8A3F-4D2585BDA0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3CA5FBD2-751B-A458-CC8A-993F07F6F5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5476DB87-29CF-1F53-3791-4BBDBD42A1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78861052-835B-7E0E-4C45-894816EE4A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3C5DA036-354A-2A5B-6E44-A65D2453C7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5864E4E0-3C6E-03E4-56A0-9AA44A3721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43ECB3FF-14FC-6B8E-EE1E-29B6F39F14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87471EA2-4F85-9FEF-AF34-BC3CF3C2F6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9D46F068-79AB-E721-20BD-7FCCAE822E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24CAD393-0CBD-E2CE-33FE-FC0CE3C9DC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71691E51-34C2-B842-EEE2-B9D7181779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E4FA789C-2D7A-4277-0A8C-A567112131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F1B2D9E8-A5F8-871F-4F7C-7239AFA282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786F88BF-B040-44BC-E8F9-1EB615F9C2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3A3867EB-6A37-07BD-9F12-39CC1855E3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F415EFE0-0197-F8A1-41F1-AEB120D048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14D2B538-1D87-2781-0E86-BCC6C9690A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BA8C6A6F-37E4-0FE6-C5B3-C1854EE390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29559052-D7DA-D8FF-8FF4-AD5CAC548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B10B2DF0-0056-79B6-2A4E-30400A17B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1127B3BF-8518-8A68-D3E0-1C627F2A76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5BF85C99-1ACD-4D40-7E42-7A6E80C3DE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92272D07-5809-EE1D-C5CF-7B2690B93A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36694B0A-95C3-8B8B-6891-B2BF8EBB41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89B6E689-3D37-172D-B46A-256AE4A055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9931C34C-A889-561A-1D90-5170E8B125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B0AEB75E-4479-8251-5CB7-CB49C675B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529C8EB0-84D8-47A5-CA7A-2C71E29C11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511D07F3-90A2-09B2-D7F1-ADF267CA0F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D229D667-FFBF-E0C3-0450-A1D9435E28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9AABD974-0979-B4C0-3FD7-F151C846E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238BCB40-E51A-4D6F-FCBF-B3199E77F3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F2F2BA50-B771-CB76-D7C4-9622833049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A1B249B7-2334-D07C-5008-9B684E710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0A19F7F9-21F2-11B2-1E5D-65DB91211E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0ED21A70-1990-310B-0E2F-D744832A1D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97DCA631-8EFD-A053-62C3-100552BDF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77A713A3-61F3-8073-E2EB-2F462100BA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3797DBF1-D5CC-A40C-80F4-E18B08EC5A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E988337D-4D1E-392F-A669-35E64B7954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93CA534A-FC5E-5F2A-8099-C86B5B34FF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265F9EA2-9561-21A7-1AB3-0F3634CE49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0CC31BBA-ADDA-7423-9D35-6AF74A014F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59B6F1BA-4DA6-8DA5-F77D-10D9BA1064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0D470925-16F8-26DF-62BC-B64DEBFA00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7259E1D2-9ACD-C15E-AFFD-7D9594AD05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018FAB4B-7CE1-3983-ED2A-0765053D1D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D6CFDE00-8CC1-26D6-5972-70E02D8F79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E168BC4A-553F-47C0-B968-05520070DB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C44D06AE-F1DB-27EE-19A6-989895F52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33073F06-690E-6733-97B4-DA2917D501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C9E30537-338D-C562-E89C-A9AE8860CF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994A05BB-2661-B17D-07DB-7F1DB51BF2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FB829718-0368-0FC2-1260-441B445747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B5151B75-CF4C-BE27-604D-E9A1EBD25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06D7F396-E5C4-2C24-B0BA-E6549D7238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18129F20-8EDF-DB34-EF57-31E46F27C9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7460CF1C-0C37-4ADC-FCE6-0689D69943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64CD18F0-7853-6999-DBEA-AB25CBC5D9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3B44FEA7-AA24-A9F3-3906-4B3DDA5BC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FF5115B8-AD2C-E06B-1DBB-F66DD533FF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82483D0D-6F73-0676-1458-76A0B6BB0E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8FF0D0E0-A251-EA6C-D768-EE924F8120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00BC23AA-FEBB-D4B6-44B4-04D36A7ED2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D4C8E790-3C0D-5408-8D79-3C025B4C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DBFE2EB3-4538-E734-E5FD-0F38CDC992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D6763301-F5A2-2DF0-AD5D-06451C2F56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8B3B4E0D-820F-15D1-B699-749FE6ED4E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A094FC3A-376A-4163-13C5-A2D6990107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AC6CA203-9880-1C9A-E66E-3DF65F717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A9898C68-E3D5-A82D-3D81-05821447E8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54FFDB86-06C0-932F-3C98-B53A6512DF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095C3BA2-5EC1-4692-B10F-116D1CF004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C0F909EF-E62D-1BD6-E96C-2F749C17D9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2F07891A-C043-49F2-0A66-6CADDF35F8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95FD861A-4BFC-CEBE-022D-35791031FE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C9D0FC2E-F24A-73FA-397E-243B46157F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169BAA69-AAC9-A4BA-1A65-830A0E9AD9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C8046FF2-29A0-B435-3267-27A4F901AE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A37CBB65-28E9-2A00-D93D-4EB92369C7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24DFC418-7798-D7FC-BA51-C25346BB0F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C2B98EF6-E850-95C5-1ABC-0F1F1B8C1F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073815F5-BDAC-FBAB-1F55-70F2EF0C44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878D9509-6A61-C6A4-89C4-2E9FE12F7C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AE1C28E2-4DEB-5041-D68A-532235CB04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42D3C763-8600-2D54-36D8-743A5D55E6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DD5DB4C3-D9BA-9A88-539E-3999F63C33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83B3A269-0616-DC1C-6B08-12867289A9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CC2CF3DA-BED3-22BB-20A7-1A2AA25A7F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A26E41EB-91B8-4550-AE4A-A0D7F5AAE8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AC8CA115-57BB-D2ED-4B37-D5CBD658BF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794AD788-4C2C-D7EB-E0B5-9404370D1F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819EF527-5F14-6CFA-8480-E52B34E104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E3B39C72-42A3-0D36-2C19-2C33094807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8CB3B1C6-DB09-1540-E2A1-51F60ACA91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A7AEB108-456A-4E50-810C-E89E43EDD9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DFE2ECFB-1F07-C05C-0E69-060FC054F4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2844FD9B-D81E-9FAA-1EBE-482312C522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3FE56960-7BB4-740F-3DE3-19F638D791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B8CF5640-93FF-E737-9D02-8A76B8736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2E837E0B-8E87-4445-6596-35E35F19E1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A86B1121-0037-4352-EBCB-E9BCE70AC2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66C1F27F-996D-0C03-6467-690106924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881BE160-5B27-778B-5CF4-BD01F6310F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951A5A3D-DDDB-503C-5078-11068F956D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EFBE6453-F4B2-E9D2-B985-8638C03BEB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4773C483-DD17-771A-30A6-9AA842865C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4CE9E293-1CD0-B877-EB07-56BBE49CC6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6E4E1337-74CD-5EA5-0FFE-7E687253C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8CA889A4-B7E5-26A7-1684-750E6CEA01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48E9E942-4EF2-6DE0-822F-5129E597C6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358DBA50-EE3D-ED39-F1A3-E23EFF6232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D4C53556-7C5F-C5B4-3BAB-ACC0A64367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AD0180FF-5FD7-3B10-D6B7-7905DF6D9C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F304BEBD-0599-1562-9433-310D26A4D5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7D720B03-7F67-79F5-F9A8-F867B981BC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C8386D56-1B7F-01EB-24D8-24739FABE1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60580182-7023-954E-1700-CFA026C184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1FFE5BE8-0C90-57D0-E07A-161C9727A5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EDF05A31-B321-F051-F0B3-E63E54B4D3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8512CF6A-B0C3-C7E5-FDE9-2EBD253AC3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272DC3F9-2044-C532-DA37-83A95047B9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D821D248-FFA4-37DD-ED17-ACF7FA57A2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D2C70D11-202C-5AB2-905A-235D9B057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B5FA3A9E-1D44-57B5-E8B0-C6B1523D6C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DC21AE21-C009-869F-C5E5-8BDD37ABE5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4A66E1E4-A8EF-DEA9-2A05-DC7A394835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85B3199B-A896-5CBD-D29D-99E2F0AB5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74DCBC86-1399-C5F9-9B07-779DA7D250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2D183542-179B-2B7F-BC50-D46B0998E3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3713456F-2EF4-166F-31AD-BEE5506B5A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EFD20932-29DE-3975-8CE4-524167B84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261B2100-15ED-A78B-95B2-98D41BC59A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A7741B70-619F-6538-DF19-2F3485E5C9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FE931E28-5135-752B-9D87-A1BD066BDF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11FDF236-6D58-8845-D2FF-4E6736F3D5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CABA1B95-6203-160D-A5A8-35A019FE24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62C9D25D-5A69-04A6-8661-F7112590CC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8CC24B5E-62B0-31D4-9F9A-86005F98E9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A81251E3-B261-5F58-B086-F36AE1BEEC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E4F5DB55-EC77-EC33-7A22-B988A7ABB9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00F53854-FF2A-17D1-34A9-F64DD59834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CE729A87-8D0F-F934-F73B-5BAF1A329B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DAF2985F-10E4-2BDA-7213-7A4F1AC97F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1C14FDDB-7238-2BCE-1E3F-E28AC0A963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02D2802E-B1A8-B3D6-C5CD-77F0856381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EB4A164B-DEA3-123C-EC34-CA8079EFC5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FE205E66-BDC2-C650-0A82-C69290F198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60A66216-343A-465F-B49C-FA2B6635DB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E38C2FA5-B6D6-F261-A380-36834BFD8C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BED59BE0-AE63-4090-769F-96D51F12A4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8F011F0F-EED1-73D8-9638-CD993D5FC6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D2F2C253-E854-5217-B212-68670232EB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C03F017E-F56C-97CB-C777-14A8B8C92D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97B49F06-94A4-14A5-CFC1-A94DC062DE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EF9CB0E8-C438-55B2-768C-10D6C580E5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0845A2FF-7A98-713F-0411-EDED55BA05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0E9746C3-9AFE-0C47-80FD-2CF30999B3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12F90714-5BC3-B255-70C3-6683956A6B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5DFC1045-DE97-4F49-A64D-AB8030CBEF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9AF1B3A4-4BC3-3587-F2A9-0A9D41F7F0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9AF6BAD2-FF78-199F-3A9B-783065AB9E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8B81AF1B-C46B-BC17-F48D-DB83A5289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20F5A20B-EC46-C01F-6DCE-985A34D151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295CF42C-413C-A5F5-AE2E-6A58FAD4D4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5C57869F-7A06-B30B-CCFD-F0A000A287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25DAC2E9-8C50-E12F-9B45-744C642C3E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D5962E61-40E0-1E18-8AE0-49CD9C3B32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8A570878-0DAB-36A7-338B-DD62DB7A5A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0A919DA4-A3E7-4E66-DBE9-447F0D5CA2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15273C45-AF23-14B5-4A38-DA453DE0F3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0923E0BD-9625-B36C-8AC1-4131B59F39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18AE19D2-0B01-E66C-5289-1280649D62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5026485B-2DF1-3137-ED86-1F644F0BF2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63314542-4EB6-3FE9-EFB1-ABB2AE1B5B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51B0D349-AFBA-1A09-4C20-9002A2383E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25F4B7AB-593C-9DC6-CC13-108CC522D1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D41A2057-58CB-85D3-D488-B2AC934DD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9413B9C9-394C-A922-E923-0446F06FD2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DC900178-DC2D-67DA-57A3-5F8A43F896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3277E3A8-6255-C133-2730-3CDC0D50D9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7F4AD1D3-B2F0-8A92-5A43-C9F56E43A1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581312C5-6141-198B-4BF3-49E8FCC463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BBC5B722-AC61-EE38-C2C8-9CF45766C7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BD490916-CD2E-B0C7-4E49-894E27F72F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93CB134C-E29D-2BAB-8463-FAA74D0BE7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A4B81A2C-7EB5-545F-1355-5C1C709789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7EC3A0F3-1365-C565-483D-C043DC8F8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7A2DF636-C414-5DA5-91F6-2BAF83DFA1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18BE71C7-8B1A-19FC-1481-033DAAE6B1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D0D3410A-DE8B-DA8C-3D5F-2B4F409A66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EE002146-8CC5-8099-DCFF-C42C378E75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5606A36C-9C4A-62A3-4D23-897526EF16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438ED828-D8F7-9CBC-2EA7-2A36C23A2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4C941E09-B7A6-3062-BFEC-038119EC84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B10CE1FF-2B53-01FA-568F-DF4D10F40D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EA6BCCC2-BB6C-DDD1-B384-4B03A9C97B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CE1FB6EA-C94E-8A3A-152B-428792AC0D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2B8FFEA2-E5DB-3001-040B-CDD80F8362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10995E21-446F-3551-5AB1-C1CD1CCE4E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1D240CA8-65B5-6F84-D344-0241CFB62B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BD73DE8A-5A4C-6E70-0666-42AD44F7CA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F210BCC3-EC89-7BEB-245B-26F644656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6882C64B-11A1-CEA1-9C9A-762D600307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5FEB6829-4110-E1B5-9BD7-4FA2D87395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9CDD8DDD-F0BF-7C30-C40D-6E567ACF3F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C4F6ED3C-434C-D629-676D-1EF1D9507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F002069D-DB83-73EF-12B2-7430D74292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5B91D904-2FBF-79F3-9BDD-D5F54C1347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237</xdr:row>
      <xdr:rowOff>12700</xdr:rowOff>
    </xdr:from>
    <xdr:to>
      <xdr:col>3</xdr:col>
      <xdr:colOff>952500</xdr:colOff>
      <xdr:row>237</xdr:row>
      <xdr:rowOff>950819</xdr:rowOff>
    </xdr:to>
    <xdr:pic>
      <xdr:nvPicPr>
        <xdr:cNvPr id="454" name="Рисунок 453">
          <a:extLst>
            <a:ext uri="{FF2B5EF4-FFF2-40B4-BE49-F238E27FC236}">
              <a16:creationId xmlns:a16="http://schemas.microsoft.com/office/drawing/2014/main" id="{7BEEB855-7091-4E31-9AA8-2412224EF0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74117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238</xdr:row>
      <xdr:rowOff>12700</xdr:rowOff>
    </xdr:from>
    <xdr:to>
      <xdr:col>3</xdr:col>
      <xdr:colOff>952500</xdr:colOff>
      <xdr:row>238</xdr:row>
      <xdr:rowOff>950819</xdr:rowOff>
    </xdr:to>
    <xdr:pic>
      <xdr:nvPicPr>
        <xdr:cNvPr id="456" name="Рисунок 455">
          <a:extLst>
            <a:ext uri="{FF2B5EF4-FFF2-40B4-BE49-F238E27FC236}">
              <a16:creationId xmlns:a16="http://schemas.microsoft.com/office/drawing/2014/main" id="{0A23A246-E97E-7C96-D7BB-BD5050C825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74431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239</xdr:row>
      <xdr:rowOff>12700</xdr:rowOff>
    </xdr:from>
    <xdr:to>
      <xdr:col>3</xdr:col>
      <xdr:colOff>952500</xdr:colOff>
      <xdr:row>239</xdr:row>
      <xdr:rowOff>950819</xdr:rowOff>
    </xdr:to>
    <xdr:pic>
      <xdr:nvPicPr>
        <xdr:cNvPr id="458" name="Рисунок 457">
          <a:extLst>
            <a:ext uri="{FF2B5EF4-FFF2-40B4-BE49-F238E27FC236}">
              <a16:creationId xmlns:a16="http://schemas.microsoft.com/office/drawing/2014/main" id="{3EFD6F89-2D2B-ED87-9EEB-C1D421D3EE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74745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240</xdr:row>
      <xdr:rowOff>12700</xdr:rowOff>
    </xdr:from>
    <xdr:to>
      <xdr:col>3</xdr:col>
      <xdr:colOff>952500</xdr:colOff>
      <xdr:row>240</xdr:row>
      <xdr:rowOff>950820</xdr:rowOff>
    </xdr:to>
    <xdr:pic>
      <xdr:nvPicPr>
        <xdr:cNvPr id="460" name="Рисунок 459">
          <a:extLst>
            <a:ext uri="{FF2B5EF4-FFF2-40B4-BE49-F238E27FC236}">
              <a16:creationId xmlns:a16="http://schemas.microsoft.com/office/drawing/2014/main" id="{A48F256E-7DE7-0055-94C5-DB2D050DEE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5060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241</xdr:row>
      <xdr:rowOff>12700</xdr:rowOff>
    </xdr:from>
    <xdr:to>
      <xdr:col>3</xdr:col>
      <xdr:colOff>952500</xdr:colOff>
      <xdr:row>241</xdr:row>
      <xdr:rowOff>950819</xdr:rowOff>
    </xdr:to>
    <xdr:pic>
      <xdr:nvPicPr>
        <xdr:cNvPr id="462" name="Рисунок 461">
          <a:extLst>
            <a:ext uri="{FF2B5EF4-FFF2-40B4-BE49-F238E27FC236}">
              <a16:creationId xmlns:a16="http://schemas.microsoft.com/office/drawing/2014/main" id="{39544CA2-CE02-7376-3337-7E9E4E4F02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5374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242</xdr:row>
      <xdr:rowOff>12700</xdr:rowOff>
    </xdr:from>
    <xdr:to>
      <xdr:col>3</xdr:col>
      <xdr:colOff>952500</xdr:colOff>
      <xdr:row>242</xdr:row>
      <xdr:rowOff>950819</xdr:rowOff>
    </xdr:to>
    <xdr:pic>
      <xdr:nvPicPr>
        <xdr:cNvPr id="464" name="Рисунок 463">
          <a:extLst>
            <a:ext uri="{FF2B5EF4-FFF2-40B4-BE49-F238E27FC236}">
              <a16:creationId xmlns:a16="http://schemas.microsoft.com/office/drawing/2014/main" id="{8045CA3E-3AED-7182-3535-CA01A16AA6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5688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243</xdr:row>
      <xdr:rowOff>12700</xdr:rowOff>
    </xdr:from>
    <xdr:to>
      <xdr:col>3</xdr:col>
      <xdr:colOff>952500</xdr:colOff>
      <xdr:row>243</xdr:row>
      <xdr:rowOff>950819</xdr:rowOff>
    </xdr:to>
    <xdr:pic>
      <xdr:nvPicPr>
        <xdr:cNvPr id="466" name="Рисунок 465">
          <a:extLst>
            <a:ext uri="{FF2B5EF4-FFF2-40B4-BE49-F238E27FC236}">
              <a16:creationId xmlns:a16="http://schemas.microsoft.com/office/drawing/2014/main" id="{54C0BB01-92FD-B3D9-23B0-FD6145333B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6003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244</xdr:row>
      <xdr:rowOff>12700</xdr:rowOff>
    </xdr:from>
    <xdr:to>
      <xdr:col>3</xdr:col>
      <xdr:colOff>952500</xdr:colOff>
      <xdr:row>244</xdr:row>
      <xdr:rowOff>950819</xdr:rowOff>
    </xdr:to>
    <xdr:pic>
      <xdr:nvPicPr>
        <xdr:cNvPr id="468" name="Рисунок 467">
          <a:extLst>
            <a:ext uri="{FF2B5EF4-FFF2-40B4-BE49-F238E27FC236}">
              <a16:creationId xmlns:a16="http://schemas.microsoft.com/office/drawing/2014/main" id="{BDE11097-E6BF-7127-334A-2D66A1E553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6317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245</xdr:row>
      <xdr:rowOff>12700</xdr:rowOff>
    </xdr:from>
    <xdr:to>
      <xdr:col>3</xdr:col>
      <xdr:colOff>952500</xdr:colOff>
      <xdr:row>245</xdr:row>
      <xdr:rowOff>950819</xdr:rowOff>
    </xdr:to>
    <xdr:pic>
      <xdr:nvPicPr>
        <xdr:cNvPr id="470" name="Рисунок 469">
          <a:extLst>
            <a:ext uri="{FF2B5EF4-FFF2-40B4-BE49-F238E27FC236}">
              <a16:creationId xmlns:a16="http://schemas.microsoft.com/office/drawing/2014/main" id="{93ED003A-B109-BC5A-EA2F-08B097A44A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6631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246</xdr:row>
      <xdr:rowOff>12700</xdr:rowOff>
    </xdr:from>
    <xdr:to>
      <xdr:col>3</xdr:col>
      <xdr:colOff>952500</xdr:colOff>
      <xdr:row>246</xdr:row>
      <xdr:rowOff>950819</xdr:rowOff>
    </xdr:to>
    <xdr:pic>
      <xdr:nvPicPr>
        <xdr:cNvPr id="472" name="Рисунок 471">
          <a:extLst>
            <a:ext uri="{FF2B5EF4-FFF2-40B4-BE49-F238E27FC236}">
              <a16:creationId xmlns:a16="http://schemas.microsoft.com/office/drawing/2014/main" id="{D2B855E9-F082-5D76-4EE6-49021AC716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6946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247</xdr:row>
      <xdr:rowOff>12700</xdr:rowOff>
    </xdr:from>
    <xdr:to>
      <xdr:col>3</xdr:col>
      <xdr:colOff>952500</xdr:colOff>
      <xdr:row>247</xdr:row>
      <xdr:rowOff>950819</xdr:rowOff>
    </xdr:to>
    <xdr:pic>
      <xdr:nvPicPr>
        <xdr:cNvPr id="474" name="Рисунок 473">
          <a:extLst>
            <a:ext uri="{FF2B5EF4-FFF2-40B4-BE49-F238E27FC236}">
              <a16:creationId xmlns:a16="http://schemas.microsoft.com/office/drawing/2014/main" id="{C7052945-6609-2925-8519-8457C58F8C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7260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248</xdr:row>
      <xdr:rowOff>12700</xdr:rowOff>
    </xdr:from>
    <xdr:to>
      <xdr:col>3</xdr:col>
      <xdr:colOff>952500</xdr:colOff>
      <xdr:row>248</xdr:row>
      <xdr:rowOff>950819</xdr:rowOff>
    </xdr:to>
    <xdr:pic>
      <xdr:nvPicPr>
        <xdr:cNvPr id="476" name="Рисунок 475">
          <a:extLst>
            <a:ext uri="{FF2B5EF4-FFF2-40B4-BE49-F238E27FC236}">
              <a16:creationId xmlns:a16="http://schemas.microsoft.com/office/drawing/2014/main" id="{1B1E2D6C-0754-EEB2-1FAF-479A54F90F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7574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249</xdr:row>
      <xdr:rowOff>12700</xdr:rowOff>
    </xdr:from>
    <xdr:to>
      <xdr:col>3</xdr:col>
      <xdr:colOff>952500</xdr:colOff>
      <xdr:row>249</xdr:row>
      <xdr:rowOff>950819</xdr:rowOff>
    </xdr:to>
    <xdr:pic>
      <xdr:nvPicPr>
        <xdr:cNvPr id="478" name="Рисунок 477">
          <a:extLst>
            <a:ext uri="{FF2B5EF4-FFF2-40B4-BE49-F238E27FC236}">
              <a16:creationId xmlns:a16="http://schemas.microsoft.com/office/drawing/2014/main" id="{10286617-F878-73E2-1347-D30AA1B9D5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7889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250</xdr:row>
      <xdr:rowOff>12700</xdr:rowOff>
    </xdr:from>
    <xdr:to>
      <xdr:col>3</xdr:col>
      <xdr:colOff>952500</xdr:colOff>
      <xdr:row>250</xdr:row>
      <xdr:rowOff>950820</xdr:rowOff>
    </xdr:to>
    <xdr:pic>
      <xdr:nvPicPr>
        <xdr:cNvPr id="480" name="Рисунок 479">
          <a:extLst>
            <a:ext uri="{FF2B5EF4-FFF2-40B4-BE49-F238E27FC236}">
              <a16:creationId xmlns:a16="http://schemas.microsoft.com/office/drawing/2014/main" id="{6704A9D8-8913-B86C-69BC-0D3C1D347C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8203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251</xdr:row>
      <xdr:rowOff>12700</xdr:rowOff>
    </xdr:from>
    <xdr:to>
      <xdr:col>3</xdr:col>
      <xdr:colOff>952500</xdr:colOff>
      <xdr:row>251</xdr:row>
      <xdr:rowOff>950819</xdr:rowOff>
    </xdr:to>
    <xdr:pic>
      <xdr:nvPicPr>
        <xdr:cNvPr id="482" name="Рисунок 481">
          <a:extLst>
            <a:ext uri="{FF2B5EF4-FFF2-40B4-BE49-F238E27FC236}">
              <a16:creationId xmlns:a16="http://schemas.microsoft.com/office/drawing/2014/main" id="{3104EA13-74EC-B966-7BF5-1577A86F68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8517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252</xdr:row>
      <xdr:rowOff>12700</xdr:rowOff>
    </xdr:from>
    <xdr:to>
      <xdr:col>3</xdr:col>
      <xdr:colOff>952500</xdr:colOff>
      <xdr:row>252</xdr:row>
      <xdr:rowOff>950819</xdr:rowOff>
    </xdr:to>
    <xdr:pic>
      <xdr:nvPicPr>
        <xdr:cNvPr id="484" name="Рисунок 483">
          <a:extLst>
            <a:ext uri="{FF2B5EF4-FFF2-40B4-BE49-F238E27FC236}">
              <a16:creationId xmlns:a16="http://schemas.microsoft.com/office/drawing/2014/main" id="{0527CD93-D28A-0F56-2E6D-A73A93B395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8832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253</xdr:row>
      <xdr:rowOff>12700</xdr:rowOff>
    </xdr:from>
    <xdr:to>
      <xdr:col>3</xdr:col>
      <xdr:colOff>952500</xdr:colOff>
      <xdr:row>253</xdr:row>
      <xdr:rowOff>950819</xdr:rowOff>
    </xdr:to>
    <xdr:pic>
      <xdr:nvPicPr>
        <xdr:cNvPr id="486" name="Рисунок 485">
          <a:extLst>
            <a:ext uri="{FF2B5EF4-FFF2-40B4-BE49-F238E27FC236}">
              <a16:creationId xmlns:a16="http://schemas.microsoft.com/office/drawing/2014/main" id="{8B382D44-6177-7B95-2D34-90B77A88A9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4784725" y="79146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254</xdr:row>
      <xdr:rowOff>12700</xdr:rowOff>
    </xdr:from>
    <xdr:to>
      <xdr:col>3</xdr:col>
      <xdr:colOff>952500</xdr:colOff>
      <xdr:row>254</xdr:row>
      <xdr:rowOff>950819</xdr:rowOff>
    </xdr:to>
    <xdr:pic>
      <xdr:nvPicPr>
        <xdr:cNvPr id="488" name="Рисунок 487">
          <a:extLst>
            <a:ext uri="{FF2B5EF4-FFF2-40B4-BE49-F238E27FC236}">
              <a16:creationId xmlns:a16="http://schemas.microsoft.com/office/drawing/2014/main" id="{1BA1ACA1-152F-8557-7D48-F3B9C2FA7E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4784725" y="79460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255</xdr:row>
      <xdr:rowOff>12700</xdr:rowOff>
    </xdr:from>
    <xdr:to>
      <xdr:col>3</xdr:col>
      <xdr:colOff>952500</xdr:colOff>
      <xdr:row>255</xdr:row>
      <xdr:rowOff>950819</xdr:rowOff>
    </xdr:to>
    <xdr:pic>
      <xdr:nvPicPr>
        <xdr:cNvPr id="490" name="Рисунок 489">
          <a:extLst>
            <a:ext uri="{FF2B5EF4-FFF2-40B4-BE49-F238E27FC236}">
              <a16:creationId xmlns:a16="http://schemas.microsoft.com/office/drawing/2014/main" id="{77928393-3E5F-71A1-890D-509196231D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4784725" y="79775050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56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45421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SUM(Z13:Z266)</f>
        <v>0</v>
      </c>
      <c r="AA10" s="78">
        <f t="shared" ref="AA10:AB10" si="0">SUM(AA13:AA266)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803.23</v>
      </c>
      <c r="H13" s="85">
        <v>669.36</v>
      </c>
      <c r="I13" s="85">
        <f>G13-(36 *G13/100)</f>
        <v>514.06719999999996</v>
      </c>
      <c r="J13" s="85">
        <f>G13-(25 *G13/100)</f>
        <v>602.42250000000001</v>
      </c>
      <c r="K13" s="86">
        <f>IF(G13="","",G13*(1-$G$4))</f>
        <v>514.06720000000007</v>
      </c>
      <c r="L13" s="86">
        <f>IF(H13="","",H13*(1-$G$4))</f>
        <v>428.3904</v>
      </c>
      <c r="M13" s="85" t="s">
        <v>1032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1035.5999999999999</v>
      </c>
      <c r="H14" s="85">
        <v>863</v>
      </c>
      <c r="I14" s="85">
        <f t="shared" ref="I14:I77" si="1">G14-(36 *G14/100)</f>
        <v>662.78399999999988</v>
      </c>
      <c r="J14" s="85">
        <f t="shared" ref="J14:J77" si="2">G14-(25 *G14/100)</f>
        <v>776.69999999999993</v>
      </c>
      <c r="K14" s="86">
        <f t="shared" ref="K14:K77" si="3">IF(G14="","",G14*(1-$G$4))</f>
        <v>662.78399999999999</v>
      </c>
      <c r="L14" s="86">
        <f t="shared" ref="L14:L77" si="4">IF(H14="","",H14*(1-$G$4))</f>
        <v>552.32000000000005</v>
      </c>
      <c r="M14" s="85" t="s">
        <v>1032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1230.7</v>
      </c>
      <c r="H15" s="85">
        <v>1025.58</v>
      </c>
      <c r="I15" s="85">
        <f t="shared" si="1"/>
        <v>787.64800000000002</v>
      </c>
      <c r="J15" s="85">
        <f t="shared" si="2"/>
        <v>923.02500000000009</v>
      </c>
      <c r="K15" s="86">
        <f t="shared" si="3"/>
        <v>787.64800000000002</v>
      </c>
      <c r="L15" s="86">
        <f t="shared" si="4"/>
        <v>656.37119999999993</v>
      </c>
      <c r="M15" s="85" t="s">
        <v>1032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1216.95</v>
      </c>
      <c r="H16" s="85">
        <v>1014.13</v>
      </c>
      <c r="I16" s="85">
        <f t="shared" si="1"/>
        <v>778.84799999999996</v>
      </c>
      <c r="J16" s="85">
        <f t="shared" si="2"/>
        <v>912.71250000000009</v>
      </c>
      <c r="K16" s="86">
        <f t="shared" si="3"/>
        <v>778.84800000000007</v>
      </c>
      <c r="L16" s="86">
        <f t="shared" si="4"/>
        <v>649.04319999999996</v>
      </c>
      <c r="M16" s="85" t="s">
        <v>1032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920.65</v>
      </c>
      <c r="H17" s="85">
        <v>767.21</v>
      </c>
      <c r="I17" s="85">
        <f t="shared" si="1"/>
        <v>589.21599999999989</v>
      </c>
      <c r="J17" s="85">
        <f t="shared" si="2"/>
        <v>690.48749999999995</v>
      </c>
      <c r="K17" s="86">
        <f t="shared" si="3"/>
        <v>589.21600000000001</v>
      </c>
      <c r="L17" s="86">
        <f t="shared" si="4"/>
        <v>491.01440000000002</v>
      </c>
      <c r="M17" s="85" t="s">
        <v>1032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920.65</v>
      </c>
      <c r="H18" s="85">
        <v>767.21</v>
      </c>
      <c r="I18" s="85">
        <f t="shared" si="1"/>
        <v>589.21599999999989</v>
      </c>
      <c r="J18" s="85">
        <f t="shared" si="2"/>
        <v>690.48749999999995</v>
      </c>
      <c r="K18" s="86">
        <f t="shared" si="3"/>
        <v>589.21600000000001</v>
      </c>
      <c r="L18" s="86">
        <f t="shared" si="4"/>
        <v>491.01440000000002</v>
      </c>
      <c r="M18" s="85" t="s">
        <v>1032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1313.73</v>
      </c>
      <c r="H19" s="85">
        <v>1094.78</v>
      </c>
      <c r="I19" s="85">
        <f t="shared" si="1"/>
        <v>840.78719999999998</v>
      </c>
      <c r="J19" s="85">
        <f t="shared" si="2"/>
        <v>985.29750000000001</v>
      </c>
      <c r="K19" s="86">
        <f t="shared" si="3"/>
        <v>840.78719999999998</v>
      </c>
      <c r="L19" s="86">
        <f t="shared" si="4"/>
        <v>700.65919999999994</v>
      </c>
      <c r="M19" s="85" t="s">
        <v>1032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1313.73</v>
      </c>
      <c r="H20" s="85">
        <v>1094.78</v>
      </c>
      <c r="I20" s="85">
        <f t="shared" si="1"/>
        <v>840.78719999999998</v>
      </c>
      <c r="J20" s="85">
        <f t="shared" si="2"/>
        <v>985.29750000000001</v>
      </c>
      <c r="K20" s="86">
        <f t="shared" si="3"/>
        <v>840.78719999999998</v>
      </c>
      <c r="L20" s="86">
        <f t="shared" si="4"/>
        <v>700.65919999999994</v>
      </c>
      <c r="M20" s="85" t="s">
        <v>1032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1655.09</v>
      </c>
      <c r="H21" s="85">
        <v>1379.24</v>
      </c>
      <c r="I21" s="85">
        <f t="shared" si="1"/>
        <v>1059.2575999999999</v>
      </c>
      <c r="J21" s="85">
        <f t="shared" si="2"/>
        <v>1241.3174999999999</v>
      </c>
      <c r="K21" s="86">
        <f t="shared" si="3"/>
        <v>1059.2575999999999</v>
      </c>
      <c r="L21" s="86">
        <f t="shared" si="4"/>
        <v>882.71360000000004</v>
      </c>
      <c r="M21" s="85" t="s">
        <v>1032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1655.09</v>
      </c>
      <c r="H22" s="85">
        <v>1379.24</v>
      </c>
      <c r="I22" s="85">
        <f t="shared" si="1"/>
        <v>1059.2575999999999</v>
      </c>
      <c r="J22" s="85">
        <f t="shared" si="2"/>
        <v>1241.3174999999999</v>
      </c>
      <c r="K22" s="86">
        <f t="shared" si="3"/>
        <v>1059.2575999999999</v>
      </c>
      <c r="L22" s="86">
        <f t="shared" si="4"/>
        <v>882.71360000000004</v>
      </c>
      <c r="M22" s="85" t="s">
        <v>1032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1582.67</v>
      </c>
      <c r="H23" s="85">
        <v>1318.89</v>
      </c>
      <c r="I23" s="85">
        <f t="shared" si="1"/>
        <v>1012.9088</v>
      </c>
      <c r="J23" s="85">
        <f t="shared" si="2"/>
        <v>1187.0025000000001</v>
      </c>
      <c r="K23" s="86">
        <f t="shared" si="3"/>
        <v>1012.9088</v>
      </c>
      <c r="L23" s="86">
        <f t="shared" si="4"/>
        <v>844.08960000000013</v>
      </c>
      <c r="M23" s="85" t="s">
        <v>1032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1582.67</v>
      </c>
      <c r="H24" s="85">
        <v>1318.89</v>
      </c>
      <c r="I24" s="85">
        <f t="shared" si="1"/>
        <v>1012.9088</v>
      </c>
      <c r="J24" s="85">
        <f t="shared" si="2"/>
        <v>1187.0025000000001</v>
      </c>
      <c r="K24" s="86">
        <f t="shared" si="3"/>
        <v>1012.9088</v>
      </c>
      <c r="L24" s="86">
        <f t="shared" si="4"/>
        <v>844.08960000000013</v>
      </c>
      <c r="M24" s="85" t="s">
        <v>1032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2392.66</v>
      </c>
      <c r="H25" s="85">
        <v>1993.88</v>
      </c>
      <c r="I25" s="85">
        <f t="shared" si="1"/>
        <v>1531.3024</v>
      </c>
      <c r="J25" s="85">
        <f t="shared" si="2"/>
        <v>1794.4949999999999</v>
      </c>
      <c r="K25" s="86">
        <f t="shared" si="3"/>
        <v>1531.3024</v>
      </c>
      <c r="L25" s="86">
        <f t="shared" si="4"/>
        <v>1276.0832</v>
      </c>
      <c r="M25" s="85" t="s">
        <v>1032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2392.66</v>
      </c>
      <c r="H26" s="85">
        <v>1993.88</v>
      </c>
      <c r="I26" s="85">
        <f t="shared" si="1"/>
        <v>1531.3024</v>
      </c>
      <c r="J26" s="85">
        <f t="shared" si="2"/>
        <v>1794.4949999999999</v>
      </c>
      <c r="K26" s="86">
        <f t="shared" si="3"/>
        <v>1531.3024</v>
      </c>
      <c r="L26" s="86">
        <f t="shared" si="4"/>
        <v>1276.0832</v>
      </c>
      <c r="M26" s="85" t="s">
        <v>1032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2671.31</v>
      </c>
      <c r="H27" s="85">
        <v>2226.09</v>
      </c>
      <c r="I27" s="85">
        <f t="shared" si="1"/>
        <v>1709.6383999999998</v>
      </c>
      <c r="J27" s="85">
        <f t="shared" si="2"/>
        <v>2003.4825000000001</v>
      </c>
      <c r="K27" s="86">
        <f t="shared" si="3"/>
        <v>1709.6384</v>
      </c>
      <c r="L27" s="86">
        <f t="shared" si="4"/>
        <v>1424.6976000000002</v>
      </c>
      <c r="M27" s="85" t="s">
        <v>1032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2671.31</v>
      </c>
      <c r="H28" s="85">
        <v>2226.09</v>
      </c>
      <c r="I28" s="85">
        <f t="shared" si="1"/>
        <v>1709.6383999999998</v>
      </c>
      <c r="J28" s="85">
        <f t="shared" si="2"/>
        <v>2003.4825000000001</v>
      </c>
      <c r="K28" s="86">
        <f t="shared" si="3"/>
        <v>1709.6384</v>
      </c>
      <c r="L28" s="86">
        <f t="shared" si="4"/>
        <v>1424.6976000000002</v>
      </c>
      <c r="M28" s="85" t="s">
        <v>1032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8385.36</v>
      </c>
      <c r="H29" s="85">
        <v>6987.8</v>
      </c>
      <c r="I29" s="85">
        <f t="shared" si="1"/>
        <v>5366.6304</v>
      </c>
      <c r="J29" s="85">
        <f t="shared" si="2"/>
        <v>6289.02</v>
      </c>
      <c r="K29" s="86">
        <f t="shared" si="3"/>
        <v>5366.6304000000009</v>
      </c>
      <c r="L29" s="86">
        <f t="shared" si="4"/>
        <v>4472.192</v>
      </c>
      <c r="M29" s="85" t="s">
        <v>1032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8385.36</v>
      </c>
      <c r="H30" s="85">
        <v>6987.8</v>
      </c>
      <c r="I30" s="85">
        <f t="shared" si="1"/>
        <v>5366.6304</v>
      </c>
      <c r="J30" s="85">
        <f t="shared" si="2"/>
        <v>6289.02</v>
      </c>
      <c r="K30" s="86">
        <f t="shared" si="3"/>
        <v>5366.6304000000009</v>
      </c>
      <c r="L30" s="86">
        <f t="shared" si="4"/>
        <v>4472.192</v>
      </c>
      <c r="M30" s="85" t="s">
        <v>1032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1032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1032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1032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1032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1032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1032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1032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1032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1032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1032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1032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1032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1032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1032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1032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1032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1032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1032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1032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1033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1032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1033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1033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1033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1033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1032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1032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955</v>
      </c>
      <c r="H58" s="85">
        <v>795.83</v>
      </c>
      <c r="I58" s="85">
        <f t="shared" si="1"/>
        <v>611.20000000000005</v>
      </c>
      <c r="J58" s="85">
        <f t="shared" si="2"/>
        <v>716.25</v>
      </c>
      <c r="K58" s="86">
        <f t="shared" si="3"/>
        <v>611.20000000000005</v>
      </c>
      <c r="L58" s="86">
        <f t="shared" si="4"/>
        <v>509.33120000000002</v>
      </c>
      <c r="M58" s="85" t="s">
        <v>1032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1032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1310</v>
      </c>
      <c r="H60" s="85">
        <v>1091.67</v>
      </c>
      <c r="I60" s="85">
        <f t="shared" si="1"/>
        <v>838.4</v>
      </c>
      <c r="J60" s="85">
        <f t="shared" si="2"/>
        <v>982.5</v>
      </c>
      <c r="K60" s="86">
        <f t="shared" si="3"/>
        <v>838.4</v>
      </c>
      <c r="L60" s="86">
        <f t="shared" si="4"/>
        <v>698.66880000000003</v>
      </c>
      <c r="M60" s="85" t="s">
        <v>1032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1032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745</v>
      </c>
      <c r="H62" s="85">
        <v>620.83000000000004</v>
      </c>
      <c r="I62" s="85">
        <f t="shared" si="1"/>
        <v>476.8</v>
      </c>
      <c r="J62" s="85">
        <f t="shared" si="2"/>
        <v>558.75</v>
      </c>
      <c r="K62" s="86">
        <f t="shared" si="3"/>
        <v>476.8</v>
      </c>
      <c r="L62" s="86">
        <f t="shared" si="4"/>
        <v>397.33120000000002</v>
      </c>
      <c r="M62" s="85" t="s">
        <v>1032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955</v>
      </c>
      <c r="H63" s="85">
        <v>795.83</v>
      </c>
      <c r="I63" s="85">
        <f t="shared" si="1"/>
        <v>611.20000000000005</v>
      </c>
      <c r="J63" s="85">
        <f t="shared" si="2"/>
        <v>716.25</v>
      </c>
      <c r="K63" s="86">
        <f t="shared" si="3"/>
        <v>611.20000000000005</v>
      </c>
      <c r="L63" s="86">
        <f t="shared" si="4"/>
        <v>509.33120000000002</v>
      </c>
      <c r="M63" s="85" t="s">
        <v>1032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1032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1032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1032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1032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1032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1390</v>
      </c>
      <c r="H69" s="85">
        <v>1158.33</v>
      </c>
      <c r="I69" s="85">
        <f t="shared" si="1"/>
        <v>889.6</v>
      </c>
      <c r="J69" s="85">
        <f t="shared" si="2"/>
        <v>1042.5</v>
      </c>
      <c r="K69" s="86">
        <f t="shared" si="3"/>
        <v>889.6</v>
      </c>
      <c r="L69" s="86">
        <f t="shared" si="4"/>
        <v>741.33119999999997</v>
      </c>
      <c r="M69" s="85" t="s">
        <v>1032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1390</v>
      </c>
      <c r="H70" s="85">
        <v>1158.33</v>
      </c>
      <c r="I70" s="85">
        <f t="shared" si="1"/>
        <v>889.6</v>
      </c>
      <c r="J70" s="85">
        <f t="shared" si="2"/>
        <v>1042.5</v>
      </c>
      <c r="K70" s="86">
        <f t="shared" si="3"/>
        <v>889.6</v>
      </c>
      <c r="L70" s="86">
        <f t="shared" si="4"/>
        <v>741.33119999999997</v>
      </c>
      <c r="M70" s="85" t="s">
        <v>1032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1640</v>
      </c>
      <c r="H71" s="85">
        <v>1366.67</v>
      </c>
      <c r="I71" s="85">
        <f t="shared" si="1"/>
        <v>1049.5999999999999</v>
      </c>
      <c r="J71" s="85">
        <f t="shared" si="2"/>
        <v>1230</v>
      </c>
      <c r="K71" s="86">
        <f t="shared" si="3"/>
        <v>1049.5999999999999</v>
      </c>
      <c r="L71" s="86">
        <f t="shared" si="4"/>
        <v>874.66880000000003</v>
      </c>
      <c r="M71" s="85" t="s">
        <v>1032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1032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1032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1032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1032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1033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515</v>
      </c>
      <c r="H77" s="85">
        <v>429.17</v>
      </c>
      <c r="I77" s="85">
        <f t="shared" si="1"/>
        <v>329.6</v>
      </c>
      <c r="J77" s="85">
        <f t="shared" si="2"/>
        <v>386.25</v>
      </c>
      <c r="K77" s="86">
        <f t="shared" si="3"/>
        <v>329.6</v>
      </c>
      <c r="L77" s="86">
        <f t="shared" si="4"/>
        <v>274.66880000000003</v>
      </c>
      <c r="M77" s="85" t="s">
        <v>1032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725</v>
      </c>
      <c r="H78" s="85">
        <v>604.16999999999996</v>
      </c>
      <c r="I78" s="85">
        <f t="shared" ref="I78:I141" si="8">G78-(36 *G78/100)</f>
        <v>464</v>
      </c>
      <c r="J78" s="85">
        <f t="shared" ref="J78:J141" si="9">G78-(25 *G78/100)</f>
        <v>543.75</v>
      </c>
      <c r="K78" s="86">
        <f t="shared" ref="K78:K141" si="10">IF(G78="","",G78*(1-$G$4))</f>
        <v>464</v>
      </c>
      <c r="L78" s="86">
        <f t="shared" ref="L78:L141" si="11">IF(H78="","",H78*(1-$G$4))</f>
        <v>386.66879999999998</v>
      </c>
      <c r="M78" s="85" t="s">
        <v>1032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1032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1032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1032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1032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435</v>
      </c>
      <c r="H83" s="85">
        <v>362.5</v>
      </c>
      <c r="I83" s="85">
        <f t="shared" si="8"/>
        <v>278.39999999999998</v>
      </c>
      <c r="J83" s="85">
        <f t="shared" si="9"/>
        <v>326.25</v>
      </c>
      <c r="K83" s="86">
        <f t="shared" si="10"/>
        <v>278.40000000000003</v>
      </c>
      <c r="L83" s="86">
        <f t="shared" si="11"/>
        <v>232</v>
      </c>
      <c r="M83" s="85" t="s">
        <v>1032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1032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635</v>
      </c>
      <c r="H85" s="85">
        <v>529.16999999999996</v>
      </c>
      <c r="I85" s="85">
        <f t="shared" si="8"/>
        <v>406.4</v>
      </c>
      <c r="J85" s="85">
        <f t="shared" si="9"/>
        <v>476.25</v>
      </c>
      <c r="K85" s="86">
        <f t="shared" si="10"/>
        <v>406.40000000000003</v>
      </c>
      <c r="L85" s="86">
        <f t="shared" si="11"/>
        <v>338.66879999999998</v>
      </c>
      <c r="M85" s="85" t="s">
        <v>1032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1032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1032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1032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1032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1032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1032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1032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1032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1032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1032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1032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1032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1032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1032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1032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1032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1032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1032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1032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1032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1032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1032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1032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1032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1032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1032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1032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1032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1032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1032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1032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1032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1032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1032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1032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1032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1032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1032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1032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1032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1032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661</v>
      </c>
      <c r="D127" s="128"/>
      <c r="E127" s="83"/>
      <c r="F127" s="84" t="s">
        <v>39</v>
      </c>
      <c r="G127" s="85">
        <v>4596.8999999999996</v>
      </c>
      <c r="H127" s="85">
        <v>3830.75</v>
      </c>
      <c r="I127" s="85">
        <f t="shared" si="8"/>
        <v>2942.0159999999996</v>
      </c>
      <c r="J127" s="85">
        <f t="shared" si="9"/>
        <v>3447.6749999999997</v>
      </c>
      <c r="K127" s="86">
        <f t="shared" si="10"/>
        <v>2942.0159999999996</v>
      </c>
      <c r="L127" s="86">
        <f t="shared" si="11"/>
        <v>2451.6799999999998</v>
      </c>
      <c r="M127" s="85" t="s">
        <v>1033</v>
      </c>
      <c r="N127" s="87">
        <v>9</v>
      </c>
      <c r="O127" s="87">
        <v>1</v>
      </c>
      <c r="P127" s="87">
        <v>9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1.4</v>
      </c>
      <c r="Y127" s="91">
        <v>7.0805E-3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662</v>
      </c>
      <c r="B128" s="82" t="s">
        <v>663</v>
      </c>
      <c r="C128" s="129" t="s">
        <v>606</v>
      </c>
      <c r="D128" s="128"/>
      <c r="E128" s="83"/>
      <c r="F128" s="84" t="s">
        <v>39</v>
      </c>
      <c r="G128" s="85">
        <v>7200</v>
      </c>
      <c r="H128" s="85">
        <v>6000</v>
      </c>
      <c r="I128" s="85">
        <f t="shared" si="8"/>
        <v>4608</v>
      </c>
      <c r="J128" s="85">
        <f t="shared" si="9"/>
        <v>5400</v>
      </c>
      <c r="K128" s="86">
        <f t="shared" si="10"/>
        <v>4608</v>
      </c>
      <c r="L128" s="86">
        <f t="shared" si="11"/>
        <v>3840</v>
      </c>
      <c r="M128" s="85" t="s">
        <v>1032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664</v>
      </c>
      <c r="B129" s="82" t="s">
        <v>665</v>
      </c>
      <c r="C129" s="129" t="s">
        <v>606</v>
      </c>
      <c r="D129" s="128"/>
      <c r="E129" s="83"/>
      <c r="F129" s="84" t="s">
        <v>39</v>
      </c>
      <c r="G129" s="85">
        <v>7700</v>
      </c>
      <c r="H129" s="85">
        <v>6416.67</v>
      </c>
      <c r="I129" s="85">
        <f t="shared" si="8"/>
        <v>4928</v>
      </c>
      <c r="J129" s="85">
        <f t="shared" si="9"/>
        <v>5775</v>
      </c>
      <c r="K129" s="86">
        <f t="shared" si="10"/>
        <v>4928</v>
      </c>
      <c r="L129" s="86">
        <f t="shared" si="11"/>
        <v>4106.6688000000004</v>
      </c>
      <c r="M129" s="85" t="s">
        <v>1032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666</v>
      </c>
      <c r="B130" s="82" t="s">
        <v>667</v>
      </c>
      <c r="C130" s="129" t="s">
        <v>606</v>
      </c>
      <c r="D130" s="128"/>
      <c r="E130" s="83"/>
      <c r="F130" s="84" t="s">
        <v>39</v>
      </c>
      <c r="G130" s="85">
        <v>8470</v>
      </c>
      <c r="H130" s="85">
        <v>7058.33</v>
      </c>
      <c r="I130" s="85">
        <f t="shared" si="8"/>
        <v>5420.8</v>
      </c>
      <c r="J130" s="85">
        <f t="shared" si="9"/>
        <v>6352.5</v>
      </c>
      <c r="K130" s="86">
        <f t="shared" si="10"/>
        <v>5420.8</v>
      </c>
      <c r="L130" s="86">
        <f t="shared" si="11"/>
        <v>4517.3311999999996</v>
      </c>
      <c r="M130" s="85" t="s">
        <v>1032</v>
      </c>
      <c r="N130" s="87">
        <v>4</v>
      </c>
      <c r="O130" s="87">
        <v>1</v>
      </c>
      <c r="P130" s="87">
        <v>4</v>
      </c>
      <c r="Q130" s="88" t="s">
        <v>348</v>
      </c>
      <c r="R130" s="88" t="s">
        <v>558</v>
      </c>
      <c r="S130" s="88" t="s">
        <v>593</v>
      </c>
      <c r="T130" s="88"/>
      <c r="U130" s="84" t="s">
        <v>594</v>
      </c>
      <c r="V130" s="84" t="s">
        <v>351</v>
      </c>
      <c r="W130" s="89"/>
      <c r="X130" s="90">
        <v>2.6</v>
      </c>
      <c r="Y130" s="91">
        <v>1.44E-2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670</v>
      </c>
      <c r="D131" s="128"/>
      <c r="E131" s="83"/>
      <c r="F131" s="84" t="s">
        <v>39</v>
      </c>
      <c r="G131" s="85">
        <v>6504.75</v>
      </c>
      <c r="H131" s="85">
        <v>5420.63</v>
      </c>
      <c r="I131" s="85">
        <f t="shared" si="8"/>
        <v>4163.04</v>
      </c>
      <c r="J131" s="85">
        <f t="shared" si="9"/>
        <v>4878.5625</v>
      </c>
      <c r="K131" s="86">
        <f t="shared" si="10"/>
        <v>4163.04</v>
      </c>
      <c r="L131" s="86">
        <f t="shared" si="11"/>
        <v>3469.2031999999999</v>
      </c>
      <c r="M131" s="85" t="s">
        <v>1032</v>
      </c>
      <c r="N131" s="87">
        <v>1</v>
      </c>
      <c r="O131" s="87">
        <v>1</v>
      </c>
      <c r="P131" s="87">
        <v>8</v>
      </c>
      <c r="Q131" s="88" t="s">
        <v>348</v>
      </c>
      <c r="R131" s="88" t="s">
        <v>558</v>
      </c>
      <c r="S131" s="88" t="s">
        <v>593</v>
      </c>
      <c r="T131" s="88"/>
      <c r="U131" s="84" t="s">
        <v>40</v>
      </c>
      <c r="V131" s="84" t="s">
        <v>351</v>
      </c>
      <c r="W131" s="89"/>
      <c r="X131" s="90">
        <v>2.2999999999999998</v>
      </c>
      <c r="Y131" s="91">
        <v>0.13800000000000001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671</v>
      </c>
      <c r="B132" s="82" t="s">
        <v>672</v>
      </c>
      <c r="C132" s="129" t="s">
        <v>674</v>
      </c>
      <c r="D132" s="128"/>
      <c r="E132" s="83"/>
      <c r="F132" s="84" t="s">
        <v>39</v>
      </c>
      <c r="G132" s="85">
        <v>1800</v>
      </c>
      <c r="H132" s="85">
        <v>1500</v>
      </c>
      <c r="I132" s="85">
        <f t="shared" si="8"/>
        <v>1152</v>
      </c>
      <c r="J132" s="85">
        <f t="shared" si="9"/>
        <v>1350</v>
      </c>
      <c r="K132" s="86">
        <f t="shared" si="10"/>
        <v>1152</v>
      </c>
      <c r="L132" s="86">
        <f t="shared" si="11"/>
        <v>960</v>
      </c>
      <c r="M132" s="85" t="s">
        <v>1032</v>
      </c>
      <c r="N132" s="87">
        <v>20</v>
      </c>
      <c r="O132" s="87">
        <v>1</v>
      </c>
      <c r="P132" s="87">
        <v>20</v>
      </c>
      <c r="Q132" s="88" t="s">
        <v>348</v>
      </c>
      <c r="R132" s="88" t="s">
        <v>558</v>
      </c>
      <c r="S132" s="88" t="s">
        <v>673</v>
      </c>
      <c r="T132" s="88"/>
      <c r="U132" s="84" t="s">
        <v>594</v>
      </c>
      <c r="V132" s="84" t="s">
        <v>351</v>
      </c>
      <c r="W132" s="89"/>
      <c r="X132" s="90">
        <v>0.7</v>
      </c>
      <c r="Y132" s="91">
        <v>1.8655000000000001E-2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677</v>
      </c>
      <c r="D133" s="128"/>
      <c r="E133" s="83"/>
      <c r="F133" s="84" t="s">
        <v>39</v>
      </c>
      <c r="G133" s="85">
        <v>2200</v>
      </c>
      <c r="H133" s="85">
        <v>1833.33</v>
      </c>
      <c r="I133" s="85">
        <f t="shared" si="8"/>
        <v>1408</v>
      </c>
      <c r="J133" s="85">
        <f t="shared" si="9"/>
        <v>1650</v>
      </c>
      <c r="K133" s="86">
        <f t="shared" si="10"/>
        <v>1408</v>
      </c>
      <c r="L133" s="86">
        <f t="shared" si="11"/>
        <v>1173.3312000000001</v>
      </c>
      <c r="M133" s="85" t="s">
        <v>1032</v>
      </c>
      <c r="N133" s="87">
        <v>10</v>
      </c>
      <c r="O133" s="87">
        <v>1</v>
      </c>
      <c r="P133" s="87">
        <v>10</v>
      </c>
      <c r="Q133" s="88" t="s">
        <v>348</v>
      </c>
      <c r="R133" s="88" t="s">
        <v>558</v>
      </c>
      <c r="S133" s="88" t="s">
        <v>673</v>
      </c>
      <c r="T133" s="88"/>
      <c r="U133" s="84" t="s">
        <v>594</v>
      </c>
      <c r="V133" s="84" t="s">
        <v>351</v>
      </c>
      <c r="W133" s="89"/>
      <c r="X133" s="90">
        <v>0.8</v>
      </c>
      <c r="Y133" s="91">
        <v>3.721E-2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678</v>
      </c>
      <c r="B134" s="82" t="s">
        <v>679</v>
      </c>
      <c r="C134" s="129" t="s">
        <v>682</v>
      </c>
      <c r="D134" s="128"/>
      <c r="E134" s="83"/>
      <c r="F134" s="84" t="s">
        <v>680</v>
      </c>
      <c r="G134" s="85">
        <v>300</v>
      </c>
      <c r="H134" s="85">
        <v>250</v>
      </c>
      <c r="I134" s="85">
        <f t="shared" si="8"/>
        <v>192</v>
      </c>
      <c r="J134" s="85">
        <f t="shared" si="9"/>
        <v>225</v>
      </c>
      <c r="K134" s="86">
        <f t="shared" si="10"/>
        <v>192</v>
      </c>
      <c r="L134" s="86">
        <f t="shared" si="11"/>
        <v>160</v>
      </c>
      <c r="M134" s="85" t="s">
        <v>1032</v>
      </c>
      <c r="N134" s="87">
        <v>1</v>
      </c>
      <c r="O134" s="87">
        <v>1</v>
      </c>
      <c r="P134" s="87">
        <v>200</v>
      </c>
      <c r="Q134" s="88" t="s">
        <v>348</v>
      </c>
      <c r="R134" s="88" t="s">
        <v>558</v>
      </c>
      <c r="S134" s="88" t="s">
        <v>673</v>
      </c>
      <c r="T134" s="88"/>
      <c r="U134" s="84" t="s">
        <v>40</v>
      </c>
      <c r="V134" s="84" t="s">
        <v>681</v>
      </c>
      <c r="W134" s="89"/>
      <c r="X134" s="90">
        <v>0.107</v>
      </c>
      <c r="Y134" s="91">
        <v>2.9E-4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683</v>
      </c>
      <c r="B135" s="82" t="s">
        <v>684</v>
      </c>
      <c r="C135" s="129" t="s">
        <v>688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1032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685</v>
      </c>
      <c r="S135" s="88" t="s">
        <v>686</v>
      </c>
      <c r="T135" s="88"/>
      <c r="U135" s="84" t="s">
        <v>687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689</v>
      </c>
      <c r="B136" s="82" t="s">
        <v>690</v>
      </c>
      <c r="C136" s="129" t="s">
        <v>688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1032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685</v>
      </c>
      <c r="S136" s="88" t="s">
        <v>686</v>
      </c>
      <c r="T136" s="88"/>
      <c r="U136" s="84" t="s">
        <v>687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691</v>
      </c>
      <c r="B137" s="82" t="s">
        <v>692</v>
      </c>
      <c r="C137" s="129" t="s">
        <v>688</v>
      </c>
      <c r="D137" s="128"/>
      <c r="E137" s="83"/>
      <c r="F137" s="84" t="s">
        <v>39</v>
      </c>
      <c r="G137" s="85">
        <v>225.63</v>
      </c>
      <c r="H137" s="85">
        <v>188.03</v>
      </c>
      <c r="I137" s="85">
        <f t="shared" si="8"/>
        <v>144.4032</v>
      </c>
      <c r="J137" s="85">
        <f t="shared" si="9"/>
        <v>169.2225</v>
      </c>
      <c r="K137" s="86">
        <f t="shared" si="10"/>
        <v>144.4032</v>
      </c>
      <c r="L137" s="86">
        <f t="shared" si="11"/>
        <v>120.33920000000001</v>
      </c>
      <c r="M137" s="85" t="s">
        <v>1032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685</v>
      </c>
      <c r="S137" s="88" t="s">
        <v>686</v>
      </c>
      <c r="T137" s="88"/>
      <c r="U137" s="84" t="s">
        <v>687</v>
      </c>
      <c r="V137" s="84" t="s">
        <v>351</v>
      </c>
      <c r="W137" s="89"/>
      <c r="X137" s="90">
        <v>0.08</v>
      </c>
      <c r="Y137" s="91">
        <v>2.9704999999999998E-4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695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1032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685</v>
      </c>
      <c r="S138" s="88" t="s">
        <v>686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696</v>
      </c>
      <c r="B139" s="82" t="s">
        <v>697</v>
      </c>
      <c r="C139" s="129" t="s">
        <v>688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1032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685</v>
      </c>
      <c r="S139" s="88" t="s">
        <v>686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698</v>
      </c>
      <c r="B140" s="82" t="s">
        <v>699</v>
      </c>
      <c r="C140" s="129" t="s">
        <v>688</v>
      </c>
      <c r="D140" s="128"/>
      <c r="E140" s="83"/>
      <c r="F140" s="84" t="s">
        <v>39</v>
      </c>
      <c r="G140" s="85">
        <v>266.49</v>
      </c>
      <c r="H140" s="85">
        <v>222.08</v>
      </c>
      <c r="I140" s="85">
        <f t="shared" si="8"/>
        <v>170.55360000000002</v>
      </c>
      <c r="J140" s="85">
        <f t="shared" si="9"/>
        <v>199.86750000000001</v>
      </c>
      <c r="K140" s="86">
        <f t="shared" si="10"/>
        <v>170.55360000000002</v>
      </c>
      <c r="L140" s="86">
        <f t="shared" si="11"/>
        <v>142.13120000000001</v>
      </c>
      <c r="M140" s="85" t="s">
        <v>1032</v>
      </c>
      <c r="N140" s="87">
        <v>1</v>
      </c>
      <c r="O140" s="87">
        <v>1</v>
      </c>
      <c r="P140" s="87">
        <v>100</v>
      </c>
      <c r="Q140" s="88" t="s">
        <v>348</v>
      </c>
      <c r="R140" s="88" t="s">
        <v>685</v>
      </c>
      <c r="S140" s="88" t="s">
        <v>686</v>
      </c>
      <c r="T140" s="88"/>
      <c r="U140" s="84" t="s">
        <v>40</v>
      </c>
      <c r="V140" s="84" t="s">
        <v>351</v>
      </c>
      <c r="W140" s="89"/>
      <c r="X140" s="90">
        <v>0.1</v>
      </c>
      <c r="Y140" s="91">
        <v>4.0319999999999999E-4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702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1032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685</v>
      </c>
      <c r="S141" s="88" t="s">
        <v>686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703</v>
      </c>
      <c r="B142" s="82" t="s">
        <v>704</v>
      </c>
      <c r="C142" s="129" t="s">
        <v>702</v>
      </c>
      <c r="D142" s="128"/>
      <c r="E142" s="83"/>
      <c r="F142" s="84" t="s">
        <v>39</v>
      </c>
      <c r="G142" s="85">
        <v>448.51</v>
      </c>
      <c r="H142" s="85">
        <v>373.76</v>
      </c>
      <c r="I142" s="85">
        <f t="shared" ref="I142:I205" si="15">G142-(36 *G142/100)</f>
        <v>287.04639999999995</v>
      </c>
      <c r="J142" s="85">
        <f t="shared" ref="J142:J205" si="16">G142-(25 *G142/100)</f>
        <v>336.38249999999999</v>
      </c>
      <c r="K142" s="86">
        <f t="shared" ref="K142:K205" si="17">IF(G142="","",G142*(1-$G$4))</f>
        <v>287.04640000000001</v>
      </c>
      <c r="L142" s="86">
        <f t="shared" ref="L142:L205" si="18">IF(H142="","",H142*(1-$G$4))</f>
        <v>239.2064</v>
      </c>
      <c r="M142" s="85" t="s">
        <v>1032</v>
      </c>
      <c r="N142" s="87">
        <v>1</v>
      </c>
      <c r="O142" s="87">
        <v>1</v>
      </c>
      <c r="P142" s="87">
        <v>60</v>
      </c>
      <c r="Q142" s="88" t="s">
        <v>348</v>
      </c>
      <c r="R142" s="88" t="s">
        <v>685</v>
      </c>
      <c r="S142" s="88" t="s">
        <v>686</v>
      </c>
      <c r="T142" s="88"/>
      <c r="U142" s="84" t="s">
        <v>40</v>
      </c>
      <c r="V142" s="84" t="s">
        <v>351</v>
      </c>
      <c r="W142" s="89"/>
      <c r="X142" s="90">
        <v>0.2</v>
      </c>
      <c r="Y142" s="91">
        <v>9.0720000000000004E-4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705</v>
      </c>
      <c r="B143" s="82" t="s">
        <v>706</v>
      </c>
      <c r="C143" s="129" t="s">
        <v>702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1032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685</v>
      </c>
      <c r="S143" s="88" t="s">
        <v>686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707</v>
      </c>
      <c r="B144" s="82" t="s">
        <v>708</v>
      </c>
      <c r="C144" s="129" t="s">
        <v>702</v>
      </c>
      <c r="D144" s="128"/>
      <c r="E144" s="83"/>
      <c r="F144" s="84" t="s">
        <v>39</v>
      </c>
      <c r="G144" s="85">
        <v>747.51</v>
      </c>
      <c r="H144" s="85">
        <v>622.92999999999995</v>
      </c>
      <c r="I144" s="85">
        <f t="shared" si="15"/>
        <v>478.40639999999996</v>
      </c>
      <c r="J144" s="85">
        <f t="shared" si="16"/>
        <v>560.63249999999994</v>
      </c>
      <c r="K144" s="86">
        <f t="shared" si="17"/>
        <v>478.40640000000002</v>
      </c>
      <c r="L144" s="86">
        <f t="shared" si="18"/>
        <v>398.67519999999996</v>
      </c>
      <c r="M144" s="85" t="s">
        <v>1032</v>
      </c>
      <c r="N144" s="87">
        <v>1</v>
      </c>
      <c r="O144" s="87">
        <v>1</v>
      </c>
      <c r="P144" s="87">
        <v>30</v>
      </c>
      <c r="Q144" s="88" t="s">
        <v>348</v>
      </c>
      <c r="R144" s="88" t="s">
        <v>685</v>
      </c>
      <c r="S144" s="88" t="s">
        <v>686</v>
      </c>
      <c r="T144" s="88"/>
      <c r="U144" s="84" t="s">
        <v>40</v>
      </c>
      <c r="V144" s="84" t="s">
        <v>351</v>
      </c>
      <c r="W144" s="89"/>
      <c r="X144" s="90">
        <v>0.35</v>
      </c>
      <c r="Y144" s="91">
        <v>1.9599000000000001E-3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709</v>
      </c>
      <c r="B145" s="82" t="s">
        <v>710</v>
      </c>
      <c r="C145" s="129" t="s">
        <v>712</v>
      </c>
      <c r="D145" s="128"/>
      <c r="E145" s="83"/>
      <c r="F145" s="84" t="s">
        <v>39</v>
      </c>
      <c r="G145" s="85">
        <v>4387.95</v>
      </c>
      <c r="H145" s="85">
        <v>3656.63</v>
      </c>
      <c r="I145" s="85">
        <f t="shared" si="15"/>
        <v>2808.288</v>
      </c>
      <c r="J145" s="85">
        <f t="shared" si="16"/>
        <v>3290.9624999999996</v>
      </c>
      <c r="K145" s="86">
        <f t="shared" si="17"/>
        <v>2808.288</v>
      </c>
      <c r="L145" s="86">
        <f t="shared" si="18"/>
        <v>2340.2432000000003</v>
      </c>
      <c r="M145" s="85" t="s">
        <v>1032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685</v>
      </c>
      <c r="S145" s="88" t="s">
        <v>711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10279.5</v>
      </c>
      <c r="H146" s="85">
        <v>8566.25</v>
      </c>
      <c r="I146" s="85">
        <f t="shared" si="15"/>
        <v>6578.88</v>
      </c>
      <c r="J146" s="85">
        <f t="shared" si="16"/>
        <v>7709.625</v>
      </c>
      <c r="K146" s="86">
        <f t="shared" si="17"/>
        <v>6578.88</v>
      </c>
      <c r="L146" s="86">
        <f t="shared" si="18"/>
        <v>5482.4000000000005</v>
      </c>
      <c r="M146" s="85" t="s">
        <v>1033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685</v>
      </c>
      <c r="S146" s="88" t="s">
        <v>711</v>
      </c>
      <c r="T146" s="88"/>
      <c r="U146" s="84" t="s">
        <v>594</v>
      </c>
      <c r="V146" s="84" t="s">
        <v>351</v>
      </c>
      <c r="W146" s="89"/>
      <c r="X146" s="90">
        <v>1.3</v>
      </c>
      <c r="Y146" s="91">
        <v>1.6362499999999999E-3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4990</v>
      </c>
      <c r="H147" s="85">
        <v>4158.33</v>
      </c>
      <c r="I147" s="85">
        <f t="shared" si="15"/>
        <v>3193.6</v>
      </c>
      <c r="J147" s="85">
        <f t="shared" si="16"/>
        <v>3742.5</v>
      </c>
      <c r="K147" s="86">
        <f t="shared" si="17"/>
        <v>3193.6</v>
      </c>
      <c r="L147" s="86">
        <f t="shared" si="18"/>
        <v>2661.3312000000001</v>
      </c>
      <c r="M147" s="85" t="s">
        <v>1032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685</v>
      </c>
      <c r="S147" s="88" t="s">
        <v>711</v>
      </c>
      <c r="T147" s="88"/>
      <c r="U147" s="84" t="s">
        <v>594</v>
      </c>
      <c r="V147" s="84" t="s">
        <v>351</v>
      </c>
      <c r="W147" s="89"/>
      <c r="X147" s="90">
        <v>1.3</v>
      </c>
      <c r="Y147" s="91">
        <v>1.6362499999999999E-3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718</v>
      </c>
      <c r="D148" s="128"/>
      <c r="E148" s="83"/>
      <c r="F148" s="84" t="s">
        <v>39</v>
      </c>
      <c r="G148" s="85">
        <v>9790</v>
      </c>
      <c r="H148" s="85">
        <v>8158.33</v>
      </c>
      <c r="I148" s="85">
        <f t="shared" si="15"/>
        <v>6265.6</v>
      </c>
      <c r="J148" s="85">
        <f t="shared" si="16"/>
        <v>7342.5</v>
      </c>
      <c r="K148" s="86">
        <f t="shared" si="17"/>
        <v>6265.6</v>
      </c>
      <c r="L148" s="86">
        <f t="shared" si="18"/>
        <v>5221.3311999999996</v>
      </c>
      <c r="M148" s="85" t="s">
        <v>1033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685</v>
      </c>
      <c r="S148" s="88" t="s">
        <v>711</v>
      </c>
      <c r="T148" s="88"/>
      <c r="U148" s="84" t="s">
        <v>594</v>
      </c>
      <c r="V148" s="84" t="s">
        <v>351</v>
      </c>
      <c r="W148" s="89"/>
      <c r="X148" s="90">
        <v>1.5</v>
      </c>
      <c r="Y148" s="91">
        <v>1.6362499999999999E-3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723</v>
      </c>
      <c r="D149" s="128"/>
      <c r="E149" s="83"/>
      <c r="F149" s="84" t="s">
        <v>39</v>
      </c>
      <c r="G149" s="85">
        <v>5490.45</v>
      </c>
      <c r="H149" s="85">
        <v>4575.38</v>
      </c>
      <c r="I149" s="85">
        <f t="shared" si="15"/>
        <v>3513.8879999999999</v>
      </c>
      <c r="J149" s="85">
        <f t="shared" si="16"/>
        <v>4117.8374999999996</v>
      </c>
      <c r="K149" s="86">
        <f t="shared" si="17"/>
        <v>3513.8879999999999</v>
      </c>
      <c r="L149" s="86">
        <f t="shared" si="18"/>
        <v>2928.2432000000003</v>
      </c>
      <c r="M149" s="85" t="s">
        <v>1032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685</v>
      </c>
      <c r="S149" s="88" t="s">
        <v>711</v>
      </c>
      <c r="T149" s="88"/>
      <c r="U149" s="84" t="s">
        <v>594</v>
      </c>
      <c r="V149" s="84" t="s">
        <v>351</v>
      </c>
      <c r="W149" s="89"/>
      <c r="X149" s="90">
        <v>2.6</v>
      </c>
      <c r="Y149" s="91">
        <v>3.2862500000000001E-3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724</v>
      </c>
      <c r="B150" s="82" t="s">
        <v>725</v>
      </c>
      <c r="C150" s="129" t="s">
        <v>726</v>
      </c>
      <c r="D150" s="128"/>
      <c r="E150" s="83"/>
      <c r="F150" s="84" t="s">
        <v>39</v>
      </c>
      <c r="G150" s="85">
        <v>11434.5</v>
      </c>
      <c r="H150" s="85">
        <v>9528.75</v>
      </c>
      <c r="I150" s="85">
        <f t="shared" si="15"/>
        <v>7318.08</v>
      </c>
      <c r="J150" s="85">
        <f t="shared" si="16"/>
        <v>8575.875</v>
      </c>
      <c r="K150" s="86">
        <f t="shared" si="17"/>
        <v>7318.08</v>
      </c>
      <c r="L150" s="86">
        <f t="shared" si="18"/>
        <v>6098.4000000000005</v>
      </c>
      <c r="M150" s="85" t="s">
        <v>1032</v>
      </c>
      <c r="N150" s="87">
        <v>9</v>
      </c>
      <c r="O150" s="87">
        <v>1</v>
      </c>
      <c r="P150" s="87">
        <v>9</v>
      </c>
      <c r="Q150" s="88" t="s">
        <v>348</v>
      </c>
      <c r="R150" s="88" t="s">
        <v>685</v>
      </c>
      <c r="S150" s="88" t="s">
        <v>711</v>
      </c>
      <c r="T150" s="88"/>
      <c r="U150" s="84" t="s">
        <v>594</v>
      </c>
      <c r="V150" s="84" t="s">
        <v>351</v>
      </c>
      <c r="W150" s="89"/>
      <c r="X150" s="90">
        <v>2.6</v>
      </c>
      <c r="Y150" s="91">
        <v>3.2862500000000001E-3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727</v>
      </c>
      <c r="B151" s="82" t="s">
        <v>728</v>
      </c>
      <c r="C151" s="129" t="s">
        <v>718</v>
      </c>
      <c r="D151" s="128"/>
      <c r="E151" s="83"/>
      <c r="F151" s="84" t="s">
        <v>39</v>
      </c>
      <c r="G151" s="85">
        <v>6190</v>
      </c>
      <c r="H151" s="85">
        <v>5158.33</v>
      </c>
      <c r="I151" s="85">
        <f t="shared" si="15"/>
        <v>3961.6</v>
      </c>
      <c r="J151" s="85">
        <f t="shared" si="16"/>
        <v>4642.5</v>
      </c>
      <c r="K151" s="86">
        <f t="shared" si="17"/>
        <v>3961.6</v>
      </c>
      <c r="L151" s="86">
        <f t="shared" si="18"/>
        <v>3301.3312000000001</v>
      </c>
      <c r="M151" s="85" t="s">
        <v>1033</v>
      </c>
      <c r="N151" s="87">
        <v>9</v>
      </c>
      <c r="O151" s="87">
        <v>1</v>
      </c>
      <c r="P151" s="87">
        <v>9</v>
      </c>
      <c r="Q151" s="88" t="s">
        <v>348</v>
      </c>
      <c r="R151" s="88" t="s">
        <v>685</v>
      </c>
      <c r="S151" s="88" t="s">
        <v>711</v>
      </c>
      <c r="T151" s="88"/>
      <c r="U151" s="84" t="s">
        <v>594</v>
      </c>
      <c r="V151" s="84" t="s">
        <v>351</v>
      </c>
      <c r="W151" s="89"/>
      <c r="X151" s="90">
        <v>2.6</v>
      </c>
      <c r="Y151" s="91">
        <v>3.2862500000000001E-3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729</v>
      </c>
      <c r="B152" s="82" t="s">
        <v>730</v>
      </c>
      <c r="C152" s="129" t="s">
        <v>718</v>
      </c>
      <c r="D152" s="128"/>
      <c r="E152" s="83"/>
      <c r="F152" s="84" t="s">
        <v>39</v>
      </c>
      <c r="G152" s="85">
        <v>10890</v>
      </c>
      <c r="H152" s="85">
        <v>9075</v>
      </c>
      <c r="I152" s="85">
        <f t="shared" si="15"/>
        <v>6969.6</v>
      </c>
      <c r="J152" s="85">
        <f t="shared" si="16"/>
        <v>8167.5</v>
      </c>
      <c r="K152" s="86">
        <f t="shared" si="17"/>
        <v>6969.6</v>
      </c>
      <c r="L152" s="86">
        <f t="shared" si="18"/>
        <v>5808</v>
      </c>
      <c r="M152" s="85" t="s">
        <v>1032</v>
      </c>
      <c r="N152" s="87">
        <v>9</v>
      </c>
      <c r="O152" s="87">
        <v>1</v>
      </c>
      <c r="P152" s="87">
        <v>9</v>
      </c>
      <c r="Q152" s="88" t="s">
        <v>348</v>
      </c>
      <c r="R152" s="88" t="s">
        <v>685</v>
      </c>
      <c r="S152" s="88" t="s">
        <v>711</v>
      </c>
      <c r="T152" s="88"/>
      <c r="U152" s="84" t="s">
        <v>594</v>
      </c>
      <c r="V152" s="84" t="s">
        <v>351</v>
      </c>
      <c r="W152" s="89"/>
      <c r="X152" s="90">
        <v>2.8</v>
      </c>
      <c r="Y152" s="91">
        <v>3.2862500000000001E-3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731</v>
      </c>
      <c r="B153" s="82" t="s">
        <v>732</v>
      </c>
      <c r="C153" s="129" t="s">
        <v>723</v>
      </c>
      <c r="D153" s="128"/>
      <c r="E153" s="83"/>
      <c r="F153" s="84" t="s">
        <v>39</v>
      </c>
      <c r="G153" s="85">
        <v>7033.95</v>
      </c>
      <c r="H153" s="85">
        <v>5861.63</v>
      </c>
      <c r="I153" s="85">
        <f t="shared" si="15"/>
        <v>4501.7280000000001</v>
      </c>
      <c r="J153" s="85">
        <f t="shared" si="16"/>
        <v>5275.4624999999996</v>
      </c>
      <c r="K153" s="86">
        <f t="shared" si="17"/>
        <v>4501.7280000000001</v>
      </c>
      <c r="L153" s="86">
        <f t="shared" si="18"/>
        <v>3751.4432000000002</v>
      </c>
      <c r="M153" s="85" t="s">
        <v>1032</v>
      </c>
      <c r="N153" s="87">
        <v>9</v>
      </c>
      <c r="O153" s="87">
        <v>1</v>
      </c>
      <c r="P153" s="87">
        <v>9</v>
      </c>
      <c r="Q153" s="88" t="s">
        <v>348</v>
      </c>
      <c r="R153" s="88" t="s">
        <v>685</v>
      </c>
      <c r="S153" s="88" t="s">
        <v>711</v>
      </c>
      <c r="T153" s="88"/>
      <c r="U153" s="84" t="s">
        <v>594</v>
      </c>
      <c r="V153" s="84" t="s">
        <v>351</v>
      </c>
      <c r="W153" s="89"/>
      <c r="X153" s="90">
        <v>3.5</v>
      </c>
      <c r="Y153" s="91">
        <v>4.1250000000000002E-3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733</v>
      </c>
      <c r="B154" s="82" t="s">
        <v>734</v>
      </c>
      <c r="C154" s="129" t="s">
        <v>718</v>
      </c>
      <c r="D154" s="128"/>
      <c r="E154" s="83"/>
      <c r="F154" s="84" t="s">
        <v>39</v>
      </c>
      <c r="G154" s="85">
        <v>8190</v>
      </c>
      <c r="H154" s="85">
        <v>6825</v>
      </c>
      <c r="I154" s="85">
        <f t="shared" si="15"/>
        <v>5241.6000000000004</v>
      </c>
      <c r="J154" s="85">
        <f t="shared" si="16"/>
        <v>6142.5</v>
      </c>
      <c r="K154" s="86">
        <f t="shared" si="17"/>
        <v>5241.6000000000004</v>
      </c>
      <c r="L154" s="86">
        <f t="shared" si="18"/>
        <v>4368</v>
      </c>
      <c r="M154" s="85" t="s">
        <v>1033</v>
      </c>
      <c r="N154" s="87">
        <v>9</v>
      </c>
      <c r="O154" s="87">
        <v>1</v>
      </c>
      <c r="P154" s="87">
        <v>9</v>
      </c>
      <c r="Q154" s="88" t="s">
        <v>348</v>
      </c>
      <c r="R154" s="88" t="s">
        <v>685</v>
      </c>
      <c r="S154" s="88" t="s">
        <v>711</v>
      </c>
      <c r="T154" s="88"/>
      <c r="U154" s="84" t="s">
        <v>594</v>
      </c>
      <c r="V154" s="84" t="s">
        <v>351</v>
      </c>
      <c r="W154" s="89"/>
      <c r="X154" s="90">
        <v>3.5</v>
      </c>
      <c r="Y154" s="91">
        <v>4.1250000000000002E-3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735</v>
      </c>
      <c r="B155" s="82" t="s">
        <v>736</v>
      </c>
      <c r="C155" s="129" t="s">
        <v>718</v>
      </c>
      <c r="D155" s="128"/>
      <c r="E155" s="83"/>
      <c r="F155" s="84" t="s">
        <v>39</v>
      </c>
      <c r="G155" s="85">
        <v>12298</v>
      </c>
      <c r="H155" s="85">
        <v>10248.33</v>
      </c>
      <c r="I155" s="85">
        <f t="shared" si="15"/>
        <v>7870.72</v>
      </c>
      <c r="J155" s="85">
        <f t="shared" si="16"/>
        <v>9223.5</v>
      </c>
      <c r="K155" s="86">
        <f t="shared" si="17"/>
        <v>7870.72</v>
      </c>
      <c r="L155" s="86">
        <f t="shared" si="18"/>
        <v>6558.9312</v>
      </c>
      <c r="M155" s="85" t="s">
        <v>1032</v>
      </c>
      <c r="N155" s="87">
        <v>9</v>
      </c>
      <c r="O155" s="87">
        <v>1</v>
      </c>
      <c r="P155" s="87">
        <v>9</v>
      </c>
      <c r="Q155" s="88" t="s">
        <v>348</v>
      </c>
      <c r="R155" s="88" t="s">
        <v>685</v>
      </c>
      <c r="S155" s="88" t="s">
        <v>711</v>
      </c>
      <c r="T155" s="88"/>
      <c r="U155" s="84" t="s">
        <v>594</v>
      </c>
      <c r="V155" s="84" t="s">
        <v>351</v>
      </c>
      <c r="W155" s="89"/>
      <c r="X155" s="90">
        <v>3.7</v>
      </c>
      <c r="Y155" s="91">
        <v>4.1250000000000002E-3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737</v>
      </c>
      <c r="B156" s="82" t="s">
        <v>738</v>
      </c>
      <c r="C156" s="129" t="s">
        <v>726</v>
      </c>
      <c r="D156" s="128"/>
      <c r="E156" s="83"/>
      <c r="F156" s="84" t="s">
        <v>39</v>
      </c>
      <c r="G156" s="85">
        <v>12912.9</v>
      </c>
      <c r="H156" s="85">
        <v>10760.75</v>
      </c>
      <c r="I156" s="85">
        <f t="shared" si="15"/>
        <v>8264.2560000000012</v>
      </c>
      <c r="J156" s="85">
        <f t="shared" si="16"/>
        <v>9684.6749999999993</v>
      </c>
      <c r="K156" s="86">
        <f t="shared" si="17"/>
        <v>8264.2559999999994</v>
      </c>
      <c r="L156" s="86">
        <f t="shared" si="18"/>
        <v>6886.88</v>
      </c>
      <c r="M156" s="85" t="s">
        <v>1032</v>
      </c>
      <c r="N156" s="87">
        <v>9</v>
      </c>
      <c r="O156" s="87">
        <v>1</v>
      </c>
      <c r="P156" s="87">
        <v>9</v>
      </c>
      <c r="Q156" s="88" t="s">
        <v>348</v>
      </c>
      <c r="R156" s="88" t="s">
        <v>685</v>
      </c>
      <c r="S156" s="88" t="s">
        <v>711</v>
      </c>
      <c r="T156" s="88"/>
      <c r="U156" s="84" t="s">
        <v>594</v>
      </c>
      <c r="V156" s="84" t="s">
        <v>351</v>
      </c>
      <c r="W156" s="89"/>
      <c r="X156" s="90">
        <v>3.5</v>
      </c>
      <c r="Y156" s="91">
        <v>4.1250000000000002E-3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739</v>
      </c>
      <c r="B157" s="82" t="s">
        <v>740</v>
      </c>
      <c r="C157" s="129" t="s">
        <v>742</v>
      </c>
      <c r="D157" s="128"/>
      <c r="E157" s="83"/>
      <c r="F157" s="84" t="s">
        <v>39</v>
      </c>
      <c r="G157" s="85">
        <v>12990</v>
      </c>
      <c r="H157" s="85">
        <v>10825</v>
      </c>
      <c r="I157" s="85">
        <f t="shared" si="15"/>
        <v>8313.6</v>
      </c>
      <c r="J157" s="85">
        <f t="shared" si="16"/>
        <v>9742.5</v>
      </c>
      <c r="K157" s="86">
        <f t="shared" si="17"/>
        <v>8313.6</v>
      </c>
      <c r="L157" s="86">
        <f t="shared" si="18"/>
        <v>6928</v>
      </c>
      <c r="M157" s="85" t="s">
        <v>1033</v>
      </c>
      <c r="N157" s="87">
        <v>6</v>
      </c>
      <c r="O157" s="87">
        <v>1</v>
      </c>
      <c r="P157" s="87">
        <v>6</v>
      </c>
      <c r="Q157" s="88" t="s">
        <v>348</v>
      </c>
      <c r="R157" s="88" t="s">
        <v>685</v>
      </c>
      <c r="S157" s="88" t="s">
        <v>741</v>
      </c>
      <c r="T157" s="88"/>
      <c r="U157" s="84" t="s">
        <v>594</v>
      </c>
      <c r="V157" s="84" t="s">
        <v>351</v>
      </c>
      <c r="W157" s="89"/>
      <c r="X157" s="90">
        <v>1.1000000000000001</v>
      </c>
      <c r="Y157" s="91">
        <v>9.672E-3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743</v>
      </c>
      <c r="B158" s="82" t="s">
        <v>744</v>
      </c>
      <c r="C158" s="129" t="s">
        <v>742</v>
      </c>
      <c r="D158" s="128"/>
      <c r="E158" s="83"/>
      <c r="F158" s="84" t="s">
        <v>39</v>
      </c>
      <c r="G158" s="85">
        <v>29990</v>
      </c>
      <c r="H158" s="85">
        <v>24991.67</v>
      </c>
      <c r="I158" s="85">
        <f t="shared" si="15"/>
        <v>19193.599999999999</v>
      </c>
      <c r="J158" s="85">
        <f t="shared" si="16"/>
        <v>22492.5</v>
      </c>
      <c r="K158" s="86">
        <f t="shared" si="17"/>
        <v>19193.600000000002</v>
      </c>
      <c r="L158" s="86">
        <f t="shared" si="18"/>
        <v>15994.668799999999</v>
      </c>
      <c r="M158" s="85" t="s">
        <v>1033</v>
      </c>
      <c r="N158" s="87">
        <v>6</v>
      </c>
      <c r="O158" s="87">
        <v>1</v>
      </c>
      <c r="P158" s="87">
        <v>6</v>
      </c>
      <c r="Q158" s="88" t="s">
        <v>348</v>
      </c>
      <c r="R158" s="88" t="s">
        <v>685</v>
      </c>
      <c r="S158" s="88" t="s">
        <v>741</v>
      </c>
      <c r="T158" s="88"/>
      <c r="U158" s="84" t="s">
        <v>594</v>
      </c>
      <c r="V158" s="84" t="s">
        <v>351</v>
      </c>
      <c r="W158" s="89"/>
      <c r="X158" s="90">
        <v>1.1000000000000001</v>
      </c>
      <c r="Y158" s="91">
        <v>9.672E-3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745</v>
      </c>
      <c r="B159" s="82" t="s">
        <v>746</v>
      </c>
      <c r="C159" s="129" t="s">
        <v>742</v>
      </c>
      <c r="D159" s="128"/>
      <c r="E159" s="83"/>
      <c r="F159" s="84" t="s">
        <v>39</v>
      </c>
      <c r="G159" s="85">
        <v>12990</v>
      </c>
      <c r="H159" s="85">
        <v>10825</v>
      </c>
      <c r="I159" s="85">
        <f t="shared" si="15"/>
        <v>8313.6</v>
      </c>
      <c r="J159" s="85">
        <f t="shared" si="16"/>
        <v>9742.5</v>
      </c>
      <c r="K159" s="86">
        <f t="shared" si="17"/>
        <v>8313.6</v>
      </c>
      <c r="L159" s="86">
        <f t="shared" si="18"/>
        <v>6928</v>
      </c>
      <c r="M159" s="85" t="s">
        <v>1033</v>
      </c>
      <c r="N159" s="87">
        <v>6</v>
      </c>
      <c r="O159" s="87">
        <v>1</v>
      </c>
      <c r="P159" s="87">
        <v>6</v>
      </c>
      <c r="Q159" s="88" t="s">
        <v>348</v>
      </c>
      <c r="R159" s="88" t="s">
        <v>685</v>
      </c>
      <c r="S159" s="88" t="s">
        <v>741</v>
      </c>
      <c r="T159" s="88"/>
      <c r="U159" s="84" t="s">
        <v>594</v>
      </c>
      <c r="V159" s="84" t="s">
        <v>351</v>
      </c>
      <c r="W159" s="89"/>
      <c r="X159" s="90">
        <v>1.1000000000000001</v>
      </c>
      <c r="Y159" s="91">
        <v>9.672E-3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747</v>
      </c>
      <c r="B160" s="82" t="s">
        <v>748</v>
      </c>
      <c r="C160" s="129" t="s">
        <v>742</v>
      </c>
      <c r="D160" s="128"/>
      <c r="E160" s="83"/>
      <c r="F160" s="84" t="s">
        <v>39</v>
      </c>
      <c r="G160" s="85">
        <v>29990</v>
      </c>
      <c r="H160" s="85">
        <v>24991.67</v>
      </c>
      <c r="I160" s="85">
        <f t="shared" si="15"/>
        <v>19193.599999999999</v>
      </c>
      <c r="J160" s="85">
        <f t="shared" si="16"/>
        <v>22492.5</v>
      </c>
      <c r="K160" s="86">
        <f t="shared" si="17"/>
        <v>19193.600000000002</v>
      </c>
      <c r="L160" s="86">
        <f t="shared" si="18"/>
        <v>15994.668799999999</v>
      </c>
      <c r="M160" s="85" t="s">
        <v>1033</v>
      </c>
      <c r="N160" s="87">
        <v>6</v>
      </c>
      <c r="O160" s="87">
        <v>1</v>
      </c>
      <c r="P160" s="87">
        <v>6</v>
      </c>
      <c r="Q160" s="88" t="s">
        <v>348</v>
      </c>
      <c r="R160" s="88" t="s">
        <v>685</v>
      </c>
      <c r="S160" s="88" t="s">
        <v>741</v>
      </c>
      <c r="T160" s="88"/>
      <c r="U160" s="84" t="s">
        <v>594</v>
      </c>
      <c r="V160" s="84" t="s">
        <v>351</v>
      </c>
      <c r="W160" s="89"/>
      <c r="X160" s="90">
        <v>1.1000000000000001</v>
      </c>
      <c r="Y160" s="91">
        <v>9.672E-3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749</v>
      </c>
      <c r="B161" s="82" t="s">
        <v>750</v>
      </c>
      <c r="C161" s="129" t="s">
        <v>742</v>
      </c>
      <c r="D161" s="128"/>
      <c r="E161" s="83"/>
      <c r="F161" s="84" t="s">
        <v>39</v>
      </c>
      <c r="G161" s="85">
        <v>38990</v>
      </c>
      <c r="H161" s="85">
        <v>32491.67</v>
      </c>
      <c r="I161" s="85">
        <f t="shared" si="15"/>
        <v>24953.599999999999</v>
      </c>
      <c r="J161" s="85">
        <f t="shared" si="16"/>
        <v>29242.5</v>
      </c>
      <c r="K161" s="86">
        <f t="shared" si="17"/>
        <v>24953.600000000002</v>
      </c>
      <c r="L161" s="86">
        <f t="shared" si="18"/>
        <v>20794.668799999999</v>
      </c>
      <c r="M161" s="85" t="s">
        <v>1032</v>
      </c>
      <c r="N161" s="87">
        <v>6</v>
      </c>
      <c r="O161" s="87">
        <v>1</v>
      </c>
      <c r="P161" s="87">
        <v>6</v>
      </c>
      <c r="Q161" s="88" t="s">
        <v>348</v>
      </c>
      <c r="R161" s="88" t="s">
        <v>685</v>
      </c>
      <c r="S161" s="88" t="s">
        <v>741</v>
      </c>
      <c r="T161" s="88"/>
      <c r="U161" s="84" t="s">
        <v>594</v>
      </c>
      <c r="V161" s="84" t="s">
        <v>351</v>
      </c>
      <c r="W161" s="89"/>
      <c r="X161" s="90">
        <v>1.6</v>
      </c>
      <c r="Y161" s="91">
        <v>9.672E-3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751</v>
      </c>
      <c r="B162" s="82" t="s">
        <v>752</v>
      </c>
      <c r="C162" s="129" t="s">
        <v>742</v>
      </c>
      <c r="D162" s="128"/>
      <c r="E162" s="83"/>
      <c r="F162" s="84" t="s">
        <v>39</v>
      </c>
      <c r="G162" s="85">
        <v>15250</v>
      </c>
      <c r="H162" s="85">
        <v>12708.33</v>
      </c>
      <c r="I162" s="85">
        <f t="shared" si="15"/>
        <v>9760</v>
      </c>
      <c r="J162" s="85">
        <f t="shared" si="16"/>
        <v>11437.5</v>
      </c>
      <c r="K162" s="86">
        <f t="shared" si="17"/>
        <v>9760</v>
      </c>
      <c r="L162" s="86">
        <f t="shared" si="18"/>
        <v>8133.3312000000005</v>
      </c>
      <c r="M162" s="85" t="s">
        <v>1032</v>
      </c>
      <c r="N162" s="87">
        <v>6</v>
      </c>
      <c r="O162" s="87">
        <v>1</v>
      </c>
      <c r="P162" s="87">
        <v>6</v>
      </c>
      <c r="Q162" s="88" t="s">
        <v>348</v>
      </c>
      <c r="R162" s="88" t="s">
        <v>685</v>
      </c>
      <c r="S162" s="88" t="s">
        <v>741</v>
      </c>
      <c r="T162" s="88"/>
      <c r="U162" s="84" t="s">
        <v>594</v>
      </c>
      <c r="V162" s="84" t="s">
        <v>351</v>
      </c>
      <c r="W162" s="89"/>
      <c r="X162" s="90">
        <v>1.3</v>
      </c>
      <c r="Y162" s="91">
        <v>6.8640000000000003E-3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753</v>
      </c>
      <c r="B163" s="82" t="s">
        <v>754</v>
      </c>
      <c r="C163" s="129" t="s">
        <v>742</v>
      </c>
      <c r="D163" s="128"/>
      <c r="E163" s="83"/>
      <c r="F163" s="84" t="s">
        <v>39</v>
      </c>
      <c r="G163" s="85">
        <v>31990</v>
      </c>
      <c r="H163" s="85">
        <v>26658.33</v>
      </c>
      <c r="I163" s="85">
        <f t="shared" si="15"/>
        <v>20473.599999999999</v>
      </c>
      <c r="J163" s="85">
        <f t="shared" si="16"/>
        <v>23992.5</v>
      </c>
      <c r="K163" s="86">
        <f t="shared" si="17"/>
        <v>20473.600000000002</v>
      </c>
      <c r="L163" s="86">
        <f t="shared" si="18"/>
        <v>17061.331200000001</v>
      </c>
      <c r="M163" s="85" t="s">
        <v>1033</v>
      </c>
      <c r="N163" s="87">
        <v>6</v>
      </c>
      <c r="O163" s="87">
        <v>1</v>
      </c>
      <c r="P163" s="87">
        <v>6</v>
      </c>
      <c r="Q163" s="88" t="s">
        <v>348</v>
      </c>
      <c r="R163" s="88" t="s">
        <v>685</v>
      </c>
      <c r="S163" s="88" t="s">
        <v>741</v>
      </c>
      <c r="T163" s="88"/>
      <c r="U163" s="84" t="s">
        <v>594</v>
      </c>
      <c r="V163" s="84" t="s">
        <v>351</v>
      </c>
      <c r="W163" s="89"/>
      <c r="X163" s="90">
        <v>1.3</v>
      </c>
      <c r="Y163" s="91">
        <v>6.8640000000000003E-3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755</v>
      </c>
      <c r="B164" s="82" t="s">
        <v>756</v>
      </c>
      <c r="C164" s="129" t="s">
        <v>742</v>
      </c>
      <c r="D164" s="128"/>
      <c r="E164" s="83"/>
      <c r="F164" s="84" t="s">
        <v>39</v>
      </c>
      <c r="G164" s="85">
        <v>15250</v>
      </c>
      <c r="H164" s="85">
        <v>12708.33</v>
      </c>
      <c r="I164" s="85">
        <f t="shared" si="15"/>
        <v>9760</v>
      </c>
      <c r="J164" s="85">
        <f t="shared" si="16"/>
        <v>11437.5</v>
      </c>
      <c r="K164" s="86">
        <f t="shared" si="17"/>
        <v>9760</v>
      </c>
      <c r="L164" s="86">
        <f t="shared" si="18"/>
        <v>8133.3312000000005</v>
      </c>
      <c r="M164" s="85" t="s">
        <v>1032</v>
      </c>
      <c r="N164" s="87">
        <v>6</v>
      </c>
      <c r="O164" s="87">
        <v>1</v>
      </c>
      <c r="P164" s="87">
        <v>6</v>
      </c>
      <c r="Q164" s="88" t="s">
        <v>348</v>
      </c>
      <c r="R164" s="88" t="s">
        <v>685</v>
      </c>
      <c r="S164" s="88" t="s">
        <v>741</v>
      </c>
      <c r="T164" s="88"/>
      <c r="U164" s="84" t="s">
        <v>594</v>
      </c>
      <c r="V164" s="84" t="s">
        <v>351</v>
      </c>
      <c r="W164" s="89"/>
      <c r="X164" s="90">
        <v>1.3</v>
      </c>
      <c r="Y164" s="91">
        <v>6.8640000000000003E-3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757</v>
      </c>
      <c r="B165" s="82" t="s">
        <v>758</v>
      </c>
      <c r="C165" s="129" t="s">
        <v>742</v>
      </c>
      <c r="D165" s="128"/>
      <c r="E165" s="83"/>
      <c r="F165" s="84" t="s">
        <v>39</v>
      </c>
      <c r="G165" s="85">
        <v>31990</v>
      </c>
      <c r="H165" s="85">
        <v>26658.33</v>
      </c>
      <c r="I165" s="85">
        <f t="shared" si="15"/>
        <v>20473.599999999999</v>
      </c>
      <c r="J165" s="85">
        <f t="shared" si="16"/>
        <v>23992.5</v>
      </c>
      <c r="K165" s="86">
        <f t="shared" si="17"/>
        <v>20473.600000000002</v>
      </c>
      <c r="L165" s="86">
        <f t="shared" si="18"/>
        <v>17061.331200000001</v>
      </c>
      <c r="M165" s="85" t="s">
        <v>1032</v>
      </c>
      <c r="N165" s="87">
        <v>6</v>
      </c>
      <c r="O165" s="87">
        <v>1</v>
      </c>
      <c r="P165" s="87">
        <v>6</v>
      </c>
      <c r="Q165" s="88" t="s">
        <v>348</v>
      </c>
      <c r="R165" s="88" t="s">
        <v>685</v>
      </c>
      <c r="S165" s="88" t="s">
        <v>741</v>
      </c>
      <c r="T165" s="88"/>
      <c r="U165" s="84" t="s">
        <v>594</v>
      </c>
      <c r="V165" s="84" t="s">
        <v>351</v>
      </c>
      <c r="W165" s="89"/>
      <c r="X165" s="90">
        <v>1.3</v>
      </c>
      <c r="Y165" s="91">
        <v>6.8640000000000003E-3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759</v>
      </c>
      <c r="B166" s="82" t="s">
        <v>760</v>
      </c>
      <c r="C166" s="129" t="s">
        <v>742</v>
      </c>
      <c r="D166" s="128"/>
      <c r="E166" s="83"/>
      <c r="F166" s="84" t="s">
        <v>39</v>
      </c>
      <c r="G166" s="85">
        <v>21990</v>
      </c>
      <c r="H166" s="85">
        <v>18325</v>
      </c>
      <c r="I166" s="85">
        <f t="shared" si="15"/>
        <v>14073.6</v>
      </c>
      <c r="J166" s="85">
        <f t="shared" si="16"/>
        <v>16492.5</v>
      </c>
      <c r="K166" s="86">
        <f t="shared" si="17"/>
        <v>14073.6</v>
      </c>
      <c r="L166" s="86">
        <f t="shared" si="18"/>
        <v>11728</v>
      </c>
      <c r="M166" s="85" t="s">
        <v>1032</v>
      </c>
      <c r="N166" s="87">
        <v>6</v>
      </c>
      <c r="O166" s="87">
        <v>1</v>
      </c>
      <c r="P166" s="87">
        <v>6</v>
      </c>
      <c r="Q166" s="88" t="s">
        <v>348</v>
      </c>
      <c r="R166" s="88" t="s">
        <v>685</v>
      </c>
      <c r="S166" s="88" t="s">
        <v>741</v>
      </c>
      <c r="T166" s="88"/>
      <c r="U166" s="84" t="s">
        <v>594</v>
      </c>
      <c r="V166" s="84" t="s">
        <v>351</v>
      </c>
      <c r="W166" s="89"/>
      <c r="X166" s="90">
        <v>1.6</v>
      </c>
      <c r="Y166" s="91">
        <v>9.672E-3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761</v>
      </c>
      <c r="B167" s="82" t="s">
        <v>762</v>
      </c>
      <c r="C167" s="129" t="s">
        <v>742</v>
      </c>
      <c r="D167" s="128"/>
      <c r="E167" s="83"/>
      <c r="F167" s="84" t="s">
        <v>39</v>
      </c>
      <c r="G167" s="85">
        <v>21990</v>
      </c>
      <c r="H167" s="85">
        <v>18325</v>
      </c>
      <c r="I167" s="85">
        <f t="shared" si="15"/>
        <v>14073.6</v>
      </c>
      <c r="J167" s="85">
        <f t="shared" si="16"/>
        <v>16492.5</v>
      </c>
      <c r="K167" s="86">
        <f t="shared" si="17"/>
        <v>14073.6</v>
      </c>
      <c r="L167" s="86">
        <f t="shared" si="18"/>
        <v>11728</v>
      </c>
      <c r="M167" s="85" t="s">
        <v>1033</v>
      </c>
      <c r="N167" s="87">
        <v>6</v>
      </c>
      <c r="O167" s="87">
        <v>1</v>
      </c>
      <c r="P167" s="87">
        <v>6</v>
      </c>
      <c r="Q167" s="88" t="s">
        <v>348</v>
      </c>
      <c r="R167" s="88" t="s">
        <v>685</v>
      </c>
      <c r="S167" s="88" t="s">
        <v>741</v>
      </c>
      <c r="T167" s="88"/>
      <c r="U167" s="84" t="s">
        <v>594</v>
      </c>
      <c r="V167" s="84" t="s">
        <v>351</v>
      </c>
      <c r="W167" s="89"/>
      <c r="X167" s="90">
        <v>1.6</v>
      </c>
      <c r="Y167" s="91">
        <v>9.672E-3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763</v>
      </c>
      <c r="B168" s="82" t="s">
        <v>764</v>
      </c>
      <c r="C168" s="129" t="s">
        <v>742</v>
      </c>
      <c r="D168" s="128"/>
      <c r="E168" s="83"/>
      <c r="F168" s="84" t="s">
        <v>39</v>
      </c>
      <c r="G168" s="85">
        <v>38990</v>
      </c>
      <c r="H168" s="85">
        <v>32491.67</v>
      </c>
      <c r="I168" s="85">
        <f t="shared" si="15"/>
        <v>24953.599999999999</v>
      </c>
      <c r="J168" s="85">
        <f t="shared" si="16"/>
        <v>29242.5</v>
      </c>
      <c r="K168" s="86">
        <f t="shared" si="17"/>
        <v>24953.600000000002</v>
      </c>
      <c r="L168" s="86">
        <f t="shared" si="18"/>
        <v>20794.668799999999</v>
      </c>
      <c r="M168" s="85" t="s">
        <v>1032</v>
      </c>
      <c r="N168" s="87">
        <v>6</v>
      </c>
      <c r="O168" s="87">
        <v>1</v>
      </c>
      <c r="P168" s="87">
        <v>6</v>
      </c>
      <c r="Q168" s="88" t="s">
        <v>348</v>
      </c>
      <c r="R168" s="88" t="s">
        <v>685</v>
      </c>
      <c r="S168" s="88" t="s">
        <v>741</v>
      </c>
      <c r="T168" s="88"/>
      <c r="U168" s="84" t="s">
        <v>594</v>
      </c>
      <c r="V168" s="84" t="s">
        <v>351</v>
      </c>
      <c r="W168" s="89"/>
      <c r="X168" s="90">
        <v>1.6</v>
      </c>
      <c r="Y168" s="91">
        <v>9.672E-3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765</v>
      </c>
      <c r="B169" s="82" t="s">
        <v>766</v>
      </c>
      <c r="C169" s="129" t="s">
        <v>769</v>
      </c>
      <c r="D169" s="128"/>
      <c r="E169" s="83"/>
      <c r="F169" s="84" t="s">
        <v>39</v>
      </c>
      <c r="G169" s="85">
        <v>657.51</v>
      </c>
      <c r="H169" s="85">
        <v>547.92999999999995</v>
      </c>
      <c r="I169" s="85">
        <f t="shared" si="15"/>
        <v>420.8064</v>
      </c>
      <c r="J169" s="85">
        <f t="shared" si="16"/>
        <v>493.13249999999999</v>
      </c>
      <c r="K169" s="86">
        <f t="shared" si="17"/>
        <v>420.8064</v>
      </c>
      <c r="L169" s="86">
        <f t="shared" si="18"/>
        <v>350.67519999999996</v>
      </c>
      <c r="M169" s="85" t="s">
        <v>1032</v>
      </c>
      <c r="N169" s="87">
        <v>1</v>
      </c>
      <c r="O169" s="87">
        <v>1</v>
      </c>
      <c r="P169" s="87">
        <v>60</v>
      </c>
      <c r="Q169" s="88" t="s">
        <v>348</v>
      </c>
      <c r="R169" s="88" t="s">
        <v>767</v>
      </c>
      <c r="S169" s="88" t="s">
        <v>768</v>
      </c>
      <c r="T169" s="88"/>
      <c r="U169" s="84" t="s">
        <v>40</v>
      </c>
      <c r="V169" s="84" t="s">
        <v>351</v>
      </c>
      <c r="W169" s="89"/>
      <c r="X169" s="90">
        <v>0.3</v>
      </c>
      <c r="Y169" s="91">
        <v>4.4099999999999999E-4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770</v>
      </c>
      <c r="B170" s="82" t="s">
        <v>771</v>
      </c>
      <c r="C170" s="129" t="s">
        <v>772</v>
      </c>
      <c r="D170" s="128"/>
      <c r="E170" s="83"/>
      <c r="F170" s="84" t="s">
        <v>39</v>
      </c>
      <c r="G170" s="85">
        <v>1145.3399999999999</v>
      </c>
      <c r="H170" s="85">
        <v>954.45</v>
      </c>
      <c r="I170" s="85">
        <f t="shared" si="15"/>
        <v>733.0175999999999</v>
      </c>
      <c r="J170" s="85">
        <f t="shared" si="16"/>
        <v>859.00499999999988</v>
      </c>
      <c r="K170" s="86">
        <f t="shared" si="17"/>
        <v>733.01760000000002</v>
      </c>
      <c r="L170" s="86">
        <f t="shared" si="18"/>
        <v>610.84800000000007</v>
      </c>
      <c r="M170" s="85" t="s">
        <v>1032</v>
      </c>
      <c r="N170" s="87">
        <v>1</v>
      </c>
      <c r="O170" s="87">
        <v>1</v>
      </c>
      <c r="P170" s="87">
        <v>40</v>
      </c>
      <c r="Q170" s="88" t="s">
        <v>348</v>
      </c>
      <c r="R170" s="88" t="s">
        <v>767</v>
      </c>
      <c r="S170" s="88" t="s">
        <v>768</v>
      </c>
      <c r="T170" s="88"/>
      <c r="U170" s="84" t="s">
        <v>40</v>
      </c>
      <c r="V170" s="84" t="s">
        <v>351</v>
      </c>
      <c r="W170" s="89"/>
      <c r="X170" s="90">
        <v>0.53</v>
      </c>
      <c r="Y170" s="91">
        <v>9.3024000000000004E-4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773</v>
      </c>
      <c r="B171" s="82" t="s">
        <v>774</v>
      </c>
      <c r="C171" s="129" t="s">
        <v>775</v>
      </c>
      <c r="D171" s="128"/>
      <c r="E171" s="83"/>
      <c r="F171" s="84" t="s">
        <v>39</v>
      </c>
      <c r="G171" s="85">
        <v>1155.95</v>
      </c>
      <c r="H171" s="85">
        <v>963.29</v>
      </c>
      <c r="I171" s="85">
        <f t="shared" si="15"/>
        <v>739.80799999999999</v>
      </c>
      <c r="J171" s="85">
        <f t="shared" si="16"/>
        <v>866.96250000000009</v>
      </c>
      <c r="K171" s="86">
        <f t="shared" si="17"/>
        <v>739.80799999999999</v>
      </c>
      <c r="L171" s="86">
        <f t="shared" si="18"/>
        <v>616.50559999999996</v>
      </c>
      <c r="M171" s="85" t="s">
        <v>1032</v>
      </c>
      <c r="N171" s="87">
        <v>1</v>
      </c>
      <c r="O171" s="87">
        <v>1</v>
      </c>
      <c r="P171" s="87">
        <v>40</v>
      </c>
      <c r="Q171" s="88" t="s">
        <v>348</v>
      </c>
      <c r="R171" s="88" t="s">
        <v>767</v>
      </c>
      <c r="S171" s="88" t="s">
        <v>768</v>
      </c>
      <c r="T171" s="88"/>
      <c r="U171" s="84" t="s">
        <v>40</v>
      </c>
      <c r="V171" s="84" t="s">
        <v>351</v>
      </c>
      <c r="W171" s="89"/>
      <c r="X171" s="90">
        <v>0.53</v>
      </c>
      <c r="Y171" s="91">
        <v>9.3024000000000004E-4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776</v>
      </c>
      <c r="B172" s="82" t="s">
        <v>777</v>
      </c>
      <c r="C172" s="129" t="s">
        <v>778</v>
      </c>
      <c r="D172" s="128"/>
      <c r="E172" s="83"/>
      <c r="F172" s="84" t="s">
        <v>39</v>
      </c>
      <c r="G172" s="85">
        <v>742.94</v>
      </c>
      <c r="H172" s="85">
        <v>619.12</v>
      </c>
      <c r="I172" s="85">
        <f t="shared" si="15"/>
        <v>475.48160000000001</v>
      </c>
      <c r="J172" s="85">
        <f t="shared" si="16"/>
        <v>557.20500000000004</v>
      </c>
      <c r="K172" s="86">
        <f t="shared" si="17"/>
        <v>475.48160000000007</v>
      </c>
      <c r="L172" s="86">
        <f t="shared" si="18"/>
        <v>396.23680000000002</v>
      </c>
      <c r="M172" s="85" t="s">
        <v>1032</v>
      </c>
      <c r="N172" s="87">
        <v>1</v>
      </c>
      <c r="O172" s="87">
        <v>1</v>
      </c>
      <c r="P172" s="87">
        <v>20</v>
      </c>
      <c r="Q172" s="88" t="s">
        <v>348</v>
      </c>
      <c r="R172" s="88" t="s">
        <v>767</v>
      </c>
      <c r="S172" s="88" t="s">
        <v>768</v>
      </c>
      <c r="T172" s="88"/>
      <c r="U172" s="84" t="s">
        <v>40</v>
      </c>
      <c r="V172" s="84" t="s">
        <v>351</v>
      </c>
      <c r="W172" s="89"/>
      <c r="X172" s="90">
        <v>0.5</v>
      </c>
      <c r="Y172" s="91">
        <v>1.6128E-3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779</v>
      </c>
      <c r="B173" s="82" t="s">
        <v>780</v>
      </c>
      <c r="C173" s="129" t="s">
        <v>781</v>
      </c>
      <c r="D173" s="128"/>
      <c r="E173" s="83"/>
      <c r="F173" s="84" t="s">
        <v>39</v>
      </c>
      <c r="G173" s="85">
        <v>1239.8800000000001</v>
      </c>
      <c r="H173" s="85">
        <v>1033.23</v>
      </c>
      <c r="I173" s="85">
        <f t="shared" si="15"/>
        <v>793.52320000000009</v>
      </c>
      <c r="J173" s="85">
        <f t="shared" si="16"/>
        <v>929.91000000000008</v>
      </c>
      <c r="K173" s="86">
        <f t="shared" si="17"/>
        <v>793.52320000000009</v>
      </c>
      <c r="L173" s="86">
        <f t="shared" si="18"/>
        <v>661.2672</v>
      </c>
      <c r="M173" s="85" t="s">
        <v>1032</v>
      </c>
      <c r="N173" s="87">
        <v>1</v>
      </c>
      <c r="O173" s="87">
        <v>1</v>
      </c>
      <c r="P173" s="87">
        <v>20</v>
      </c>
      <c r="Q173" s="88" t="s">
        <v>348</v>
      </c>
      <c r="R173" s="88" t="s">
        <v>767</v>
      </c>
      <c r="S173" s="88" t="s">
        <v>768</v>
      </c>
      <c r="T173" s="88"/>
      <c r="U173" s="84" t="s">
        <v>687</v>
      </c>
      <c r="V173" s="84" t="s">
        <v>351</v>
      </c>
      <c r="W173" s="89"/>
      <c r="X173" s="90">
        <v>0.85</v>
      </c>
      <c r="Y173" s="91">
        <v>3.3227E-3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782</v>
      </c>
      <c r="B174" s="82" t="s">
        <v>783</v>
      </c>
      <c r="C174" s="129" t="s">
        <v>784</v>
      </c>
      <c r="D174" s="128"/>
      <c r="E174" s="83"/>
      <c r="F174" s="84" t="s">
        <v>39</v>
      </c>
      <c r="G174" s="85">
        <v>1183.52</v>
      </c>
      <c r="H174" s="85">
        <v>986.27</v>
      </c>
      <c r="I174" s="85">
        <f t="shared" si="15"/>
        <v>757.45280000000002</v>
      </c>
      <c r="J174" s="85">
        <f t="shared" si="16"/>
        <v>887.64</v>
      </c>
      <c r="K174" s="86">
        <f t="shared" si="17"/>
        <v>757.45280000000002</v>
      </c>
      <c r="L174" s="86">
        <f t="shared" si="18"/>
        <v>631.21280000000002</v>
      </c>
      <c r="M174" s="85" t="s">
        <v>1032</v>
      </c>
      <c r="N174" s="87">
        <v>1</v>
      </c>
      <c r="O174" s="87">
        <v>1</v>
      </c>
      <c r="P174" s="87">
        <v>20</v>
      </c>
      <c r="Q174" s="88" t="s">
        <v>348</v>
      </c>
      <c r="R174" s="88" t="s">
        <v>767</v>
      </c>
      <c r="S174" s="88" t="s">
        <v>768</v>
      </c>
      <c r="T174" s="88"/>
      <c r="U174" s="84" t="s">
        <v>687</v>
      </c>
      <c r="V174" s="84" t="s">
        <v>351</v>
      </c>
      <c r="W174" s="89"/>
      <c r="X174" s="90">
        <v>0.85</v>
      </c>
      <c r="Y174" s="91">
        <v>3.3227E-3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785</v>
      </c>
      <c r="B175" s="82" t="s">
        <v>786</v>
      </c>
      <c r="C175" s="129" t="s">
        <v>787</v>
      </c>
      <c r="D175" s="128"/>
      <c r="E175" s="83"/>
      <c r="F175" s="84" t="s">
        <v>39</v>
      </c>
      <c r="G175" s="85">
        <v>742.94</v>
      </c>
      <c r="H175" s="85">
        <v>619.12</v>
      </c>
      <c r="I175" s="85">
        <f t="shared" si="15"/>
        <v>475.48160000000001</v>
      </c>
      <c r="J175" s="85">
        <f t="shared" si="16"/>
        <v>557.20500000000004</v>
      </c>
      <c r="K175" s="86">
        <f t="shared" si="17"/>
        <v>475.48160000000007</v>
      </c>
      <c r="L175" s="86">
        <f t="shared" si="18"/>
        <v>396.23680000000002</v>
      </c>
      <c r="M175" s="85" t="s">
        <v>1032</v>
      </c>
      <c r="N175" s="87">
        <v>1</v>
      </c>
      <c r="O175" s="87">
        <v>1</v>
      </c>
      <c r="P175" s="87">
        <v>20</v>
      </c>
      <c r="Q175" s="88" t="s">
        <v>348</v>
      </c>
      <c r="R175" s="88" t="s">
        <v>767</v>
      </c>
      <c r="S175" s="88" t="s">
        <v>768</v>
      </c>
      <c r="T175" s="88"/>
      <c r="U175" s="84" t="s">
        <v>40</v>
      </c>
      <c r="V175" s="84" t="s">
        <v>351</v>
      </c>
      <c r="W175" s="89"/>
      <c r="X175" s="90">
        <v>0.72499999999999998</v>
      </c>
      <c r="Y175" s="91">
        <v>1.91625E-3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788</v>
      </c>
      <c r="B176" s="82" t="s">
        <v>789</v>
      </c>
      <c r="C176" s="129" t="s">
        <v>790</v>
      </c>
      <c r="D176" s="128"/>
      <c r="E176" s="83"/>
      <c r="F176" s="84" t="s">
        <v>39</v>
      </c>
      <c r="G176" s="85">
        <v>683.16</v>
      </c>
      <c r="H176" s="85">
        <v>569.29999999999995</v>
      </c>
      <c r="I176" s="85">
        <f t="shared" si="15"/>
        <v>437.22239999999999</v>
      </c>
      <c r="J176" s="85">
        <f t="shared" si="16"/>
        <v>512.37</v>
      </c>
      <c r="K176" s="86">
        <f t="shared" si="17"/>
        <v>437.22239999999999</v>
      </c>
      <c r="L176" s="86">
        <f t="shared" si="18"/>
        <v>364.35199999999998</v>
      </c>
      <c r="M176" s="85" t="s">
        <v>1032</v>
      </c>
      <c r="N176" s="87">
        <v>1</v>
      </c>
      <c r="O176" s="87">
        <v>1</v>
      </c>
      <c r="P176" s="87">
        <v>20</v>
      </c>
      <c r="Q176" s="88" t="s">
        <v>348</v>
      </c>
      <c r="R176" s="88" t="s">
        <v>767</v>
      </c>
      <c r="S176" s="88" t="s">
        <v>768</v>
      </c>
      <c r="T176" s="88"/>
      <c r="U176" s="84" t="s">
        <v>40</v>
      </c>
      <c r="V176" s="84" t="s">
        <v>351</v>
      </c>
      <c r="W176" s="89"/>
      <c r="X176" s="90">
        <v>0.72499999999999998</v>
      </c>
      <c r="Y176" s="91">
        <v>1.91625E-3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791</v>
      </c>
      <c r="B177" s="82" t="s">
        <v>792</v>
      </c>
      <c r="C177" s="129" t="s">
        <v>793</v>
      </c>
      <c r="D177" s="128"/>
      <c r="E177" s="83"/>
      <c r="F177" s="84" t="s">
        <v>39</v>
      </c>
      <c r="G177" s="85">
        <v>690.36</v>
      </c>
      <c r="H177" s="85">
        <v>575.29999999999995</v>
      </c>
      <c r="I177" s="85">
        <f t="shared" si="15"/>
        <v>441.83040000000005</v>
      </c>
      <c r="J177" s="85">
        <f t="shared" si="16"/>
        <v>517.77</v>
      </c>
      <c r="K177" s="86">
        <f t="shared" si="17"/>
        <v>441.8304</v>
      </c>
      <c r="L177" s="86">
        <f t="shared" si="18"/>
        <v>368.19199999999995</v>
      </c>
      <c r="M177" s="85" t="s">
        <v>1032</v>
      </c>
      <c r="N177" s="87">
        <v>1</v>
      </c>
      <c r="O177" s="87">
        <v>1</v>
      </c>
      <c r="P177" s="87">
        <v>20</v>
      </c>
      <c r="Q177" s="88" t="s">
        <v>348</v>
      </c>
      <c r="R177" s="88" t="s">
        <v>767</v>
      </c>
      <c r="S177" s="88" t="s">
        <v>768</v>
      </c>
      <c r="T177" s="88"/>
      <c r="U177" s="84" t="s">
        <v>40</v>
      </c>
      <c r="V177" s="84" t="s">
        <v>351</v>
      </c>
      <c r="W177" s="89"/>
      <c r="X177" s="90">
        <v>0.72499999999999998</v>
      </c>
      <c r="Y177" s="91">
        <v>1.91625E-3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794</v>
      </c>
      <c r="B178" s="82" t="s">
        <v>795</v>
      </c>
      <c r="C178" s="129" t="s">
        <v>796</v>
      </c>
      <c r="D178" s="128"/>
      <c r="E178" s="83"/>
      <c r="F178" s="84" t="s">
        <v>39</v>
      </c>
      <c r="G178" s="85">
        <v>690.36</v>
      </c>
      <c r="H178" s="85">
        <v>575.29999999999995</v>
      </c>
      <c r="I178" s="85">
        <f t="shared" si="15"/>
        <v>441.83040000000005</v>
      </c>
      <c r="J178" s="85">
        <f t="shared" si="16"/>
        <v>517.77</v>
      </c>
      <c r="K178" s="86">
        <f t="shared" si="17"/>
        <v>441.8304</v>
      </c>
      <c r="L178" s="86">
        <f t="shared" si="18"/>
        <v>368.19199999999995</v>
      </c>
      <c r="M178" s="85" t="s">
        <v>1032</v>
      </c>
      <c r="N178" s="87">
        <v>1</v>
      </c>
      <c r="O178" s="87">
        <v>1</v>
      </c>
      <c r="P178" s="87">
        <v>20</v>
      </c>
      <c r="Q178" s="88" t="s">
        <v>348</v>
      </c>
      <c r="R178" s="88" t="s">
        <v>767</v>
      </c>
      <c r="S178" s="88" t="s">
        <v>768</v>
      </c>
      <c r="T178" s="88"/>
      <c r="U178" s="84" t="s">
        <v>40</v>
      </c>
      <c r="V178" s="84" t="s">
        <v>351</v>
      </c>
      <c r="W178" s="89"/>
      <c r="X178" s="90">
        <v>0.72499999999999998</v>
      </c>
      <c r="Y178" s="91">
        <v>1.91625E-3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797</v>
      </c>
      <c r="B179" s="82" t="s">
        <v>798</v>
      </c>
      <c r="C179" s="129" t="s">
        <v>800</v>
      </c>
      <c r="D179" s="128"/>
      <c r="E179" s="83"/>
      <c r="F179" s="84" t="s">
        <v>39</v>
      </c>
      <c r="G179" s="85">
        <v>2912.82</v>
      </c>
      <c r="H179" s="85">
        <v>2427.35</v>
      </c>
      <c r="I179" s="85">
        <f t="shared" si="15"/>
        <v>1864.2048000000002</v>
      </c>
      <c r="J179" s="85">
        <f t="shared" si="16"/>
        <v>2184.6150000000002</v>
      </c>
      <c r="K179" s="86">
        <f t="shared" si="17"/>
        <v>1864.2048000000002</v>
      </c>
      <c r="L179" s="86">
        <f t="shared" si="18"/>
        <v>1553.5039999999999</v>
      </c>
      <c r="M179" s="85" t="s">
        <v>1032</v>
      </c>
      <c r="N179" s="87">
        <v>1</v>
      </c>
      <c r="O179" s="87">
        <v>1</v>
      </c>
      <c r="P179" s="87">
        <v>20</v>
      </c>
      <c r="Q179" s="88" t="s">
        <v>348</v>
      </c>
      <c r="R179" s="88" t="s">
        <v>767</v>
      </c>
      <c r="S179" s="88" t="s">
        <v>799</v>
      </c>
      <c r="T179" s="88"/>
      <c r="U179" s="84" t="s">
        <v>40</v>
      </c>
      <c r="V179" s="84" t="s">
        <v>351</v>
      </c>
      <c r="W179" s="89"/>
      <c r="X179" s="90">
        <v>0.7</v>
      </c>
      <c r="Y179" s="91">
        <v>1.7043E-3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801</v>
      </c>
      <c r="B180" s="82" t="s">
        <v>802</v>
      </c>
      <c r="C180" s="129" t="s">
        <v>803</v>
      </c>
      <c r="D180" s="128"/>
      <c r="E180" s="83"/>
      <c r="F180" s="84" t="s">
        <v>39</v>
      </c>
      <c r="G180" s="85">
        <v>3245.69</v>
      </c>
      <c r="H180" s="85">
        <v>2704.74</v>
      </c>
      <c r="I180" s="85">
        <f t="shared" si="15"/>
        <v>2077.2416000000003</v>
      </c>
      <c r="J180" s="85">
        <f t="shared" si="16"/>
        <v>2434.2674999999999</v>
      </c>
      <c r="K180" s="86">
        <f t="shared" si="17"/>
        <v>2077.2416000000003</v>
      </c>
      <c r="L180" s="86">
        <f t="shared" si="18"/>
        <v>1731.0336</v>
      </c>
      <c r="M180" s="85" t="s">
        <v>1032</v>
      </c>
      <c r="N180" s="87">
        <v>1</v>
      </c>
      <c r="O180" s="87">
        <v>1</v>
      </c>
      <c r="P180" s="87">
        <v>20</v>
      </c>
      <c r="Q180" s="88" t="s">
        <v>348</v>
      </c>
      <c r="R180" s="88" t="s">
        <v>767</v>
      </c>
      <c r="S180" s="88" t="s">
        <v>799</v>
      </c>
      <c r="T180" s="88"/>
      <c r="U180" s="84" t="s">
        <v>40</v>
      </c>
      <c r="V180" s="84" t="s">
        <v>351</v>
      </c>
      <c r="W180" s="89"/>
      <c r="X180" s="90">
        <v>0.7</v>
      </c>
      <c r="Y180" s="91">
        <v>1.7043E-3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804</v>
      </c>
      <c r="B181" s="82" t="s">
        <v>805</v>
      </c>
      <c r="C181" s="129" t="s">
        <v>806</v>
      </c>
      <c r="D181" s="128"/>
      <c r="E181" s="83"/>
      <c r="F181" s="84" t="s">
        <v>39</v>
      </c>
      <c r="G181" s="85">
        <v>3791.76</v>
      </c>
      <c r="H181" s="85">
        <v>3159.8</v>
      </c>
      <c r="I181" s="85">
        <f t="shared" si="15"/>
        <v>2426.7264</v>
      </c>
      <c r="J181" s="85">
        <f t="shared" si="16"/>
        <v>2843.82</v>
      </c>
      <c r="K181" s="86">
        <f t="shared" si="17"/>
        <v>2426.7264</v>
      </c>
      <c r="L181" s="86">
        <f t="shared" si="18"/>
        <v>2022.2720000000002</v>
      </c>
      <c r="M181" s="85" t="s">
        <v>1032</v>
      </c>
      <c r="N181" s="87">
        <v>1</v>
      </c>
      <c r="O181" s="87">
        <v>1</v>
      </c>
      <c r="P181" s="87">
        <v>10</v>
      </c>
      <c r="Q181" s="88" t="s">
        <v>348</v>
      </c>
      <c r="R181" s="88" t="s">
        <v>767</v>
      </c>
      <c r="S181" s="88" t="s">
        <v>799</v>
      </c>
      <c r="T181" s="88"/>
      <c r="U181" s="84" t="s">
        <v>40</v>
      </c>
      <c r="V181" s="84" t="s">
        <v>351</v>
      </c>
      <c r="W181" s="89"/>
      <c r="X181" s="90">
        <v>0.9</v>
      </c>
      <c r="Y181" s="91">
        <v>3.3221800000000001E-3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807</v>
      </c>
      <c r="B182" s="82" t="s">
        <v>808</v>
      </c>
      <c r="C182" s="129" t="s">
        <v>806</v>
      </c>
      <c r="D182" s="128"/>
      <c r="E182" s="83"/>
      <c r="F182" s="84" t="s">
        <v>39</v>
      </c>
      <c r="G182" s="85">
        <v>3983.22</v>
      </c>
      <c r="H182" s="85">
        <v>3319.35</v>
      </c>
      <c r="I182" s="85">
        <f t="shared" si="15"/>
        <v>2549.2608</v>
      </c>
      <c r="J182" s="85">
        <f t="shared" si="16"/>
        <v>2987.415</v>
      </c>
      <c r="K182" s="86">
        <f t="shared" si="17"/>
        <v>2549.2608</v>
      </c>
      <c r="L182" s="86">
        <f t="shared" si="18"/>
        <v>2124.384</v>
      </c>
      <c r="M182" s="85" t="s">
        <v>1032</v>
      </c>
      <c r="N182" s="87">
        <v>1</v>
      </c>
      <c r="O182" s="87">
        <v>1</v>
      </c>
      <c r="P182" s="87">
        <v>10</v>
      </c>
      <c r="Q182" s="88" t="s">
        <v>348</v>
      </c>
      <c r="R182" s="88" t="s">
        <v>767</v>
      </c>
      <c r="S182" s="88" t="s">
        <v>799</v>
      </c>
      <c r="T182" s="88"/>
      <c r="U182" s="84" t="s">
        <v>40</v>
      </c>
      <c r="V182" s="84" t="s">
        <v>351</v>
      </c>
      <c r="W182" s="89"/>
      <c r="X182" s="90">
        <v>0.9</v>
      </c>
      <c r="Y182" s="91">
        <v>3.3221800000000001E-3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809</v>
      </c>
      <c r="B183" s="82" t="s">
        <v>810</v>
      </c>
      <c r="C183" s="129" t="s">
        <v>812</v>
      </c>
      <c r="D183" s="128"/>
      <c r="E183" s="83"/>
      <c r="F183" s="84" t="s">
        <v>39</v>
      </c>
      <c r="G183" s="85">
        <v>5151</v>
      </c>
      <c r="H183" s="85">
        <v>4292.5</v>
      </c>
      <c r="I183" s="85">
        <f t="shared" si="15"/>
        <v>3296.6400000000003</v>
      </c>
      <c r="J183" s="85">
        <f t="shared" si="16"/>
        <v>3863.25</v>
      </c>
      <c r="K183" s="86">
        <f t="shared" si="17"/>
        <v>3296.64</v>
      </c>
      <c r="L183" s="86">
        <f t="shared" si="18"/>
        <v>2747.2000000000003</v>
      </c>
      <c r="M183" s="85" t="s">
        <v>1032</v>
      </c>
      <c r="N183" s="87">
        <v>1</v>
      </c>
      <c r="O183" s="87">
        <v>1</v>
      </c>
      <c r="P183" s="87">
        <v>20</v>
      </c>
      <c r="Q183" s="88" t="s">
        <v>348</v>
      </c>
      <c r="R183" s="88" t="s">
        <v>767</v>
      </c>
      <c r="S183" s="88" t="s">
        <v>811</v>
      </c>
      <c r="T183" s="88"/>
      <c r="U183" s="84" t="s">
        <v>40</v>
      </c>
      <c r="V183" s="84" t="s">
        <v>351</v>
      </c>
      <c r="W183" s="89"/>
      <c r="X183" s="90">
        <v>0.25</v>
      </c>
      <c r="Y183" s="91">
        <v>5.8799999999999998E-4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813</v>
      </c>
      <c r="B184" s="82" t="s">
        <v>814</v>
      </c>
      <c r="C184" s="129" t="s">
        <v>815</v>
      </c>
      <c r="D184" s="128"/>
      <c r="E184" s="83"/>
      <c r="F184" s="84" t="s">
        <v>39</v>
      </c>
      <c r="G184" s="85">
        <v>9898</v>
      </c>
      <c r="H184" s="85">
        <v>8248.33</v>
      </c>
      <c r="I184" s="85">
        <f t="shared" si="15"/>
        <v>6334.7199999999993</v>
      </c>
      <c r="J184" s="85">
        <f t="shared" si="16"/>
        <v>7423.5</v>
      </c>
      <c r="K184" s="86">
        <f t="shared" si="17"/>
        <v>6334.72</v>
      </c>
      <c r="L184" s="86">
        <f t="shared" si="18"/>
        <v>5278.9312</v>
      </c>
      <c r="M184" s="85" t="s">
        <v>1032</v>
      </c>
      <c r="N184" s="87">
        <v>1</v>
      </c>
      <c r="O184" s="87">
        <v>1</v>
      </c>
      <c r="P184" s="87">
        <v>20</v>
      </c>
      <c r="Q184" s="88" t="s">
        <v>348</v>
      </c>
      <c r="R184" s="88" t="s">
        <v>767</v>
      </c>
      <c r="S184" s="88" t="s">
        <v>811</v>
      </c>
      <c r="T184" s="88"/>
      <c r="U184" s="84" t="s">
        <v>40</v>
      </c>
      <c r="V184" s="84" t="s">
        <v>351</v>
      </c>
      <c r="W184" s="89"/>
      <c r="X184" s="90">
        <v>0.6</v>
      </c>
      <c r="Y184" s="91">
        <v>7.8200000000000003E-4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816</v>
      </c>
      <c r="B185" s="82" t="s">
        <v>817</v>
      </c>
      <c r="C185" s="129" t="s">
        <v>819</v>
      </c>
      <c r="D185" s="128"/>
      <c r="E185" s="83"/>
      <c r="F185" s="84" t="s">
        <v>39</v>
      </c>
      <c r="G185" s="85">
        <v>59.41</v>
      </c>
      <c r="H185" s="85">
        <v>49.51</v>
      </c>
      <c r="I185" s="85">
        <f t="shared" si="15"/>
        <v>38.022399999999998</v>
      </c>
      <c r="J185" s="85">
        <f t="shared" si="16"/>
        <v>44.557499999999997</v>
      </c>
      <c r="K185" s="86">
        <f t="shared" si="17"/>
        <v>38.022399999999998</v>
      </c>
      <c r="L185" s="86">
        <f t="shared" si="18"/>
        <v>31.686399999999999</v>
      </c>
      <c r="M185" s="85" t="s">
        <v>1032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767</v>
      </c>
      <c r="S185" s="88" t="s">
        <v>818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2.2799999999999999E-5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820</v>
      </c>
      <c r="B186" s="82" t="s">
        <v>821</v>
      </c>
      <c r="C186" s="129" t="s">
        <v>819</v>
      </c>
      <c r="D186" s="128"/>
      <c r="E186" s="83"/>
      <c r="F186" s="84" t="s">
        <v>39</v>
      </c>
      <c r="G186" s="85">
        <v>72.83</v>
      </c>
      <c r="H186" s="85">
        <v>60.69</v>
      </c>
      <c r="I186" s="85">
        <f t="shared" si="15"/>
        <v>46.611199999999997</v>
      </c>
      <c r="J186" s="85">
        <f t="shared" si="16"/>
        <v>54.622500000000002</v>
      </c>
      <c r="K186" s="86">
        <f t="shared" si="17"/>
        <v>46.611199999999997</v>
      </c>
      <c r="L186" s="86">
        <f t="shared" si="18"/>
        <v>38.8416</v>
      </c>
      <c r="M186" s="85" t="s">
        <v>1032</v>
      </c>
      <c r="N186" s="87">
        <v>1</v>
      </c>
      <c r="O186" s="87">
        <v>1</v>
      </c>
      <c r="P186" s="87">
        <v>1000</v>
      </c>
      <c r="Q186" s="88" t="s">
        <v>348</v>
      </c>
      <c r="R186" s="88" t="s">
        <v>767</v>
      </c>
      <c r="S186" s="88" t="s">
        <v>818</v>
      </c>
      <c r="T186" s="88"/>
      <c r="U186" s="84" t="s">
        <v>40</v>
      </c>
      <c r="V186" s="84" t="s">
        <v>351</v>
      </c>
      <c r="W186" s="89"/>
      <c r="X186" s="90">
        <v>0.01</v>
      </c>
      <c r="Y186" s="91">
        <v>3.8399999999999998E-5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822</v>
      </c>
      <c r="B187" s="82" t="s">
        <v>823</v>
      </c>
      <c r="C187" s="129" t="s">
        <v>824</v>
      </c>
      <c r="D187" s="128"/>
      <c r="E187" s="83"/>
      <c r="F187" s="84" t="s">
        <v>39</v>
      </c>
      <c r="G187" s="85">
        <v>59.41</v>
      </c>
      <c r="H187" s="85">
        <v>49.51</v>
      </c>
      <c r="I187" s="85">
        <f t="shared" si="15"/>
        <v>38.022399999999998</v>
      </c>
      <c r="J187" s="85">
        <f t="shared" si="16"/>
        <v>44.557499999999997</v>
      </c>
      <c r="K187" s="86">
        <f t="shared" si="17"/>
        <v>38.022399999999998</v>
      </c>
      <c r="L187" s="86">
        <f t="shared" si="18"/>
        <v>31.686399999999999</v>
      </c>
      <c r="M187" s="85" t="s">
        <v>1032</v>
      </c>
      <c r="N187" s="87">
        <v>1</v>
      </c>
      <c r="O187" s="87">
        <v>1</v>
      </c>
      <c r="P187" s="87">
        <v>1000</v>
      </c>
      <c r="Q187" s="88" t="s">
        <v>348</v>
      </c>
      <c r="R187" s="88" t="s">
        <v>767</v>
      </c>
      <c r="S187" s="88" t="s">
        <v>818</v>
      </c>
      <c r="T187" s="88"/>
      <c r="U187" s="84" t="s">
        <v>40</v>
      </c>
      <c r="V187" s="84" t="s">
        <v>351</v>
      </c>
      <c r="W187" s="89"/>
      <c r="X187" s="90">
        <v>0.01</v>
      </c>
      <c r="Y187" s="91">
        <v>2.2799999999999999E-5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825</v>
      </c>
      <c r="B188" s="82" t="s">
        <v>826</v>
      </c>
      <c r="C188" s="129" t="s">
        <v>824</v>
      </c>
      <c r="D188" s="128"/>
      <c r="E188" s="83"/>
      <c r="F188" s="84" t="s">
        <v>39</v>
      </c>
      <c r="G188" s="85">
        <v>72.83</v>
      </c>
      <c r="H188" s="85">
        <v>60.69</v>
      </c>
      <c r="I188" s="85">
        <f t="shared" si="15"/>
        <v>46.611199999999997</v>
      </c>
      <c r="J188" s="85">
        <f t="shared" si="16"/>
        <v>54.622500000000002</v>
      </c>
      <c r="K188" s="86">
        <f t="shared" si="17"/>
        <v>46.611199999999997</v>
      </c>
      <c r="L188" s="86">
        <f t="shared" si="18"/>
        <v>38.8416</v>
      </c>
      <c r="M188" s="85" t="s">
        <v>1032</v>
      </c>
      <c r="N188" s="87">
        <v>1</v>
      </c>
      <c r="O188" s="87">
        <v>1</v>
      </c>
      <c r="P188" s="87">
        <v>1000</v>
      </c>
      <c r="Q188" s="88" t="s">
        <v>348</v>
      </c>
      <c r="R188" s="88" t="s">
        <v>767</v>
      </c>
      <c r="S188" s="88" t="s">
        <v>818</v>
      </c>
      <c r="T188" s="88"/>
      <c r="U188" s="84" t="s">
        <v>40</v>
      </c>
      <c r="V188" s="84" t="s">
        <v>351</v>
      </c>
      <c r="W188" s="89"/>
      <c r="X188" s="90">
        <v>0.01</v>
      </c>
      <c r="Y188" s="91">
        <v>3.8399999999999998E-5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827</v>
      </c>
      <c r="B189" s="82" t="s">
        <v>828</v>
      </c>
      <c r="C189" s="129" t="s">
        <v>829</v>
      </c>
      <c r="D189" s="128"/>
      <c r="E189" s="83"/>
      <c r="F189" s="84" t="s">
        <v>39</v>
      </c>
      <c r="G189" s="85">
        <v>59.41</v>
      </c>
      <c r="H189" s="85">
        <v>49.51</v>
      </c>
      <c r="I189" s="85">
        <f t="shared" si="15"/>
        <v>38.022399999999998</v>
      </c>
      <c r="J189" s="85">
        <f t="shared" si="16"/>
        <v>44.557499999999997</v>
      </c>
      <c r="K189" s="86">
        <f t="shared" si="17"/>
        <v>38.022399999999998</v>
      </c>
      <c r="L189" s="86">
        <f t="shared" si="18"/>
        <v>31.686399999999999</v>
      </c>
      <c r="M189" s="85" t="s">
        <v>1032</v>
      </c>
      <c r="N189" s="87">
        <v>1</v>
      </c>
      <c r="O189" s="87">
        <v>1</v>
      </c>
      <c r="P189" s="87">
        <v>1000</v>
      </c>
      <c r="Q189" s="88" t="s">
        <v>348</v>
      </c>
      <c r="R189" s="88" t="s">
        <v>767</v>
      </c>
      <c r="S189" s="88" t="s">
        <v>818</v>
      </c>
      <c r="T189" s="88"/>
      <c r="U189" s="84" t="s">
        <v>40</v>
      </c>
      <c r="V189" s="84" t="s">
        <v>351</v>
      </c>
      <c r="W189" s="89"/>
      <c r="X189" s="90">
        <v>0.01</v>
      </c>
      <c r="Y189" s="91">
        <v>2.2799999999999999E-5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830</v>
      </c>
      <c r="B190" s="82" t="s">
        <v>831</v>
      </c>
      <c r="C190" s="129" t="s">
        <v>829</v>
      </c>
      <c r="D190" s="128"/>
      <c r="E190" s="83"/>
      <c r="F190" s="84" t="s">
        <v>39</v>
      </c>
      <c r="G190" s="85">
        <v>72.83</v>
      </c>
      <c r="H190" s="85">
        <v>60.69</v>
      </c>
      <c r="I190" s="85">
        <f t="shared" si="15"/>
        <v>46.611199999999997</v>
      </c>
      <c r="J190" s="85">
        <f t="shared" si="16"/>
        <v>54.622500000000002</v>
      </c>
      <c r="K190" s="86">
        <f t="shared" si="17"/>
        <v>46.611199999999997</v>
      </c>
      <c r="L190" s="86">
        <f t="shared" si="18"/>
        <v>38.8416</v>
      </c>
      <c r="M190" s="85" t="s">
        <v>1032</v>
      </c>
      <c r="N190" s="87">
        <v>1</v>
      </c>
      <c r="O190" s="87">
        <v>1</v>
      </c>
      <c r="P190" s="87">
        <v>1000</v>
      </c>
      <c r="Q190" s="88" t="s">
        <v>348</v>
      </c>
      <c r="R190" s="88" t="s">
        <v>767</v>
      </c>
      <c r="S190" s="88" t="s">
        <v>818</v>
      </c>
      <c r="T190" s="88"/>
      <c r="U190" s="84" t="s">
        <v>40</v>
      </c>
      <c r="V190" s="84" t="s">
        <v>351</v>
      </c>
      <c r="W190" s="89"/>
      <c r="X190" s="90">
        <v>0.01</v>
      </c>
      <c r="Y190" s="91">
        <v>3.8399999999999998E-5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832</v>
      </c>
      <c r="B191" s="82" t="s">
        <v>833</v>
      </c>
      <c r="C191" s="129" t="s">
        <v>834</v>
      </c>
      <c r="D191" s="128"/>
      <c r="E191" s="83"/>
      <c r="F191" s="84" t="s">
        <v>39</v>
      </c>
      <c r="G191" s="85">
        <v>48.87</v>
      </c>
      <c r="H191" s="85">
        <v>40.729999999999997</v>
      </c>
      <c r="I191" s="85">
        <f t="shared" si="15"/>
        <v>31.276799999999998</v>
      </c>
      <c r="J191" s="85">
        <f t="shared" si="16"/>
        <v>36.652499999999996</v>
      </c>
      <c r="K191" s="86">
        <f t="shared" si="17"/>
        <v>31.276799999999998</v>
      </c>
      <c r="L191" s="86">
        <f t="shared" si="18"/>
        <v>26.0672</v>
      </c>
      <c r="M191" s="85" t="s">
        <v>1032</v>
      </c>
      <c r="N191" s="87">
        <v>1</v>
      </c>
      <c r="O191" s="87">
        <v>1</v>
      </c>
      <c r="P191" s="87">
        <v>1000</v>
      </c>
      <c r="Q191" s="88" t="s">
        <v>348</v>
      </c>
      <c r="R191" s="88" t="s">
        <v>767</v>
      </c>
      <c r="S191" s="88" t="s">
        <v>818</v>
      </c>
      <c r="T191" s="88"/>
      <c r="U191" s="84" t="s">
        <v>40</v>
      </c>
      <c r="V191" s="84" t="s">
        <v>351</v>
      </c>
      <c r="W191" s="89"/>
      <c r="X191" s="90">
        <v>0.01</v>
      </c>
      <c r="Y191" s="91">
        <v>2.2799999999999999E-5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835</v>
      </c>
      <c r="B192" s="82" t="s">
        <v>836</v>
      </c>
      <c r="C192" s="129" t="s">
        <v>837</v>
      </c>
      <c r="D192" s="128"/>
      <c r="E192" s="83"/>
      <c r="F192" s="84" t="s">
        <v>39</v>
      </c>
      <c r="G192" s="85">
        <v>72.83</v>
      </c>
      <c r="H192" s="85">
        <v>60.69</v>
      </c>
      <c r="I192" s="85">
        <f t="shared" si="15"/>
        <v>46.611199999999997</v>
      </c>
      <c r="J192" s="85">
        <f t="shared" si="16"/>
        <v>54.622500000000002</v>
      </c>
      <c r="K192" s="86">
        <f t="shared" si="17"/>
        <v>46.611199999999997</v>
      </c>
      <c r="L192" s="86">
        <f t="shared" si="18"/>
        <v>38.8416</v>
      </c>
      <c r="M192" s="85" t="s">
        <v>1032</v>
      </c>
      <c r="N192" s="87">
        <v>1</v>
      </c>
      <c r="O192" s="87">
        <v>1</v>
      </c>
      <c r="P192" s="87">
        <v>1000</v>
      </c>
      <c r="Q192" s="88" t="s">
        <v>348</v>
      </c>
      <c r="R192" s="88" t="s">
        <v>767</v>
      </c>
      <c r="S192" s="88" t="s">
        <v>818</v>
      </c>
      <c r="T192" s="88"/>
      <c r="U192" s="84" t="s">
        <v>40</v>
      </c>
      <c r="V192" s="84" t="s">
        <v>351</v>
      </c>
      <c r="W192" s="89"/>
      <c r="X192" s="90">
        <v>0.01</v>
      </c>
      <c r="Y192" s="91">
        <v>3.8399999999999998E-5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838</v>
      </c>
      <c r="B193" s="82" t="s">
        <v>839</v>
      </c>
      <c r="C193" s="129" t="s">
        <v>840</v>
      </c>
      <c r="D193" s="128"/>
      <c r="E193" s="83"/>
      <c r="F193" s="84" t="s">
        <v>39</v>
      </c>
      <c r="G193" s="85">
        <v>57.68</v>
      </c>
      <c r="H193" s="85">
        <v>48.07</v>
      </c>
      <c r="I193" s="85">
        <f t="shared" si="15"/>
        <v>36.915199999999999</v>
      </c>
      <c r="J193" s="85">
        <f t="shared" si="16"/>
        <v>43.26</v>
      </c>
      <c r="K193" s="86">
        <f t="shared" si="17"/>
        <v>36.915199999999999</v>
      </c>
      <c r="L193" s="86">
        <f t="shared" si="18"/>
        <v>30.764800000000001</v>
      </c>
      <c r="M193" s="85" t="s">
        <v>1032</v>
      </c>
      <c r="N193" s="87">
        <v>1000</v>
      </c>
      <c r="O193" s="87">
        <v>1</v>
      </c>
      <c r="P193" s="87">
        <v>1000</v>
      </c>
      <c r="Q193" s="88" t="s">
        <v>348</v>
      </c>
      <c r="R193" s="88" t="s">
        <v>767</v>
      </c>
      <c r="S193" s="88" t="s">
        <v>818</v>
      </c>
      <c r="T193" s="88"/>
      <c r="U193" s="84" t="s">
        <v>594</v>
      </c>
      <c r="V193" s="84" t="s">
        <v>351</v>
      </c>
      <c r="W193" s="89"/>
      <c r="X193" s="90">
        <v>0.01</v>
      </c>
      <c r="Y193" s="91">
        <v>2.2799999999999999E-5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841</v>
      </c>
      <c r="B194" s="82" t="s">
        <v>842</v>
      </c>
      <c r="C194" s="129" t="s">
        <v>843</v>
      </c>
      <c r="D194" s="128"/>
      <c r="E194" s="83"/>
      <c r="F194" s="84" t="s">
        <v>39</v>
      </c>
      <c r="G194" s="85">
        <v>59.69</v>
      </c>
      <c r="H194" s="85">
        <v>49.74</v>
      </c>
      <c r="I194" s="85">
        <f t="shared" si="15"/>
        <v>38.201599999999999</v>
      </c>
      <c r="J194" s="85">
        <f t="shared" si="16"/>
        <v>44.767499999999998</v>
      </c>
      <c r="K194" s="86">
        <f t="shared" si="17"/>
        <v>38.201599999999999</v>
      </c>
      <c r="L194" s="86">
        <f t="shared" si="18"/>
        <v>31.833600000000001</v>
      </c>
      <c r="M194" s="85" t="s">
        <v>1032</v>
      </c>
      <c r="N194" s="87">
        <v>1000</v>
      </c>
      <c r="O194" s="87">
        <v>1</v>
      </c>
      <c r="P194" s="87">
        <v>1000</v>
      </c>
      <c r="Q194" s="88" t="s">
        <v>348</v>
      </c>
      <c r="R194" s="88" t="s">
        <v>767</v>
      </c>
      <c r="S194" s="88" t="s">
        <v>818</v>
      </c>
      <c r="T194" s="88"/>
      <c r="U194" s="84" t="s">
        <v>594</v>
      </c>
      <c r="V194" s="84" t="s">
        <v>351</v>
      </c>
      <c r="W194" s="89"/>
      <c r="X194" s="90">
        <v>0.01</v>
      </c>
      <c r="Y194" s="91">
        <v>3.8399999999999998E-5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844</v>
      </c>
      <c r="B195" s="82" t="s">
        <v>845</v>
      </c>
      <c r="C195" s="129" t="s">
        <v>846</v>
      </c>
      <c r="D195" s="128"/>
      <c r="E195" s="83"/>
      <c r="F195" s="84" t="s">
        <v>39</v>
      </c>
      <c r="G195" s="85">
        <v>48.87</v>
      </c>
      <c r="H195" s="85">
        <v>40.729999999999997</v>
      </c>
      <c r="I195" s="85">
        <f t="shared" si="15"/>
        <v>31.276799999999998</v>
      </c>
      <c r="J195" s="85">
        <f t="shared" si="16"/>
        <v>36.652499999999996</v>
      </c>
      <c r="K195" s="86">
        <f t="shared" si="17"/>
        <v>31.276799999999998</v>
      </c>
      <c r="L195" s="86">
        <f t="shared" si="18"/>
        <v>26.0672</v>
      </c>
      <c r="M195" s="85" t="s">
        <v>1032</v>
      </c>
      <c r="N195" s="87">
        <v>1000</v>
      </c>
      <c r="O195" s="87">
        <v>1</v>
      </c>
      <c r="P195" s="87">
        <v>1000</v>
      </c>
      <c r="Q195" s="88" t="s">
        <v>348</v>
      </c>
      <c r="R195" s="88" t="s">
        <v>767</v>
      </c>
      <c r="S195" s="88" t="s">
        <v>818</v>
      </c>
      <c r="T195" s="88"/>
      <c r="U195" s="84" t="s">
        <v>594</v>
      </c>
      <c r="V195" s="84" t="s">
        <v>351</v>
      </c>
      <c r="W195" s="89"/>
      <c r="X195" s="90">
        <v>0.01</v>
      </c>
      <c r="Y195" s="91">
        <v>2.2799999999999999E-5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847</v>
      </c>
      <c r="B196" s="82" t="s">
        <v>848</v>
      </c>
      <c r="C196" s="129" t="s">
        <v>849</v>
      </c>
      <c r="D196" s="128"/>
      <c r="E196" s="83"/>
      <c r="F196" s="84" t="s">
        <v>39</v>
      </c>
      <c r="G196" s="85">
        <v>59.69</v>
      </c>
      <c r="H196" s="85">
        <v>49.74</v>
      </c>
      <c r="I196" s="85">
        <f t="shared" si="15"/>
        <v>38.201599999999999</v>
      </c>
      <c r="J196" s="85">
        <f t="shared" si="16"/>
        <v>44.767499999999998</v>
      </c>
      <c r="K196" s="86">
        <f t="shared" si="17"/>
        <v>38.201599999999999</v>
      </c>
      <c r="L196" s="86">
        <f t="shared" si="18"/>
        <v>31.833600000000001</v>
      </c>
      <c r="M196" s="85" t="s">
        <v>1032</v>
      </c>
      <c r="N196" s="87">
        <v>1000</v>
      </c>
      <c r="O196" s="87">
        <v>1</v>
      </c>
      <c r="P196" s="87">
        <v>1000</v>
      </c>
      <c r="Q196" s="88" t="s">
        <v>348</v>
      </c>
      <c r="R196" s="88" t="s">
        <v>767</v>
      </c>
      <c r="S196" s="88" t="s">
        <v>818</v>
      </c>
      <c r="T196" s="88"/>
      <c r="U196" s="84" t="s">
        <v>594</v>
      </c>
      <c r="V196" s="84" t="s">
        <v>351</v>
      </c>
      <c r="W196" s="89"/>
      <c r="X196" s="90">
        <v>0.01</v>
      </c>
      <c r="Y196" s="91">
        <v>3.8399999999999998E-5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850</v>
      </c>
      <c r="B197" s="82" t="s">
        <v>851</v>
      </c>
      <c r="C197" s="129" t="s">
        <v>852</v>
      </c>
      <c r="D197" s="128"/>
      <c r="E197" s="83"/>
      <c r="F197" s="84" t="s">
        <v>39</v>
      </c>
      <c r="G197" s="85">
        <v>59.41</v>
      </c>
      <c r="H197" s="85">
        <v>49.51</v>
      </c>
      <c r="I197" s="85">
        <f t="shared" si="15"/>
        <v>38.022399999999998</v>
      </c>
      <c r="J197" s="85">
        <f t="shared" si="16"/>
        <v>44.557499999999997</v>
      </c>
      <c r="K197" s="86">
        <f t="shared" si="17"/>
        <v>38.022399999999998</v>
      </c>
      <c r="L197" s="86">
        <f t="shared" si="18"/>
        <v>31.686399999999999</v>
      </c>
      <c r="M197" s="85" t="s">
        <v>1032</v>
      </c>
      <c r="N197" s="87">
        <v>1</v>
      </c>
      <c r="O197" s="87">
        <v>1</v>
      </c>
      <c r="P197" s="87">
        <v>1000</v>
      </c>
      <c r="Q197" s="88" t="s">
        <v>348</v>
      </c>
      <c r="R197" s="88" t="s">
        <v>767</v>
      </c>
      <c r="S197" s="88" t="s">
        <v>818</v>
      </c>
      <c r="T197" s="88"/>
      <c r="U197" s="84" t="s">
        <v>40</v>
      </c>
      <c r="V197" s="84" t="s">
        <v>351</v>
      </c>
      <c r="W197" s="89"/>
      <c r="X197" s="90">
        <v>0.01</v>
      </c>
      <c r="Y197" s="91">
        <v>2.2799999999999999E-5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853</v>
      </c>
      <c r="B198" s="82" t="s">
        <v>854</v>
      </c>
      <c r="C198" s="129" t="s">
        <v>855</v>
      </c>
      <c r="D198" s="128"/>
      <c r="E198" s="83"/>
      <c r="F198" s="84" t="s">
        <v>39</v>
      </c>
      <c r="G198" s="85">
        <v>72.83</v>
      </c>
      <c r="H198" s="85">
        <v>60.69</v>
      </c>
      <c r="I198" s="85">
        <f t="shared" si="15"/>
        <v>46.611199999999997</v>
      </c>
      <c r="J198" s="85">
        <f t="shared" si="16"/>
        <v>54.622500000000002</v>
      </c>
      <c r="K198" s="86">
        <f t="shared" si="17"/>
        <v>46.611199999999997</v>
      </c>
      <c r="L198" s="86">
        <f t="shared" si="18"/>
        <v>38.8416</v>
      </c>
      <c r="M198" s="85" t="s">
        <v>1032</v>
      </c>
      <c r="N198" s="87">
        <v>1000</v>
      </c>
      <c r="O198" s="87">
        <v>1</v>
      </c>
      <c r="P198" s="87">
        <v>1000</v>
      </c>
      <c r="Q198" s="88" t="s">
        <v>348</v>
      </c>
      <c r="R198" s="88" t="s">
        <v>767</v>
      </c>
      <c r="S198" s="88" t="s">
        <v>818</v>
      </c>
      <c r="T198" s="88"/>
      <c r="U198" s="84" t="s">
        <v>594</v>
      </c>
      <c r="V198" s="84" t="s">
        <v>351</v>
      </c>
      <c r="W198" s="89"/>
      <c r="X198" s="90">
        <v>0.01</v>
      </c>
      <c r="Y198" s="91">
        <v>3.8399999999999998E-5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856</v>
      </c>
      <c r="B199" s="82" t="s">
        <v>857</v>
      </c>
      <c r="C199" s="129" t="s">
        <v>858</v>
      </c>
      <c r="D199" s="128"/>
      <c r="E199" s="83"/>
      <c r="F199" s="84" t="s">
        <v>39</v>
      </c>
      <c r="G199" s="85">
        <v>59.41</v>
      </c>
      <c r="H199" s="85">
        <v>49.51</v>
      </c>
      <c r="I199" s="85">
        <f t="shared" si="15"/>
        <v>38.022399999999998</v>
      </c>
      <c r="J199" s="85">
        <f t="shared" si="16"/>
        <v>44.557499999999997</v>
      </c>
      <c r="K199" s="86">
        <f t="shared" si="17"/>
        <v>38.022399999999998</v>
      </c>
      <c r="L199" s="86">
        <f t="shared" si="18"/>
        <v>31.686399999999999</v>
      </c>
      <c r="M199" s="85" t="s">
        <v>1032</v>
      </c>
      <c r="N199" s="87">
        <v>1000</v>
      </c>
      <c r="O199" s="87">
        <v>1</v>
      </c>
      <c r="P199" s="87">
        <v>1000</v>
      </c>
      <c r="Q199" s="88" t="s">
        <v>348</v>
      </c>
      <c r="R199" s="88" t="s">
        <v>767</v>
      </c>
      <c r="S199" s="88" t="s">
        <v>818</v>
      </c>
      <c r="T199" s="88"/>
      <c r="U199" s="84" t="s">
        <v>594</v>
      </c>
      <c r="V199" s="84" t="s">
        <v>351</v>
      </c>
      <c r="W199" s="89"/>
      <c r="X199" s="90">
        <v>0.01</v>
      </c>
      <c r="Y199" s="91">
        <v>2.2799999999999999E-5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859</v>
      </c>
      <c r="B200" s="82" t="s">
        <v>860</v>
      </c>
      <c r="C200" s="129" t="s">
        <v>861</v>
      </c>
      <c r="D200" s="128"/>
      <c r="E200" s="83"/>
      <c r="F200" s="84" t="s">
        <v>39</v>
      </c>
      <c r="G200" s="85">
        <v>72.83</v>
      </c>
      <c r="H200" s="85">
        <v>60.69</v>
      </c>
      <c r="I200" s="85">
        <f t="shared" si="15"/>
        <v>46.611199999999997</v>
      </c>
      <c r="J200" s="85">
        <f t="shared" si="16"/>
        <v>54.622500000000002</v>
      </c>
      <c r="K200" s="86">
        <f t="shared" si="17"/>
        <v>46.611199999999997</v>
      </c>
      <c r="L200" s="86">
        <f t="shared" si="18"/>
        <v>38.8416</v>
      </c>
      <c r="M200" s="85" t="s">
        <v>1032</v>
      </c>
      <c r="N200" s="87">
        <v>1000</v>
      </c>
      <c r="O200" s="87">
        <v>1</v>
      </c>
      <c r="P200" s="87">
        <v>1000</v>
      </c>
      <c r="Q200" s="88" t="s">
        <v>348</v>
      </c>
      <c r="R200" s="88" t="s">
        <v>767</v>
      </c>
      <c r="S200" s="88" t="s">
        <v>818</v>
      </c>
      <c r="T200" s="88"/>
      <c r="U200" s="84" t="s">
        <v>594</v>
      </c>
      <c r="V200" s="84" t="s">
        <v>351</v>
      </c>
      <c r="W200" s="89"/>
      <c r="X200" s="90">
        <v>0.01</v>
      </c>
      <c r="Y200" s="91">
        <v>3.8399999999999998E-5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862</v>
      </c>
      <c r="B201" s="82" t="s">
        <v>863</v>
      </c>
      <c r="C201" s="129" t="s">
        <v>864</v>
      </c>
      <c r="D201" s="128"/>
      <c r="E201" s="83"/>
      <c r="F201" s="84" t="s">
        <v>39</v>
      </c>
      <c r="G201" s="85">
        <v>59.41</v>
      </c>
      <c r="H201" s="85">
        <v>49.51</v>
      </c>
      <c r="I201" s="85">
        <f t="shared" si="15"/>
        <v>38.022399999999998</v>
      </c>
      <c r="J201" s="85">
        <f t="shared" si="16"/>
        <v>44.557499999999997</v>
      </c>
      <c r="K201" s="86">
        <f t="shared" si="17"/>
        <v>38.022399999999998</v>
      </c>
      <c r="L201" s="86">
        <f t="shared" si="18"/>
        <v>31.686399999999999</v>
      </c>
      <c r="M201" s="85" t="s">
        <v>1032</v>
      </c>
      <c r="N201" s="87">
        <v>1000</v>
      </c>
      <c r="O201" s="87">
        <v>1</v>
      </c>
      <c r="P201" s="87">
        <v>1000</v>
      </c>
      <c r="Q201" s="88" t="s">
        <v>348</v>
      </c>
      <c r="R201" s="88" t="s">
        <v>767</v>
      </c>
      <c r="S201" s="88" t="s">
        <v>818</v>
      </c>
      <c r="T201" s="88"/>
      <c r="U201" s="84" t="s">
        <v>594</v>
      </c>
      <c r="V201" s="84" t="s">
        <v>351</v>
      </c>
      <c r="W201" s="89"/>
      <c r="X201" s="90">
        <v>0.01</v>
      </c>
      <c r="Y201" s="91">
        <v>2.2799999999999999E-5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865</v>
      </c>
      <c r="B202" s="82" t="s">
        <v>866</v>
      </c>
      <c r="C202" s="129" t="s">
        <v>864</v>
      </c>
      <c r="D202" s="128"/>
      <c r="E202" s="83"/>
      <c r="F202" s="84" t="s">
        <v>39</v>
      </c>
      <c r="G202" s="85">
        <v>72.83</v>
      </c>
      <c r="H202" s="85">
        <v>60.69</v>
      </c>
      <c r="I202" s="85">
        <f t="shared" si="15"/>
        <v>46.611199999999997</v>
      </c>
      <c r="J202" s="85">
        <f t="shared" si="16"/>
        <v>54.622500000000002</v>
      </c>
      <c r="K202" s="86">
        <f t="shared" si="17"/>
        <v>46.611199999999997</v>
      </c>
      <c r="L202" s="86">
        <f t="shared" si="18"/>
        <v>38.8416</v>
      </c>
      <c r="M202" s="85" t="s">
        <v>1032</v>
      </c>
      <c r="N202" s="87">
        <v>1</v>
      </c>
      <c r="O202" s="87">
        <v>1</v>
      </c>
      <c r="P202" s="87">
        <v>1000</v>
      </c>
      <c r="Q202" s="88" t="s">
        <v>348</v>
      </c>
      <c r="R202" s="88" t="s">
        <v>767</v>
      </c>
      <c r="S202" s="88" t="s">
        <v>818</v>
      </c>
      <c r="T202" s="88"/>
      <c r="U202" s="84" t="s">
        <v>40</v>
      </c>
      <c r="V202" s="84" t="s">
        <v>351</v>
      </c>
      <c r="W202" s="89"/>
      <c r="X202" s="90">
        <v>0.01</v>
      </c>
      <c r="Y202" s="91">
        <v>3.8399999999999998E-5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867</v>
      </c>
      <c r="B203" s="82" t="s">
        <v>868</v>
      </c>
      <c r="C203" s="129" t="s">
        <v>869</v>
      </c>
      <c r="D203" s="128"/>
      <c r="E203" s="83"/>
      <c r="F203" s="84" t="s">
        <v>39</v>
      </c>
      <c r="G203" s="85">
        <v>61.19</v>
      </c>
      <c r="H203" s="85">
        <v>50.99</v>
      </c>
      <c r="I203" s="85">
        <f t="shared" si="15"/>
        <v>39.161599999999993</v>
      </c>
      <c r="J203" s="85">
        <f t="shared" si="16"/>
        <v>45.892499999999998</v>
      </c>
      <c r="K203" s="86">
        <f t="shared" si="17"/>
        <v>39.1616</v>
      </c>
      <c r="L203" s="86">
        <f t="shared" si="18"/>
        <v>32.633600000000001</v>
      </c>
      <c r="M203" s="85" t="s">
        <v>1032</v>
      </c>
      <c r="N203" s="87">
        <v>1</v>
      </c>
      <c r="O203" s="87">
        <v>1</v>
      </c>
      <c r="P203" s="87">
        <v>1000</v>
      </c>
      <c r="Q203" s="88" t="s">
        <v>348</v>
      </c>
      <c r="R203" s="88" t="s">
        <v>767</v>
      </c>
      <c r="S203" s="88" t="s">
        <v>818</v>
      </c>
      <c r="T203" s="88"/>
      <c r="U203" s="84" t="s">
        <v>40</v>
      </c>
      <c r="V203" s="84" t="s">
        <v>351</v>
      </c>
      <c r="W203" s="89"/>
      <c r="X203" s="90">
        <v>0.01</v>
      </c>
      <c r="Y203" s="91">
        <v>2.2799999999999999E-5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870</v>
      </c>
      <c r="B204" s="82" t="s">
        <v>871</v>
      </c>
      <c r="C204" s="129" t="s">
        <v>869</v>
      </c>
      <c r="D204" s="128"/>
      <c r="E204" s="83"/>
      <c r="F204" s="84" t="s">
        <v>39</v>
      </c>
      <c r="G204" s="85">
        <v>72.83</v>
      </c>
      <c r="H204" s="85">
        <v>60.69</v>
      </c>
      <c r="I204" s="85">
        <f t="shared" si="15"/>
        <v>46.611199999999997</v>
      </c>
      <c r="J204" s="85">
        <f t="shared" si="16"/>
        <v>54.622500000000002</v>
      </c>
      <c r="K204" s="86">
        <f t="shared" si="17"/>
        <v>46.611199999999997</v>
      </c>
      <c r="L204" s="86">
        <f t="shared" si="18"/>
        <v>38.8416</v>
      </c>
      <c r="M204" s="85" t="s">
        <v>1032</v>
      </c>
      <c r="N204" s="87">
        <v>1</v>
      </c>
      <c r="O204" s="87">
        <v>1</v>
      </c>
      <c r="P204" s="87">
        <v>1000</v>
      </c>
      <c r="Q204" s="88" t="s">
        <v>348</v>
      </c>
      <c r="R204" s="88" t="s">
        <v>767</v>
      </c>
      <c r="S204" s="88" t="s">
        <v>818</v>
      </c>
      <c r="T204" s="88"/>
      <c r="U204" s="84" t="s">
        <v>40</v>
      </c>
      <c r="V204" s="84" t="s">
        <v>351</v>
      </c>
      <c r="W204" s="89"/>
      <c r="X204" s="90">
        <v>0.01</v>
      </c>
      <c r="Y204" s="91">
        <v>3.8399999999999998E-5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872</v>
      </c>
      <c r="B205" s="82" t="s">
        <v>873</v>
      </c>
      <c r="C205" s="129" t="s">
        <v>874</v>
      </c>
      <c r="D205" s="128"/>
      <c r="E205" s="83"/>
      <c r="F205" s="84" t="s">
        <v>39</v>
      </c>
      <c r="G205" s="85">
        <v>59.41</v>
      </c>
      <c r="H205" s="85">
        <v>49.51</v>
      </c>
      <c r="I205" s="85">
        <f t="shared" si="15"/>
        <v>38.022399999999998</v>
      </c>
      <c r="J205" s="85">
        <f t="shared" si="16"/>
        <v>44.557499999999997</v>
      </c>
      <c r="K205" s="86">
        <f t="shared" si="17"/>
        <v>38.022399999999998</v>
      </c>
      <c r="L205" s="86">
        <f t="shared" si="18"/>
        <v>31.686399999999999</v>
      </c>
      <c r="M205" s="85" t="s">
        <v>1032</v>
      </c>
      <c r="N205" s="87">
        <v>1</v>
      </c>
      <c r="O205" s="87">
        <v>1</v>
      </c>
      <c r="P205" s="87">
        <v>1000</v>
      </c>
      <c r="Q205" s="88" t="s">
        <v>348</v>
      </c>
      <c r="R205" s="88" t="s">
        <v>767</v>
      </c>
      <c r="S205" s="88" t="s">
        <v>818</v>
      </c>
      <c r="T205" s="88"/>
      <c r="U205" s="84" t="s">
        <v>40</v>
      </c>
      <c r="V205" s="84" t="s">
        <v>351</v>
      </c>
      <c r="W205" s="89"/>
      <c r="X205" s="90">
        <v>0.01</v>
      </c>
      <c r="Y205" s="91">
        <v>2.2799999999999999E-5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875</v>
      </c>
      <c r="B206" s="82" t="s">
        <v>876</v>
      </c>
      <c r="C206" s="129" t="s">
        <v>874</v>
      </c>
      <c r="D206" s="128"/>
      <c r="E206" s="83"/>
      <c r="F206" s="84" t="s">
        <v>39</v>
      </c>
      <c r="G206" s="85">
        <v>72.83</v>
      </c>
      <c r="H206" s="85">
        <v>60.69</v>
      </c>
      <c r="I206" s="85">
        <f t="shared" ref="I206:I256" si="22">G206-(36 *G206/100)</f>
        <v>46.611199999999997</v>
      </c>
      <c r="J206" s="85">
        <f t="shared" ref="J206:J256" si="23">G206-(25 *G206/100)</f>
        <v>54.622500000000002</v>
      </c>
      <c r="K206" s="86">
        <f t="shared" ref="K206:K256" si="24">IF(G206="","",G206*(1-$G$4))</f>
        <v>46.611199999999997</v>
      </c>
      <c r="L206" s="86">
        <f t="shared" ref="L206:L256" si="25">IF(H206="","",H206*(1-$G$4))</f>
        <v>38.8416</v>
      </c>
      <c r="M206" s="85" t="s">
        <v>1032</v>
      </c>
      <c r="N206" s="87">
        <v>1</v>
      </c>
      <c r="O206" s="87">
        <v>1</v>
      </c>
      <c r="P206" s="87">
        <v>1000</v>
      </c>
      <c r="Q206" s="88" t="s">
        <v>348</v>
      </c>
      <c r="R206" s="88" t="s">
        <v>767</v>
      </c>
      <c r="S206" s="88" t="s">
        <v>818</v>
      </c>
      <c r="T206" s="88"/>
      <c r="U206" s="84" t="s">
        <v>40</v>
      </c>
      <c r="V206" s="84" t="s">
        <v>351</v>
      </c>
      <c r="W206" s="89"/>
      <c r="X206" s="90">
        <v>0.01</v>
      </c>
      <c r="Y206" s="91">
        <v>3.8399999999999998E-5</v>
      </c>
      <c r="Z206" s="85" t="str">
        <f t="shared" ref="Z206:Z256" si="26">IF(OR(E206="",K206=""),"",E206*K206)</f>
        <v/>
      </c>
      <c r="AA206" s="85" t="str">
        <f t="shared" ref="AA206:AA256" si="27">IF(OR(E206="",X206=""),"",X206*E206)</f>
        <v/>
      </c>
      <c r="AB206" s="92" t="str">
        <f t="shared" ref="AB206:AB256" si="28">IF(OR(E206="",Y206=""),"",E206*Y206)</f>
        <v/>
      </c>
    </row>
    <row r="207" spans="1:28" s="93" customFormat="1" ht="75" customHeight="1" x14ac:dyDescent="0.2">
      <c r="A207" s="81" t="s">
        <v>877</v>
      </c>
      <c r="B207" s="82" t="s">
        <v>878</v>
      </c>
      <c r="C207" s="129" t="s">
        <v>881</v>
      </c>
      <c r="D207" s="128"/>
      <c r="E207" s="83"/>
      <c r="F207" s="84" t="s">
        <v>39</v>
      </c>
      <c r="G207" s="85">
        <v>305.38</v>
      </c>
      <c r="H207" s="85">
        <v>254.48</v>
      </c>
      <c r="I207" s="85">
        <f t="shared" si="22"/>
        <v>195.44319999999999</v>
      </c>
      <c r="J207" s="85">
        <f t="shared" si="23"/>
        <v>229.035</v>
      </c>
      <c r="K207" s="86">
        <f t="shared" si="24"/>
        <v>195.44319999999999</v>
      </c>
      <c r="L207" s="86">
        <f t="shared" si="25"/>
        <v>162.8672</v>
      </c>
      <c r="M207" s="85" t="s">
        <v>1032</v>
      </c>
      <c r="N207" s="87">
        <v>1</v>
      </c>
      <c r="O207" s="87">
        <v>1</v>
      </c>
      <c r="P207" s="87">
        <v>60</v>
      </c>
      <c r="Q207" s="88" t="s">
        <v>348</v>
      </c>
      <c r="R207" s="88" t="s">
        <v>879</v>
      </c>
      <c r="S207" s="88" t="s">
        <v>880</v>
      </c>
      <c r="T207" s="88"/>
      <c r="U207" s="84" t="s">
        <v>40</v>
      </c>
      <c r="V207" s="84" t="s">
        <v>351</v>
      </c>
      <c r="W207" s="89"/>
      <c r="X207" s="90">
        <v>0.10299999999999999</v>
      </c>
      <c r="Y207" s="91">
        <v>1.2928000000000001E-4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882</v>
      </c>
      <c r="B208" s="82" t="s">
        <v>883</v>
      </c>
      <c r="C208" s="129" t="s">
        <v>884</v>
      </c>
      <c r="D208" s="128"/>
      <c r="E208" s="83"/>
      <c r="F208" s="84" t="s">
        <v>39</v>
      </c>
      <c r="G208" s="85">
        <v>409.29</v>
      </c>
      <c r="H208" s="85">
        <v>341.08</v>
      </c>
      <c r="I208" s="85">
        <f t="shared" si="22"/>
        <v>261.94560000000001</v>
      </c>
      <c r="J208" s="85">
        <f t="shared" si="23"/>
        <v>306.96750000000003</v>
      </c>
      <c r="K208" s="86">
        <f t="shared" si="24"/>
        <v>261.94560000000001</v>
      </c>
      <c r="L208" s="86">
        <f t="shared" si="25"/>
        <v>218.2912</v>
      </c>
      <c r="M208" s="85" t="s">
        <v>1032</v>
      </c>
      <c r="N208" s="87">
        <v>1</v>
      </c>
      <c r="O208" s="87">
        <v>1</v>
      </c>
      <c r="P208" s="87">
        <v>60</v>
      </c>
      <c r="Q208" s="88" t="s">
        <v>348</v>
      </c>
      <c r="R208" s="88" t="s">
        <v>879</v>
      </c>
      <c r="S208" s="88" t="s">
        <v>880</v>
      </c>
      <c r="T208" s="88"/>
      <c r="U208" s="84" t="s">
        <v>40</v>
      </c>
      <c r="V208" s="84" t="s">
        <v>351</v>
      </c>
      <c r="W208" s="89"/>
      <c r="X208" s="90">
        <v>0.16500000000000001</v>
      </c>
      <c r="Y208" s="91">
        <v>2.3963000000000001E-4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885</v>
      </c>
      <c r="B209" s="82" t="s">
        <v>886</v>
      </c>
      <c r="C209" s="129" t="s">
        <v>887</v>
      </c>
      <c r="D209" s="128"/>
      <c r="E209" s="83"/>
      <c r="F209" s="84" t="s">
        <v>39</v>
      </c>
      <c r="G209" s="85">
        <v>556.32000000000005</v>
      </c>
      <c r="H209" s="85">
        <v>463.6</v>
      </c>
      <c r="I209" s="85">
        <f t="shared" si="22"/>
        <v>356.04480000000001</v>
      </c>
      <c r="J209" s="85">
        <f t="shared" si="23"/>
        <v>417.24</v>
      </c>
      <c r="K209" s="86">
        <f t="shared" si="24"/>
        <v>356.04480000000007</v>
      </c>
      <c r="L209" s="86">
        <f t="shared" si="25"/>
        <v>296.70400000000001</v>
      </c>
      <c r="M209" s="85" t="s">
        <v>1032</v>
      </c>
      <c r="N209" s="87">
        <v>1</v>
      </c>
      <c r="O209" s="87">
        <v>1</v>
      </c>
      <c r="P209" s="87">
        <v>40</v>
      </c>
      <c r="Q209" s="88" t="s">
        <v>348</v>
      </c>
      <c r="R209" s="88" t="s">
        <v>879</v>
      </c>
      <c r="S209" s="88" t="s">
        <v>880</v>
      </c>
      <c r="T209" s="88"/>
      <c r="U209" s="84" t="s">
        <v>40</v>
      </c>
      <c r="V209" s="84" t="s">
        <v>351</v>
      </c>
      <c r="W209" s="89"/>
      <c r="X209" s="90">
        <v>0.255</v>
      </c>
      <c r="Y209" s="91">
        <v>3.7188E-4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888</v>
      </c>
      <c r="B210" s="82" t="s">
        <v>889</v>
      </c>
      <c r="C210" s="129" t="s">
        <v>890</v>
      </c>
      <c r="D210" s="128"/>
      <c r="E210" s="83"/>
      <c r="F210" s="84" t="s">
        <v>39</v>
      </c>
      <c r="G210" s="85">
        <v>1330</v>
      </c>
      <c r="H210" s="85">
        <v>1108.33</v>
      </c>
      <c r="I210" s="85">
        <f t="shared" si="22"/>
        <v>851.2</v>
      </c>
      <c r="J210" s="85">
        <f t="shared" si="23"/>
        <v>997.5</v>
      </c>
      <c r="K210" s="86">
        <f t="shared" si="24"/>
        <v>851.2</v>
      </c>
      <c r="L210" s="86">
        <f t="shared" si="25"/>
        <v>709.33119999999997</v>
      </c>
      <c r="M210" s="85" t="s">
        <v>1032</v>
      </c>
      <c r="N210" s="87">
        <v>1</v>
      </c>
      <c r="O210" s="87">
        <v>1</v>
      </c>
      <c r="P210" s="87">
        <v>48</v>
      </c>
      <c r="Q210" s="88" t="s">
        <v>348</v>
      </c>
      <c r="R210" s="88" t="s">
        <v>879</v>
      </c>
      <c r="S210" s="88" t="s">
        <v>880</v>
      </c>
      <c r="T210" s="88"/>
      <c r="U210" s="84" t="s">
        <v>40</v>
      </c>
      <c r="V210" s="84" t="s">
        <v>351</v>
      </c>
      <c r="W210" s="89"/>
      <c r="X210" s="90">
        <v>0.34</v>
      </c>
      <c r="Y210" s="91">
        <v>9.6524999999999996E-4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891</v>
      </c>
      <c r="B211" s="82" t="s">
        <v>892</v>
      </c>
      <c r="C211" s="129" t="s">
        <v>893</v>
      </c>
      <c r="D211" s="128"/>
      <c r="E211" s="83"/>
      <c r="F211" s="84" t="s">
        <v>39</v>
      </c>
      <c r="G211" s="85">
        <v>847.32</v>
      </c>
      <c r="H211" s="85">
        <v>706.1</v>
      </c>
      <c r="I211" s="85">
        <f t="shared" si="22"/>
        <v>542.28480000000002</v>
      </c>
      <c r="J211" s="85">
        <f t="shared" si="23"/>
        <v>635.49</v>
      </c>
      <c r="K211" s="86">
        <f t="shared" si="24"/>
        <v>542.28480000000002</v>
      </c>
      <c r="L211" s="86">
        <f t="shared" si="25"/>
        <v>451.904</v>
      </c>
      <c r="M211" s="85" t="s">
        <v>1032</v>
      </c>
      <c r="N211" s="87">
        <v>1</v>
      </c>
      <c r="O211" s="87">
        <v>1</v>
      </c>
      <c r="P211" s="87">
        <v>40</v>
      </c>
      <c r="Q211" s="88" t="s">
        <v>348</v>
      </c>
      <c r="R211" s="88" t="s">
        <v>879</v>
      </c>
      <c r="S211" s="88" t="s">
        <v>880</v>
      </c>
      <c r="T211" s="88"/>
      <c r="U211" s="84" t="s">
        <v>40</v>
      </c>
      <c r="V211" s="84" t="s">
        <v>351</v>
      </c>
      <c r="W211" s="89"/>
      <c r="X211" s="90">
        <v>0.505</v>
      </c>
      <c r="Y211" s="91">
        <v>9.2400000000000002E-4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894</v>
      </c>
      <c r="B212" s="82" t="s">
        <v>895</v>
      </c>
      <c r="C212" s="129" t="s">
        <v>896</v>
      </c>
      <c r="D212" s="128"/>
      <c r="E212" s="83"/>
      <c r="F212" s="84" t="s">
        <v>39</v>
      </c>
      <c r="G212" s="85">
        <v>1710</v>
      </c>
      <c r="H212" s="85">
        <v>1425</v>
      </c>
      <c r="I212" s="85">
        <f t="shared" si="22"/>
        <v>1094.4000000000001</v>
      </c>
      <c r="J212" s="85">
        <f t="shared" si="23"/>
        <v>1282.5</v>
      </c>
      <c r="K212" s="86">
        <f t="shared" si="24"/>
        <v>1094.4000000000001</v>
      </c>
      <c r="L212" s="86">
        <f t="shared" si="25"/>
        <v>912</v>
      </c>
      <c r="M212" s="85" t="s">
        <v>1032</v>
      </c>
      <c r="N212" s="87">
        <v>1</v>
      </c>
      <c r="O212" s="87">
        <v>1</v>
      </c>
      <c r="P212" s="87">
        <v>24</v>
      </c>
      <c r="Q212" s="88" t="s">
        <v>348</v>
      </c>
      <c r="R212" s="88" t="s">
        <v>879</v>
      </c>
      <c r="S212" s="88" t="s">
        <v>880</v>
      </c>
      <c r="T212" s="88"/>
      <c r="U212" s="84" t="s">
        <v>40</v>
      </c>
      <c r="V212" s="84" t="s">
        <v>351</v>
      </c>
      <c r="W212" s="89"/>
      <c r="X212" s="90">
        <v>0.67</v>
      </c>
      <c r="Y212" s="91">
        <v>1.4105000000000001E-3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897</v>
      </c>
      <c r="B213" s="82" t="s">
        <v>898</v>
      </c>
      <c r="C213" s="129" t="s">
        <v>899</v>
      </c>
      <c r="D213" s="128"/>
      <c r="E213" s="83"/>
      <c r="F213" s="84" t="s">
        <v>39</v>
      </c>
      <c r="G213" s="85">
        <v>1305.51</v>
      </c>
      <c r="H213" s="85">
        <v>1087.93</v>
      </c>
      <c r="I213" s="85">
        <f t="shared" si="22"/>
        <v>835.52639999999997</v>
      </c>
      <c r="J213" s="85">
        <f t="shared" si="23"/>
        <v>979.13249999999994</v>
      </c>
      <c r="K213" s="86">
        <f t="shared" si="24"/>
        <v>835.52639999999997</v>
      </c>
      <c r="L213" s="86">
        <f t="shared" si="25"/>
        <v>696.27520000000004</v>
      </c>
      <c r="M213" s="85" t="s">
        <v>1032</v>
      </c>
      <c r="N213" s="87">
        <v>1</v>
      </c>
      <c r="O213" s="87">
        <v>1</v>
      </c>
      <c r="P213" s="87">
        <v>10</v>
      </c>
      <c r="Q213" s="88" t="s">
        <v>348</v>
      </c>
      <c r="R213" s="88" t="s">
        <v>879</v>
      </c>
      <c r="S213" s="88" t="s">
        <v>880</v>
      </c>
      <c r="T213" s="88"/>
      <c r="U213" s="84" t="s">
        <v>40</v>
      </c>
      <c r="V213" s="84" t="s">
        <v>351</v>
      </c>
      <c r="W213" s="89"/>
      <c r="X213" s="90">
        <v>0.61499999999999999</v>
      </c>
      <c r="Y213" s="91">
        <v>1.2115699999999999E-3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900</v>
      </c>
      <c r="B214" s="82" t="s">
        <v>901</v>
      </c>
      <c r="C214" s="129" t="s">
        <v>902</v>
      </c>
      <c r="D214" s="128"/>
      <c r="E214" s="83"/>
      <c r="F214" s="84" t="s">
        <v>39</v>
      </c>
      <c r="G214" s="85">
        <v>1864.9</v>
      </c>
      <c r="H214" s="85">
        <v>1554.08</v>
      </c>
      <c r="I214" s="85">
        <f t="shared" si="22"/>
        <v>1193.5360000000001</v>
      </c>
      <c r="J214" s="85">
        <f t="shared" si="23"/>
        <v>1398.6750000000002</v>
      </c>
      <c r="K214" s="86">
        <f t="shared" si="24"/>
        <v>1193.5360000000001</v>
      </c>
      <c r="L214" s="86">
        <f t="shared" si="25"/>
        <v>994.61119999999994</v>
      </c>
      <c r="M214" s="85" t="s">
        <v>1032</v>
      </c>
      <c r="N214" s="87">
        <v>1</v>
      </c>
      <c r="O214" s="87">
        <v>1</v>
      </c>
      <c r="P214" s="87">
        <v>10</v>
      </c>
      <c r="Q214" s="88" t="s">
        <v>348</v>
      </c>
      <c r="R214" s="88" t="s">
        <v>879</v>
      </c>
      <c r="S214" s="88" t="s">
        <v>880</v>
      </c>
      <c r="T214" s="88"/>
      <c r="U214" s="84" t="s">
        <v>40</v>
      </c>
      <c r="V214" s="84" t="s">
        <v>351</v>
      </c>
      <c r="W214" s="89"/>
      <c r="X214" s="90">
        <v>0.90800000000000003</v>
      </c>
      <c r="Y214" s="91">
        <v>1.6389499999999999E-3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903</v>
      </c>
      <c r="B215" s="82" t="s">
        <v>904</v>
      </c>
      <c r="C215" s="129" t="s">
        <v>905</v>
      </c>
      <c r="D215" s="128"/>
      <c r="E215" s="83"/>
      <c r="F215" s="84" t="s">
        <v>39</v>
      </c>
      <c r="G215" s="85">
        <v>4314.45</v>
      </c>
      <c r="H215" s="85">
        <v>3595.38</v>
      </c>
      <c r="I215" s="85">
        <f t="shared" si="22"/>
        <v>2761.248</v>
      </c>
      <c r="J215" s="85">
        <f t="shared" si="23"/>
        <v>3235.8374999999996</v>
      </c>
      <c r="K215" s="86">
        <f t="shared" si="24"/>
        <v>2761.248</v>
      </c>
      <c r="L215" s="86">
        <f t="shared" si="25"/>
        <v>2301.0432000000001</v>
      </c>
      <c r="M215" s="85" t="s">
        <v>1032</v>
      </c>
      <c r="N215" s="87">
        <v>1</v>
      </c>
      <c r="O215" s="87">
        <v>1</v>
      </c>
      <c r="P215" s="87">
        <v>5</v>
      </c>
      <c r="Q215" s="88" t="s">
        <v>348</v>
      </c>
      <c r="R215" s="88" t="s">
        <v>879</v>
      </c>
      <c r="S215" s="88" t="s">
        <v>880</v>
      </c>
      <c r="T215" s="88"/>
      <c r="U215" s="84" t="s">
        <v>40</v>
      </c>
      <c r="V215" s="84" t="s">
        <v>351</v>
      </c>
      <c r="W215" s="89"/>
      <c r="X215" s="90">
        <v>1.5</v>
      </c>
      <c r="Y215" s="91">
        <v>2.8335999999999999E-3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906</v>
      </c>
      <c r="B216" s="82" t="s">
        <v>907</v>
      </c>
      <c r="C216" s="129" t="s">
        <v>908</v>
      </c>
      <c r="D216" s="128"/>
      <c r="E216" s="83"/>
      <c r="F216" s="84" t="s">
        <v>39</v>
      </c>
      <c r="G216" s="85">
        <v>5345.66</v>
      </c>
      <c r="H216" s="85">
        <v>4454.72</v>
      </c>
      <c r="I216" s="85">
        <f t="shared" si="22"/>
        <v>3421.2223999999997</v>
      </c>
      <c r="J216" s="85">
        <f t="shared" si="23"/>
        <v>4009.2449999999999</v>
      </c>
      <c r="K216" s="86">
        <f t="shared" si="24"/>
        <v>3421.2224000000001</v>
      </c>
      <c r="L216" s="86">
        <f t="shared" si="25"/>
        <v>2851.0208000000002</v>
      </c>
      <c r="M216" s="85" t="s">
        <v>1032</v>
      </c>
      <c r="N216" s="87">
        <v>1</v>
      </c>
      <c r="O216" s="87">
        <v>1</v>
      </c>
      <c r="P216" s="87">
        <v>5</v>
      </c>
      <c r="Q216" s="88" t="s">
        <v>348</v>
      </c>
      <c r="R216" s="88" t="s">
        <v>879</v>
      </c>
      <c r="S216" s="88" t="s">
        <v>880</v>
      </c>
      <c r="T216" s="88"/>
      <c r="U216" s="84" t="s">
        <v>40</v>
      </c>
      <c r="V216" s="84" t="s">
        <v>351</v>
      </c>
      <c r="W216" s="89"/>
      <c r="X216" s="90">
        <v>2.33</v>
      </c>
      <c r="Y216" s="91">
        <v>4.6746000000000001E-3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909</v>
      </c>
      <c r="B217" s="82" t="s">
        <v>910</v>
      </c>
      <c r="C217" s="129" t="s">
        <v>912</v>
      </c>
      <c r="D217" s="128"/>
      <c r="E217" s="83"/>
      <c r="F217" s="84" t="s">
        <v>39</v>
      </c>
      <c r="G217" s="85">
        <v>2046</v>
      </c>
      <c r="H217" s="85">
        <v>1705</v>
      </c>
      <c r="I217" s="85">
        <f t="shared" si="22"/>
        <v>1309.44</v>
      </c>
      <c r="J217" s="85">
        <f t="shared" si="23"/>
        <v>1534.5</v>
      </c>
      <c r="K217" s="86">
        <f t="shared" si="24"/>
        <v>1309.44</v>
      </c>
      <c r="L217" s="86">
        <f t="shared" si="25"/>
        <v>1091.2</v>
      </c>
      <c r="M217" s="85" t="s">
        <v>1032</v>
      </c>
      <c r="N217" s="87">
        <v>1</v>
      </c>
      <c r="O217" s="87">
        <v>1</v>
      </c>
      <c r="P217" s="87">
        <v>20</v>
      </c>
      <c r="Q217" s="88" t="s">
        <v>348</v>
      </c>
      <c r="R217" s="88" t="s">
        <v>879</v>
      </c>
      <c r="S217" s="88" t="s">
        <v>911</v>
      </c>
      <c r="T217" s="88"/>
      <c r="U217" s="84" t="s">
        <v>40</v>
      </c>
      <c r="V217" s="84" t="s">
        <v>351</v>
      </c>
      <c r="W217" s="89"/>
      <c r="X217" s="90">
        <v>0.61</v>
      </c>
      <c r="Y217" s="91">
        <v>3.042E-3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913</v>
      </c>
      <c r="B218" s="82" t="s">
        <v>914</v>
      </c>
      <c r="C218" s="129" t="s">
        <v>915</v>
      </c>
      <c r="D218" s="128"/>
      <c r="E218" s="83"/>
      <c r="F218" s="84" t="s">
        <v>39</v>
      </c>
      <c r="G218" s="85">
        <v>2375</v>
      </c>
      <c r="H218" s="85">
        <v>1979.17</v>
      </c>
      <c r="I218" s="85">
        <f t="shared" si="22"/>
        <v>1520</v>
      </c>
      <c r="J218" s="85">
        <f t="shared" si="23"/>
        <v>1781.25</v>
      </c>
      <c r="K218" s="86">
        <f t="shared" si="24"/>
        <v>1520</v>
      </c>
      <c r="L218" s="86">
        <f t="shared" si="25"/>
        <v>1266.6688000000001</v>
      </c>
      <c r="M218" s="85" t="s">
        <v>1032</v>
      </c>
      <c r="N218" s="87">
        <v>1</v>
      </c>
      <c r="O218" s="87">
        <v>1</v>
      </c>
      <c r="P218" s="87">
        <v>15</v>
      </c>
      <c r="Q218" s="88" t="s">
        <v>348</v>
      </c>
      <c r="R218" s="88" t="s">
        <v>879</v>
      </c>
      <c r="S218" s="88" t="s">
        <v>911</v>
      </c>
      <c r="T218" s="88"/>
      <c r="U218" s="84" t="s">
        <v>40</v>
      </c>
      <c r="V218" s="84" t="s">
        <v>351</v>
      </c>
      <c r="W218" s="89"/>
      <c r="X218" s="90">
        <v>0.8</v>
      </c>
      <c r="Y218" s="91">
        <v>3.9975000000000002E-3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916</v>
      </c>
      <c r="B219" s="82" t="s">
        <v>917</v>
      </c>
      <c r="C219" s="129" t="s">
        <v>918</v>
      </c>
      <c r="D219" s="128"/>
      <c r="E219" s="83"/>
      <c r="F219" s="84" t="s">
        <v>39</v>
      </c>
      <c r="G219" s="85">
        <v>4200</v>
      </c>
      <c r="H219" s="85">
        <v>3500</v>
      </c>
      <c r="I219" s="85">
        <f t="shared" si="22"/>
        <v>2688</v>
      </c>
      <c r="J219" s="85">
        <f t="shared" si="23"/>
        <v>3150</v>
      </c>
      <c r="K219" s="86">
        <f t="shared" si="24"/>
        <v>2688</v>
      </c>
      <c r="L219" s="86">
        <f t="shared" si="25"/>
        <v>2240</v>
      </c>
      <c r="M219" s="85" t="s">
        <v>1032</v>
      </c>
      <c r="N219" s="87">
        <v>1</v>
      </c>
      <c r="O219" s="87">
        <v>1</v>
      </c>
      <c r="P219" s="87">
        <v>10</v>
      </c>
      <c r="Q219" s="88" t="s">
        <v>348</v>
      </c>
      <c r="R219" s="88" t="s">
        <v>879</v>
      </c>
      <c r="S219" s="88" t="s">
        <v>911</v>
      </c>
      <c r="T219" s="88"/>
      <c r="U219" s="84" t="s">
        <v>40</v>
      </c>
      <c r="V219" s="84" t="s">
        <v>351</v>
      </c>
      <c r="W219" s="89"/>
      <c r="X219" s="90">
        <v>1.58</v>
      </c>
      <c r="Y219" s="91">
        <v>8.0308800000000007E-3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919</v>
      </c>
      <c r="B220" s="82" t="s">
        <v>920</v>
      </c>
      <c r="C220" s="129" t="s">
        <v>921</v>
      </c>
      <c r="D220" s="128"/>
      <c r="E220" s="83"/>
      <c r="F220" s="84" t="s">
        <v>39</v>
      </c>
      <c r="G220" s="85">
        <v>6200</v>
      </c>
      <c r="H220" s="85">
        <v>5166.67</v>
      </c>
      <c r="I220" s="85">
        <f t="shared" si="22"/>
        <v>3968</v>
      </c>
      <c r="J220" s="85">
        <f t="shared" si="23"/>
        <v>4650</v>
      </c>
      <c r="K220" s="86">
        <f t="shared" si="24"/>
        <v>3968</v>
      </c>
      <c r="L220" s="86">
        <f t="shared" si="25"/>
        <v>3306.6687999999999</v>
      </c>
      <c r="M220" s="85" t="s">
        <v>1032</v>
      </c>
      <c r="N220" s="87">
        <v>1</v>
      </c>
      <c r="O220" s="87">
        <v>1</v>
      </c>
      <c r="P220" s="87">
        <v>8</v>
      </c>
      <c r="Q220" s="88" t="s">
        <v>348</v>
      </c>
      <c r="R220" s="88" t="s">
        <v>879</v>
      </c>
      <c r="S220" s="88" t="s">
        <v>911</v>
      </c>
      <c r="T220" s="88"/>
      <c r="U220" s="84" t="s">
        <v>40</v>
      </c>
      <c r="V220" s="84" t="s">
        <v>351</v>
      </c>
      <c r="W220" s="89"/>
      <c r="X220" s="90">
        <v>2.2000000000000002</v>
      </c>
      <c r="Y220" s="91">
        <v>1.11804E-2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922</v>
      </c>
      <c r="B221" s="82" t="s">
        <v>923</v>
      </c>
      <c r="C221" s="129" t="s">
        <v>924</v>
      </c>
      <c r="D221" s="128"/>
      <c r="E221" s="83"/>
      <c r="F221" s="84" t="s">
        <v>39</v>
      </c>
      <c r="G221" s="85">
        <v>2664.44</v>
      </c>
      <c r="H221" s="85">
        <v>2220.37</v>
      </c>
      <c r="I221" s="85">
        <f t="shared" si="22"/>
        <v>1705.2416000000001</v>
      </c>
      <c r="J221" s="85">
        <f t="shared" si="23"/>
        <v>1998.33</v>
      </c>
      <c r="K221" s="86">
        <f t="shared" si="24"/>
        <v>1705.2416000000001</v>
      </c>
      <c r="L221" s="86">
        <f t="shared" si="25"/>
        <v>1421.0367999999999</v>
      </c>
      <c r="M221" s="85" t="s">
        <v>1032</v>
      </c>
      <c r="N221" s="87">
        <v>1</v>
      </c>
      <c r="O221" s="87">
        <v>1</v>
      </c>
      <c r="P221" s="87">
        <v>20</v>
      </c>
      <c r="Q221" s="88" t="s">
        <v>348</v>
      </c>
      <c r="R221" s="88" t="s">
        <v>879</v>
      </c>
      <c r="S221" s="88" t="s">
        <v>911</v>
      </c>
      <c r="T221" s="88"/>
      <c r="U221" s="84" t="s">
        <v>40</v>
      </c>
      <c r="V221" s="84" t="s">
        <v>351</v>
      </c>
      <c r="W221" s="89"/>
      <c r="X221" s="90">
        <v>0.67</v>
      </c>
      <c r="Y221" s="91">
        <v>2.6324999999999999E-3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925</v>
      </c>
      <c r="B222" s="82" t="s">
        <v>926</v>
      </c>
      <c r="C222" s="129" t="s">
        <v>927</v>
      </c>
      <c r="D222" s="128"/>
      <c r="E222" s="83"/>
      <c r="F222" s="84" t="s">
        <v>39</v>
      </c>
      <c r="G222" s="85">
        <v>3040</v>
      </c>
      <c r="H222" s="85">
        <v>2533.33</v>
      </c>
      <c r="I222" s="85">
        <f t="shared" si="22"/>
        <v>1945.6</v>
      </c>
      <c r="J222" s="85">
        <f t="shared" si="23"/>
        <v>2280</v>
      </c>
      <c r="K222" s="86">
        <f t="shared" si="24"/>
        <v>1945.6000000000001</v>
      </c>
      <c r="L222" s="86">
        <f t="shared" si="25"/>
        <v>1621.3312000000001</v>
      </c>
      <c r="M222" s="85" t="s">
        <v>1032</v>
      </c>
      <c r="N222" s="87">
        <v>1</v>
      </c>
      <c r="O222" s="87">
        <v>1</v>
      </c>
      <c r="P222" s="87">
        <v>10</v>
      </c>
      <c r="Q222" s="88" t="s">
        <v>348</v>
      </c>
      <c r="R222" s="88" t="s">
        <v>879</v>
      </c>
      <c r="S222" s="88" t="s">
        <v>911</v>
      </c>
      <c r="T222" s="88"/>
      <c r="U222" s="84" t="s">
        <v>40</v>
      </c>
      <c r="V222" s="84" t="s">
        <v>351</v>
      </c>
      <c r="W222" s="89"/>
      <c r="X222" s="90">
        <v>0.8</v>
      </c>
      <c r="Y222" s="91">
        <v>3.5040000000000002E-3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928</v>
      </c>
      <c r="B223" s="82" t="s">
        <v>929</v>
      </c>
      <c r="C223" s="129" t="s">
        <v>930</v>
      </c>
      <c r="D223" s="128"/>
      <c r="E223" s="83"/>
      <c r="F223" s="84" t="s">
        <v>39</v>
      </c>
      <c r="G223" s="85">
        <v>3059.04</v>
      </c>
      <c r="H223" s="85">
        <v>2549.1999999999998</v>
      </c>
      <c r="I223" s="85">
        <f t="shared" si="22"/>
        <v>1957.7855999999999</v>
      </c>
      <c r="J223" s="85">
        <f t="shared" si="23"/>
        <v>2294.2799999999997</v>
      </c>
      <c r="K223" s="86">
        <f t="shared" si="24"/>
        <v>1957.7855999999999</v>
      </c>
      <c r="L223" s="86">
        <f t="shared" si="25"/>
        <v>1631.4879999999998</v>
      </c>
      <c r="M223" s="85" t="s">
        <v>1032</v>
      </c>
      <c r="N223" s="87">
        <v>1</v>
      </c>
      <c r="O223" s="87">
        <v>1</v>
      </c>
      <c r="P223" s="87">
        <v>10</v>
      </c>
      <c r="Q223" s="88" t="s">
        <v>348</v>
      </c>
      <c r="R223" s="88" t="s">
        <v>879</v>
      </c>
      <c r="S223" s="88" t="s">
        <v>911</v>
      </c>
      <c r="T223" s="88"/>
      <c r="U223" s="84" t="s">
        <v>40</v>
      </c>
      <c r="V223" s="84" t="s">
        <v>351</v>
      </c>
      <c r="W223" s="89"/>
      <c r="X223" s="90">
        <v>0.8</v>
      </c>
      <c r="Y223" s="91">
        <v>3.5040000000000002E-3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931</v>
      </c>
      <c r="B224" s="82" t="s">
        <v>932</v>
      </c>
      <c r="C224" s="129" t="s">
        <v>933</v>
      </c>
      <c r="D224" s="128"/>
      <c r="E224" s="83"/>
      <c r="F224" s="84" t="s">
        <v>39</v>
      </c>
      <c r="G224" s="85">
        <v>4750</v>
      </c>
      <c r="H224" s="85">
        <v>3958.33</v>
      </c>
      <c r="I224" s="85">
        <f t="shared" si="22"/>
        <v>3040</v>
      </c>
      <c r="J224" s="85">
        <f t="shared" si="23"/>
        <v>3562.5</v>
      </c>
      <c r="K224" s="86">
        <f t="shared" si="24"/>
        <v>3040</v>
      </c>
      <c r="L224" s="86">
        <f t="shared" si="25"/>
        <v>2533.3312000000001</v>
      </c>
      <c r="M224" s="85" t="s">
        <v>1032</v>
      </c>
      <c r="N224" s="87">
        <v>1</v>
      </c>
      <c r="O224" s="87">
        <v>1</v>
      </c>
      <c r="P224" s="87">
        <v>10</v>
      </c>
      <c r="Q224" s="88" t="s">
        <v>348</v>
      </c>
      <c r="R224" s="88" t="s">
        <v>879</v>
      </c>
      <c r="S224" s="88" t="s">
        <v>911</v>
      </c>
      <c r="T224" s="88"/>
      <c r="U224" s="84" t="s">
        <v>40</v>
      </c>
      <c r="V224" s="84" t="s">
        <v>351</v>
      </c>
      <c r="W224" s="89"/>
      <c r="X224" s="90">
        <v>1.1000000000000001</v>
      </c>
      <c r="Y224" s="91">
        <v>4.2570000000000004E-3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934</v>
      </c>
      <c r="B225" s="82" t="s">
        <v>935</v>
      </c>
      <c r="C225" s="129" t="s">
        <v>933</v>
      </c>
      <c r="D225" s="128"/>
      <c r="E225" s="83"/>
      <c r="F225" s="84" t="s">
        <v>39</v>
      </c>
      <c r="G225" s="85">
        <v>4735.41</v>
      </c>
      <c r="H225" s="85">
        <v>3946.18</v>
      </c>
      <c r="I225" s="85">
        <f t="shared" si="22"/>
        <v>3030.6623999999997</v>
      </c>
      <c r="J225" s="85">
        <f t="shared" si="23"/>
        <v>3551.5574999999999</v>
      </c>
      <c r="K225" s="86">
        <f t="shared" si="24"/>
        <v>3030.6624000000002</v>
      </c>
      <c r="L225" s="86">
        <f t="shared" si="25"/>
        <v>2525.5551999999998</v>
      </c>
      <c r="M225" s="85" t="s">
        <v>1032</v>
      </c>
      <c r="N225" s="87">
        <v>1</v>
      </c>
      <c r="O225" s="87">
        <v>1</v>
      </c>
      <c r="P225" s="87">
        <v>10</v>
      </c>
      <c r="Q225" s="88" t="s">
        <v>348</v>
      </c>
      <c r="R225" s="88" t="s">
        <v>879</v>
      </c>
      <c r="S225" s="88" t="s">
        <v>911</v>
      </c>
      <c r="T225" s="88"/>
      <c r="U225" s="84" t="s">
        <v>40</v>
      </c>
      <c r="V225" s="84" t="s">
        <v>351</v>
      </c>
      <c r="W225" s="89"/>
      <c r="X225" s="90">
        <v>1.1000000000000001</v>
      </c>
      <c r="Y225" s="91">
        <v>4.2570000000000004E-3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936</v>
      </c>
      <c r="B226" s="82" t="s">
        <v>937</v>
      </c>
      <c r="C226" s="129" t="s">
        <v>938</v>
      </c>
      <c r="D226" s="128"/>
      <c r="E226" s="83"/>
      <c r="F226" s="84" t="s">
        <v>39</v>
      </c>
      <c r="G226" s="85">
        <v>7980</v>
      </c>
      <c r="H226" s="85">
        <v>6650</v>
      </c>
      <c r="I226" s="85">
        <f t="shared" si="22"/>
        <v>5107.2</v>
      </c>
      <c r="J226" s="85">
        <f t="shared" si="23"/>
        <v>5985</v>
      </c>
      <c r="K226" s="86">
        <f t="shared" si="24"/>
        <v>5107.2</v>
      </c>
      <c r="L226" s="86">
        <f t="shared" si="25"/>
        <v>4256</v>
      </c>
      <c r="M226" s="85" t="s">
        <v>1032</v>
      </c>
      <c r="N226" s="87">
        <v>1</v>
      </c>
      <c r="O226" s="87">
        <v>1</v>
      </c>
      <c r="P226" s="87">
        <v>5</v>
      </c>
      <c r="Q226" s="88" t="s">
        <v>348</v>
      </c>
      <c r="R226" s="88" t="s">
        <v>879</v>
      </c>
      <c r="S226" s="88" t="s">
        <v>911</v>
      </c>
      <c r="T226" s="88"/>
      <c r="U226" s="84" t="s">
        <v>40</v>
      </c>
      <c r="V226" s="84" t="s">
        <v>351</v>
      </c>
      <c r="W226" s="89"/>
      <c r="X226" s="90">
        <v>1.7</v>
      </c>
      <c r="Y226" s="91">
        <v>6.7987500000000001E-3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939</v>
      </c>
      <c r="B227" s="82" t="s">
        <v>940</v>
      </c>
      <c r="C227" s="129" t="s">
        <v>938</v>
      </c>
      <c r="D227" s="128"/>
      <c r="E227" s="83"/>
      <c r="F227" s="84" t="s">
        <v>39</v>
      </c>
      <c r="G227" s="85">
        <v>8044.15</v>
      </c>
      <c r="H227" s="85">
        <v>6703.46</v>
      </c>
      <c r="I227" s="85">
        <f t="shared" si="22"/>
        <v>5148.2559999999994</v>
      </c>
      <c r="J227" s="85">
        <f t="shared" si="23"/>
        <v>6033.1124999999993</v>
      </c>
      <c r="K227" s="86">
        <f t="shared" si="24"/>
        <v>5148.2560000000003</v>
      </c>
      <c r="L227" s="86">
        <f t="shared" si="25"/>
        <v>4290.2143999999998</v>
      </c>
      <c r="M227" s="85" t="s">
        <v>1032</v>
      </c>
      <c r="N227" s="87">
        <v>1</v>
      </c>
      <c r="O227" s="87">
        <v>1</v>
      </c>
      <c r="P227" s="87">
        <v>5</v>
      </c>
      <c r="Q227" s="88" t="s">
        <v>348</v>
      </c>
      <c r="R227" s="88" t="s">
        <v>879</v>
      </c>
      <c r="S227" s="88" t="s">
        <v>911</v>
      </c>
      <c r="T227" s="88"/>
      <c r="U227" s="84" t="s">
        <v>40</v>
      </c>
      <c r="V227" s="84" t="s">
        <v>351</v>
      </c>
      <c r="W227" s="89"/>
      <c r="X227" s="90">
        <v>1.7</v>
      </c>
      <c r="Y227" s="91">
        <v>6.7987500000000001E-3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941</v>
      </c>
      <c r="B228" s="82" t="s">
        <v>942</v>
      </c>
      <c r="C228" s="129" t="s">
        <v>945</v>
      </c>
      <c r="D228" s="128"/>
      <c r="E228" s="83"/>
      <c r="F228" s="84" t="s">
        <v>39</v>
      </c>
      <c r="G228" s="85">
        <v>1060</v>
      </c>
      <c r="H228" s="85">
        <v>883.33</v>
      </c>
      <c r="I228" s="85">
        <f t="shared" si="22"/>
        <v>678.4</v>
      </c>
      <c r="J228" s="85">
        <f t="shared" si="23"/>
        <v>795</v>
      </c>
      <c r="K228" s="86">
        <f t="shared" si="24"/>
        <v>678.4</v>
      </c>
      <c r="L228" s="86">
        <f t="shared" si="25"/>
        <v>565.33120000000008</v>
      </c>
      <c r="M228" s="85" t="s">
        <v>1032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943</v>
      </c>
      <c r="S228" s="88" t="s">
        <v>944</v>
      </c>
      <c r="T228" s="88"/>
      <c r="U228" s="84" t="s">
        <v>40</v>
      </c>
      <c r="V228" s="84" t="s">
        <v>351</v>
      </c>
      <c r="W228" s="89"/>
      <c r="X228" s="90">
        <v>0.12</v>
      </c>
      <c r="Y228" s="91">
        <v>4.3199999999999998E-4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946</v>
      </c>
      <c r="B229" s="82" t="s">
        <v>947</v>
      </c>
      <c r="C229" s="129" t="s">
        <v>948</v>
      </c>
      <c r="D229" s="128"/>
      <c r="E229" s="83"/>
      <c r="F229" s="84" t="s">
        <v>39</v>
      </c>
      <c r="G229" s="85">
        <v>970</v>
      </c>
      <c r="H229" s="85">
        <v>808.33</v>
      </c>
      <c r="I229" s="85">
        <f t="shared" si="22"/>
        <v>620.79999999999995</v>
      </c>
      <c r="J229" s="85">
        <f t="shared" si="23"/>
        <v>727.5</v>
      </c>
      <c r="K229" s="86">
        <f t="shared" si="24"/>
        <v>620.80000000000007</v>
      </c>
      <c r="L229" s="86">
        <f t="shared" si="25"/>
        <v>517.33120000000008</v>
      </c>
      <c r="M229" s="85" t="s">
        <v>1032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943</v>
      </c>
      <c r="S229" s="88" t="s">
        <v>944</v>
      </c>
      <c r="T229" s="88"/>
      <c r="U229" s="84" t="s">
        <v>40</v>
      </c>
      <c r="V229" s="84" t="s">
        <v>351</v>
      </c>
      <c r="W229" s="89"/>
      <c r="X229" s="90">
        <v>8.2000000000000003E-2</v>
      </c>
      <c r="Y229" s="91">
        <v>4.5600000000000003E-4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949</v>
      </c>
      <c r="B230" s="82" t="s">
        <v>950</v>
      </c>
      <c r="C230" s="129" t="s">
        <v>951</v>
      </c>
      <c r="D230" s="128"/>
      <c r="E230" s="83"/>
      <c r="F230" s="84" t="s">
        <v>39</v>
      </c>
      <c r="G230" s="85">
        <v>1065</v>
      </c>
      <c r="H230" s="85">
        <v>887.5</v>
      </c>
      <c r="I230" s="85">
        <f t="shared" si="22"/>
        <v>681.6</v>
      </c>
      <c r="J230" s="85">
        <f t="shared" si="23"/>
        <v>798.75</v>
      </c>
      <c r="K230" s="86">
        <f t="shared" si="24"/>
        <v>681.6</v>
      </c>
      <c r="L230" s="86">
        <f t="shared" si="25"/>
        <v>568</v>
      </c>
      <c r="M230" s="85" t="s">
        <v>1032</v>
      </c>
      <c r="N230" s="87">
        <v>1</v>
      </c>
      <c r="O230" s="87">
        <v>1</v>
      </c>
      <c r="P230" s="87">
        <v>100</v>
      </c>
      <c r="Q230" s="88" t="s">
        <v>348</v>
      </c>
      <c r="R230" s="88" t="s">
        <v>943</v>
      </c>
      <c r="S230" s="88" t="s">
        <v>944</v>
      </c>
      <c r="T230" s="88"/>
      <c r="U230" s="84" t="s">
        <v>40</v>
      </c>
      <c r="V230" s="84" t="s">
        <v>351</v>
      </c>
      <c r="W230" s="89"/>
      <c r="X230" s="90">
        <v>0.16</v>
      </c>
      <c r="Y230" s="91">
        <v>4.3350000000000002E-4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952</v>
      </c>
      <c r="B231" s="82" t="s">
        <v>953</v>
      </c>
      <c r="C231" s="129" t="s">
        <v>954</v>
      </c>
      <c r="D231" s="128"/>
      <c r="E231" s="83"/>
      <c r="F231" s="84" t="s">
        <v>39</v>
      </c>
      <c r="G231" s="85">
        <v>1100</v>
      </c>
      <c r="H231" s="85">
        <v>916.67</v>
      </c>
      <c r="I231" s="85">
        <f t="shared" si="22"/>
        <v>704</v>
      </c>
      <c r="J231" s="85">
        <f t="shared" si="23"/>
        <v>825</v>
      </c>
      <c r="K231" s="86">
        <f t="shared" si="24"/>
        <v>704</v>
      </c>
      <c r="L231" s="86">
        <f t="shared" si="25"/>
        <v>586.66880000000003</v>
      </c>
      <c r="M231" s="85" t="s">
        <v>1032</v>
      </c>
      <c r="N231" s="87">
        <v>1</v>
      </c>
      <c r="O231" s="87">
        <v>1</v>
      </c>
      <c r="P231" s="87">
        <v>100</v>
      </c>
      <c r="Q231" s="88" t="s">
        <v>348</v>
      </c>
      <c r="R231" s="88" t="s">
        <v>943</v>
      </c>
      <c r="S231" s="88" t="s">
        <v>944</v>
      </c>
      <c r="T231" s="88"/>
      <c r="U231" s="84" t="s">
        <v>40</v>
      </c>
      <c r="V231" s="84" t="s">
        <v>351</v>
      </c>
      <c r="W231" s="89"/>
      <c r="X231" s="90">
        <v>0.06</v>
      </c>
      <c r="Y231" s="91">
        <v>3.3782000000000001E-4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955</v>
      </c>
      <c r="B232" s="82" t="s">
        <v>956</v>
      </c>
      <c r="C232" s="129" t="s">
        <v>957</v>
      </c>
      <c r="D232" s="128"/>
      <c r="E232" s="83"/>
      <c r="F232" s="84" t="s">
        <v>39</v>
      </c>
      <c r="G232" s="85">
        <v>980</v>
      </c>
      <c r="H232" s="85">
        <v>816.67</v>
      </c>
      <c r="I232" s="85">
        <f t="shared" si="22"/>
        <v>627.20000000000005</v>
      </c>
      <c r="J232" s="85">
        <f t="shared" si="23"/>
        <v>735</v>
      </c>
      <c r="K232" s="86">
        <f t="shared" si="24"/>
        <v>627.20000000000005</v>
      </c>
      <c r="L232" s="86">
        <f t="shared" si="25"/>
        <v>522.66880000000003</v>
      </c>
      <c r="M232" s="85" t="s">
        <v>1032</v>
      </c>
      <c r="N232" s="87">
        <v>1</v>
      </c>
      <c r="O232" s="87">
        <v>1</v>
      </c>
      <c r="P232" s="87">
        <v>50</v>
      </c>
      <c r="Q232" s="88" t="s">
        <v>348</v>
      </c>
      <c r="R232" s="88" t="s">
        <v>943</v>
      </c>
      <c r="S232" s="88" t="s">
        <v>944</v>
      </c>
      <c r="T232" s="88"/>
      <c r="U232" s="84" t="s">
        <v>40</v>
      </c>
      <c r="V232" s="84" t="s">
        <v>351</v>
      </c>
      <c r="W232" s="89"/>
      <c r="X232" s="90">
        <v>0.30399999999999999</v>
      </c>
      <c r="Y232" s="91">
        <v>7.9688000000000003E-4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958</v>
      </c>
      <c r="B233" s="82" t="s">
        <v>959</v>
      </c>
      <c r="C233" s="129" t="s">
        <v>960</v>
      </c>
      <c r="D233" s="128"/>
      <c r="E233" s="83"/>
      <c r="F233" s="84" t="s">
        <v>39</v>
      </c>
      <c r="G233" s="85">
        <v>880.65</v>
      </c>
      <c r="H233" s="85">
        <v>733.88</v>
      </c>
      <c r="I233" s="85">
        <f t="shared" si="22"/>
        <v>563.61599999999999</v>
      </c>
      <c r="J233" s="85">
        <f t="shared" si="23"/>
        <v>660.48749999999995</v>
      </c>
      <c r="K233" s="86">
        <f t="shared" si="24"/>
        <v>563.61599999999999</v>
      </c>
      <c r="L233" s="86">
        <f t="shared" si="25"/>
        <v>469.6832</v>
      </c>
      <c r="M233" s="85" t="s">
        <v>1032</v>
      </c>
      <c r="N233" s="87">
        <v>1</v>
      </c>
      <c r="O233" s="87">
        <v>1</v>
      </c>
      <c r="P233" s="87">
        <v>50</v>
      </c>
      <c r="Q233" s="88" t="s">
        <v>348</v>
      </c>
      <c r="R233" s="88" t="s">
        <v>943</v>
      </c>
      <c r="S233" s="88" t="s">
        <v>944</v>
      </c>
      <c r="T233" s="88"/>
      <c r="U233" s="84" t="s">
        <v>40</v>
      </c>
      <c r="V233" s="84" t="s">
        <v>351</v>
      </c>
      <c r="W233" s="89"/>
      <c r="X233" s="90">
        <v>0.3</v>
      </c>
      <c r="Y233" s="91">
        <v>1.4705899999999999E-3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961</v>
      </c>
      <c r="B234" s="82" t="s">
        <v>962</v>
      </c>
      <c r="C234" s="129" t="s">
        <v>963</v>
      </c>
      <c r="D234" s="128"/>
      <c r="E234" s="83"/>
      <c r="F234" s="84" t="s">
        <v>39</v>
      </c>
      <c r="G234" s="85">
        <v>880.65</v>
      </c>
      <c r="H234" s="85">
        <v>733.88</v>
      </c>
      <c r="I234" s="85">
        <f t="shared" si="22"/>
        <v>563.61599999999999</v>
      </c>
      <c r="J234" s="85">
        <f t="shared" si="23"/>
        <v>660.48749999999995</v>
      </c>
      <c r="K234" s="86">
        <f t="shared" si="24"/>
        <v>563.61599999999999</v>
      </c>
      <c r="L234" s="86">
        <f t="shared" si="25"/>
        <v>469.6832</v>
      </c>
      <c r="M234" s="85" t="s">
        <v>1032</v>
      </c>
      <c r="N234" s="87">
        <v>1</v>
      </c>
      <c r="O234" s="87">
        <v>1</v>
      </c>
      <c r="P234" s="87">
        <v>50</v>
      </c>
      <c r="Q234" s="88" t="s">
        <v>348</v>
      </c>
      <c r="R234" s="88" t="s">
        <v>943</v>
      </c>
      <c r="S234" s="88" t="s">
        <v>944</v>
      </c>
      <c r="T234" s="88"/>
      <c r="U234" s="84" t="s">
        <v>40</v>
      </c>
      <c r="V234" s="84" t="s">
        <v>351</v>
      </c>
      <c r="W234" s="89"/>
      <c r="X234" s="90">
        <v>0.3</v>
      </c>
      <c r="Y234" s="91">
        <v>1.4710000000000001E-3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964</v>
      </c>
      <c r="B235" s="82" t="s">
        <v>965</v>
      </c>
      <c r="C235" s="129" t="s">
        <v>966</v>
      </c>
      <c r="D235" s="128"/>
      <c r="E235" s="83"/>
      <c r="F235" s="84" t="s">
        <v>39</v>
      </c>
      <c r="G235" s="85">
        <v>840.44</v>
      </c>
      <c r="H235" s="85">
        <v>700.37</v>
      </c>
      <c r="I235" s="85">
        <f t="shared" si="22"/>
        <v>537.88159999999993</v>
      </c>
      <c r="J235" s="85">
        <f t="shared" si="23"/>
        <v>630.33000000000004</v>
      </c>
      <c r="K235" s="86">
        <f t="shared" si="24"/>
        <v>537.88160000000005</v>
      </c>
      <c r="L235" s="86">
        <f t="shared" si="25"/>
        <v>448.23680000000002</v>
      </c>
      <c r="M235" s="85" t="s">
        <v>1032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943</v>
      </c>
      <c r="S235" s="88" t="s">
        <v>944</v>
      </c>
      <c r="T235" s="88"/>
      <c r="U235" s="84" t="s">
        <v>40</v>
      </c>
      <c r="V235" s="84" t="s">
        <v>351</v>
      </c>
      <c r="W235" s="89"/>
      <c r="X235" s="90">
        <v>0.222</v>
      </c>
      <c r="Y235" s="91">
        <v>7.0200000000000004E-4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967</v>
      </c>
      <c r="B236" s="82" t="s">
        <v>968</v>
      </c>
      <c r="C236" s="129" t="s">
        <v>969</v>
      </c>
      <c r="D236" s="128"/>
      <c r="E236" s="83"/>
      <c r="F236" s="84" t="s">
        <v>39</v>
      </c>
      <c r="G236" s="85">
        <v>840.44</v>
      </c>
      <c r="H236" s="85">
        <v>700.37</v>
      </c>
      <c r="I236" s="85">
        <f t="shared" si="22"/>
        <v>537.88159999999993</v>
      </c>
      <c r="J236" s="85">
        <f t="shared" si="23"/>
        <v>630.33000000000004</v>
      </c>
      <c r="K236" s="86">
        <f t="shared" si="24"/>
        <v>537.88160000000005</v>
      </c>
      <c r="L236" s="86">
        <f t="shared" si="25"/>
        <v>448.23680000000002</v>
      </c>
      <c r="M236" s="85" t="s">
        <v>1032</v>
      </c>
      <c r="N236" s="87">
        <v>1</v>
      </c>
      <c r="O236" s="87">
        <v>1</v>
      </c>
      <c r="P236" s="87">
        <v>50</v>
      </c>
      <c r="Q236" s="88" t="s">
        <v>348</v>
      </c>
      <c r="R236" s="88" t="s">
        <v>943</v>
      </c>
      <c r="S236" s="88" t="s">
        <v>944</v>
      </c>
      <c r="T236" s="88"/>
      <c r="U236" s="84" t="s">
        <v>40</v>
      </c>
      <c r="V236" s="84" t="s">
        <v>351</v>
      </c>
      <c r="W236" s="89"/>
      <c r="X236" s="90">
        <v>0.222</v>
      </c>
      <c r="Y236" s="91">
        <v>7.0200000000000004E-4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970</v>
      </c>
      <c r="B237" s="82" t="s">
        <v>971</v>
      </c>
      <c r="C237" s="129" t="s">
        <v>972</v>
      </c>
      <c r="D237" s="128"/>
      <c r="E237" s="83"/>
      <c r="F237" s="84" t="s">
        <v>39</v>
      </c>
      <c r="G237" s="85">
        <v>1210</v>
      </c>
      <c r="H237" s="85">
        <v>1008.33</v>
      </c>
      <c r="I237" s="85">
        <f t="shared" si="22"/>
        <v>774.4</v>
      </c>
      <c r="J237" s="85">
        <f t="shared" si="23"/>
        <v>907.5</v>
      </c>
      <c r="K237" s="86">
        <f t="shared" si="24"/>
        <v>774.4</v>
      </c>
      <c r="L237" s="86">
        <f t="shared" si="25"/>
        <v>645.33120000000008</v>
      </c>
      <c r="M237" s="85" t="s">
        <v>1032</v>
      </c>
      <c r="N237" s="87">
        <v>1</v>
      </c>
      <c r="O237" s="87">
        <v>1</v>
      </c>
      <c r="P237" s="87">
        <v>50</v>
      </c>
      <c r="Q237" s="88" t="s">
        <v>348</v>
      </c>
      <c r="R237" s="88" t="s">
        <v>943</v>
      </c>
      <c r="S237" s="88" t="s">
        <v>944</v>
      </c>
      <c r="T237" s="88"/>
      <c r="U237" s="84" t="s">
        <v>40</v>
      </c>
      <c r="V237" s="84" t="s">
        <v>351</v>
      </c>
      <c r="W237" s="89"/>
      <c r="X237" s="90">
        <v>0.15840000000000001</v>
      </c>
      <c r="Y237" s="91">
        <v>5.9999999999999995E-4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  <row r="238" spans="1:28" s="93" customFormat="1" ht="75" customHeight="1" x14ac:dyDescent="0.2">
      <c r="A238" s="81" t="s">
        <v>973</v>
      </c>
      <c r="B238" s="82" t="s">
        <v>974</v>
      </c>
      <c r="C238" s="129" t="s">
        <v>975</v>
      </c>
      <c r="D238" s="128"/>
      <c r="E238" s="83"/>
      <c r="F238" s="84" t="s">
        <v>39</v>
      </c>
      <c r="G238" s="85">
        <v>960</v>
      </c>
      <c r="H238" s="85">
        <v>800</v>
      </c>
      <c r="I238" s="85">
        <f t="shared" si="22"/>
        <v>614.4</v>
      </c>
      <c r="J238" s="85">
        <f t="shared" si="23"/>
        <v>720</v>
      </c>
      <c r="K238" s="86">
        <f t="shared" si="24"/>
        <v>614.4</v>
      </c>
      <c r="L238" s="86">
        <f t="shared" si="25"/>
        <v>512</v>
      </c>
      <c r="M238" s="85" t="s">
        <v>1032</v>
      </c>
      <c r="N238" s="87">
        <v>1</v>
      </c>
      <c r="O238" s="87">
        <v>1</v>
      </c>
      <c r="P238" s="87">
        <v>100</v>
      </c>
      <c r="Q238" s="88" t="s">
        <v>348</v>
      </c>
      <c r="R238" s="88" t="s">
        <v>943</v>
      </c>
      <c r="S238" s="88" t="s">
        <v>944</v>
      </c>
      <c r="T238" s="88"/>
      <c r="U238" s="84" t="s">
        <v>40</v>
      </c>
      <c r="V238" s="84" t="s">
        <v>351</v>
      </c>
      <c r="W238" s="89"/>
      <c r="X238" s="90">
        <v>0.12</v>
      </c>
      <c r="Y238" s="91">
        <v>4.0000000000000002E-4</v>
      </c>
      <c r="Z238" s="85" t="str">
        <f t="shared" si="26"/>
        <v/>
      </c>
      <c r="AA238" s="85" t="str">
        <f t="shared" si="27"/>
        <v/>
      </c>
      <c r="AB238" s="92" t="str">
        <f t="shared" si="28"/>
        <v/>
      </c>
    </row>
    <row r="239" spans="1:28" s="93" customFormat="1" ht="75" customHeight="1" x14ac:dyDescent="0.2">
      <c r="A239" s="81" t="s">
        <v>976</v>
      </c>
      <c r="B239" s="82" t="s">
        <v>977</v>
      </c>
      <c r="C239" s="129" t="s">
        <v>978</v>
      </c>
      <c r="D239" s="128"/>
      <c r="E239" s="83"/>
      <c r="F239" s="84" t="s">
        <v>39</v>
      </c>
      <c r="G239" s="85">
        <v>980</v>
      </c>
      <c r="H239" s="85">
        <v>816.67</v>
      </c>
      <c r="I239" s="85">
        <f t="shared" si="22"/>
        <v>627.20000000000005</v>
      </c>
      <c r="J239" s="85">
        <f t="shared" si="23"/>
        <v>735</v>
      </c>
      <c r="K239" s="86">
        <f t="shared" si="24"/>
        <v>627.20000000000005</v>
      </c>
      <c r="L239" s="86">
        <f t="shared" si="25"/>
        <v>522.66880000000003</v>
      </c>
      <c r="M239" s="85" t="s">
        <v>1032</v>
      </c>
      <c r="N239" s="87">
        <v>1</v>
      </c>
      <c r="O239" s="87">
        <v>1</v>
      </c>
      <c r="P239" s="87">
        <v>50</v>
      </c>
      <c r="Q239" s="88" t="s">
        <v>348</v>
      </c>
      <c r="R239" s="88" t="s">
        <v>943</v>
      </c>
      <c r="S239" s="88" t="s">
        <v>944</v>
      </c>
      <c r="T239" s="88"/>
      <c r="U239" s="84" t="s">
        <v>40</v>
      </c>
      <c r="V239" s="84" t="s">
        <v>351</v>
      </c>
      <c r="W239" s="89"/>
      <c r="X239" s="90">
        <v>0.22800000000000001</v>
      </c>
      <c r="Y239" s="91">
        <v>9.3599999999999998E-4</v>
      </c>
      <c r="Z239" s="85" t="str">
        <f t="shared" si="26"/>
        <v/>
      </c>
      <c r="AA239" s="85" t="str">
        <f t="shared" si="27"/>
        <v/>
      </c>
      <c r="AB239" s="92" t="str">
        <f t="shared" si="28"/>
        <v/>
      </c>
    </row>
    <row r="240" spans="1:28" s="93" customFormat="1" ht="75" customHeight="1" x14ac:dyDescent="0.2">
      <c r="A240" s="81" t="s">
        <v>979</v>
      </c>
      <c r="B240" s="82" t="s">
        <v>980</v>
      </c>
      <c r="C240" s="129" t="s">
        <v>981</v>
      </c>
      <c r="D240" s="128"/>
      <c r="E240" s="83"/>
      <c r="F240" s="84" t="s">
        <v>39</v>
      </c>
      <c r="G240" s="85">
        <v>890.2</v>
      </c>
      <c r="H240" s="85">
        <v>741.83</v>
      </c>
      <c r="I240" s="85">
        <f t="shared" si="22"/>
        <v>569.72800000000007</v>
      </c>
      <c r="J240" s="85">
        <f t="shared" si="23"/>
        <v>667.65000000000009</v>
      </c>
      <c r="K240" s="86">
        <f t="shared" si="24"/>
        <v>569.72800000000007</v>
      </c>
      <c r="L240" s="86">
        <f t="shared" si="25"/>
        <v>474.77120000000002</v>
      </c>
      <c r="M240" s="85" t="s">
        <v>1032</v>
      </c>
      <c r="N240" s="87">
        <v>1</v>
      </c>
      <c r="O240" s="87">
        <v>1</v>
      </c>
      <c r="P240" s="87">
        <v>50</v>
      </c>
      <c r="Q240" s="88" t="s">
        <v>348</v>
      </c>
      <c r="R240" s="88" t="s">
        <v>943</v>
      </c>
      <c r="S240" s="88" t="s">
        <v>944</v>
      </c>
      <c r="T240" s="88"/>
      <c r="U240" s="84" t="s">
        <v>40</v>
      </c>
      <c r="V240" s="84" t="s">
        <v>351</v>
      </c>
      <c r="W240" s="89"/>
      <c r="X240" s="90">
        <v>0.255</v>
      </c>
      <c r="Y240" s="91">
        <v>9.3599999999999998E-4</v>
      </c>
      <c r="Z240" s="85" t="str">
        <f t="shared" si="26"/>
        <v/>
      </c>
      <c r="AA240" s="85" t="str">
        <f t="shared" si="27"/>
        <v/>
      </c>
      <c r="AB240" s="92" t="str">
        <f t="shared" si="28"/>
        <v/>
      </c>
    </row>
    <row r="241" spans="1:28" s="93" customFormat="1" ht="75" customHeight="1" x14ac:dyDescent="0.2">
      <c r="A241" s="81" t="s">
        <v>982</v>
      </c>
      <c r="B241" s="82" t="s">
        <v>983</v>
      </c>
      <c r="C241" s="129" t="s">
        <v>984</v>
      </c>
      <c r="D241" s="128"/>
      <c r="E241" s="83"/>
      <c r="F241" s="84" t="s">
        <v>39</v>
      </c>
      <c r="G241" s="85">
        <v>1150</v>
      </c>
      <c r="H241" s="85">
        <v>958.33</v>
      </c>
      <c r="I241" s="85">
        <f t="shared" si="22"/>
        <v>736</v>
      </c>
      <c r="J241" s="85">
        <f t="shared" si="23"/>
        <v>862.5</v>
      </c>
      <c r="K241" s="86">
        <f t="shared" si="24"/>
        <v>736</v>
      </c>
      <c r="L241" s="86">
        <f t="shared" si="25"/>
        <v>613.33120000000008</v>
      </c>
      <c r="M241" s="85" t="s">
        <v>1032</v>
      </c>
      <c r="N241" s="87">
        <v>1</v>
      </c>
      <c r="O241" s="87">
        <v>1</v>
      </c>
      <c r="P241" s="87">
        <v>50</v>
      </c>
      <c r="Q241" s="88" t="s">
        <v>348</v>
      </c>
      <c r="R241" s="88" t="s">
        <v>943</v>
      </c>
      <c r="S241" s="88" t="s">
        <v>944</v>
      </c>
      <c r="T241" s="88"/>
      <c r="U241" s="84" t="s">
        <v>40</v>
      </c>
      <c r="V241" s="84" t="s">
        <v>351</v>
      </c>
      <c r="W241" s="89"/>
      <c r="X241" s="90">
        <v>0.106</v>
      </c>
      <c r="Y241" s="91">
        <v>5.0000000000000001E-4</v>
      </c>
      <c r="Z241" s="85" t="str">
        <f t="shared" si="26"/>
        <v/>
      </c>
      <c r="AA241" s="85" t="str">
        <f t="shared" si="27"/>
        <v/>
      </c>
      <c r="AB241" s="92" t="str">
        <f t="shared" si="28"/>
        <v/>
      </c>
    </row>
    <row r="242" spans="1:28" s="93" customFormat="1" ht="75" customHeight="1" x14ac:dyDescent="0.2">
      <c r="A242" s="81" t="s">
        <v>985</v>
      </c>
      <c r="B242" s="82" t="s">
        <v>986</v>
      </c>
      <c r="C242" s="129" t="s">
        <v>987</v>
      </c>
      <c r="D242" s="128"/>
      <c r="E242" s="83"/>
      <c r="F242" s="84" t="s">
        <v>39</v>
      </c>
      <c r="G242" s="85">
        <v>1100</v>
      </c>
      <c r="H242" s="85">
        <v>916.67</v>
      </c>
      <c r="I242" s="85">
        <f t="shared" si="22"/>
        <v>704</v>
      </c>
      <c r="J242" s="85">
        <f t="shared" si="23"/>
        <v>825</v>
      </c>
      <c r="K242" s="86">
        <f t="shared" si="24"/>
        <v>704</v>
      </c>
      <c r="L242" s="86">
        <f t="shared" si="25"/>
        <v>586.66880000000003</v>
      </c>
      <c r="M242" s="85" t="s">
        <v>1032</v>
      </c>
      <c r="N242" s="87">
        <v>1</v>
      </c>
      <c r="O242" s="87">
        <v>1</v>
      </c>
      <c r="P242" s="87">
        <v>50</v>
      </c>
      <c r="Q242" s="88" t="s">
        <v>348</v>
      </c>
      <c r="R242" s="88" t="s">
        <v>943</v>
      </c>
      <c r="S242" s="88" t="s">
        <v>944</v>
      </c>
      <c r="T242" s="88"/>
      <c r="U242" s="84" t="s">
        <v>40</v>
      </c>
      <c r="V242" s="84" t="s">
        <v>351</v>
      </c>
      <c r="W242" s="89"/>
      <c r="X242" s="90">
        <v>8.5000000000000006E-2</v>
      </c>
      <c r="Y242" s="91">
        <v>4.1195000000000001E-4</v>
      </c>
      <c r="Z242" s="85" t="str">
        <f t="shared" si="26"/>
        <v/>
      </c>
      <c r="AA242" s="85" t="str">
        <f t="shared" si="27"/>
        <v/>
      </c>
      <c r="AB242" s="92" t="str">
        <f t="shared" si="28"/>
        <v/>
      </c>
    </row>
    <row r="243" spans="1:28" s="93" customFormat="1" ht="75" customHeight="1" x14ac:dyDescent="0.2">
      <c r="A243" s="81" t="s">
        <v>988</v>
      </c>
      <c r="B243" s="82" t="s">
        <v>989</v>
      </c>
      <c r="C243" s="129" t="s">
        <v>990</v>
      </c>
      <c r="D243" s="128"/>
      <c r="E243" s="83"/>
      <c r="F243" s="84" t="s">
        <v>39</v>
      </c>
      <c r="G243" s="85">
        <v>1410</v>
      </c>
      <c r="H243" s="85">
        <v>1175</v>
      </c>
      <c r="I243" s="85">
        <f t="shared" si="22"/>
        <v>902.4</v>
      </c>
      <c r="J243" s="85">
        <f t="shared" si="23"/>
        <v>1057.5</v>
      </c>
      <c r="K243" s="86">
        <f t="shared" si="24"/>
        <v>902.4</v>
      </c>
      <c r="L243" s="86">
        <f t="shared" si="25"/>
        <v>752</v>
      </c>
      <c r="M243" s="85" t="s">
        <v>1032</v>
      </c>
      <c r="N243" s="87">
        <v>1</v>
      </c>
      <c r="O243" s="87">
        <v>1</v>
      </c>
      <c r="P243" s="87">
        <v>36</v>
      </c>
      <c r="Q243" s="88" t="s">
        <v>348</v>
      </c>
      <c r="R243" s="88" t="s">
        <v>943</v>
      </c>
      <c r="S243" s="88" t="s">
        <v>944</v>
      </c>
      <c r="T243" s="88"/>
      <c r="U243" s="84" t="s">
        <v>40</v>
      </c>
      <c r="V243" s="84" t="s">
        <v>351</v>
      </c>
      <c r="W243" s="89"/>
      <c r="X243" s="90">
        <v>0.33300000000000002</v>
      </c>
      <c r="Y243" s="91">
        <v>1.818E-3</v>
      </c>
      <c r="Z243" s="85" t="str">
        <f t="shared" si="26"/>
        <v/>
      </c>
      <c r="AA243" s="85" t="str">
        <f t="shared" si="27"/>
        <v/>
      </c>
      <c r="AB243" s="92" t="str">
        <f t="shared" si="28"/>
        <v/>
      </c>
    </row>
    <row r="244" spans="1:28" s="93" customFormat="1" ht="75" customHeight="1" x14ac:dyDescent="0.2">
      <c r="A244" s="81" t="s">
        <v>991</v>
      </c>
      <c r="B244" s="82" t="s">
        <v>992</v>
      </c>
      <c r="C244" s="129" t="s">
        <v>994</v>
      </c>
      <c r="D244" s="128"/>
      <c r="E244" s="83"/>
      <c r="F244" s="84" t="s">
        <v>39</v>
      </c>
      <c r="G244" s="85">
        <v>1530</v>
      </c>
      <c r="H244" s="85">
        <v>1275</v>
      </c>
      <c r="I244" s="85">
        <f t="shared" si="22"/>
        <v>979.2</v>
      </c>
      <c r="J244" s="85">
        <f t="shared" si="23"/>
        <v>1147.5</v>
      </c>
      <c r="K244" s="86">
        <f t="shared" si="24"/>
        <v>979.2</v>
      </c>
      <c r="L244" s="86">
        <f t="shared" si="25"/>
        <v>816</v>
      </c>
      <c r="M244" s="85" t="s">
        <v>1032</v>
      </c>
      <c r="N244" s="87">
        <v>1</v>
      </c>
      <c r="O244" s="87">
        <v>1</v>
      </c>
      <c r="P244" s="87">
        <v>50</v>
      </c>
      <c r="Q244" s="88" t="s">
        <v>348</v>
      </c>
      <c r="R244" s="88" t="s">
        <v>943</v>
      </c>
      <c r="S244" s="88" t="s">
        <v>993</v>
      </c>
      <c r="T244" s="88"/>
      <c r="U244" s="84" t="s">
        <v>40</v>
      </c>
      <c r="V244" s="84" t="s">
        <v>351</v>
      </c>
      <c r="W244" s="89"/>
      <c r="X244" s="90">
        <v>0.15939999999999999</v>
      </c>
      <c r="Y244" s="91">
        <v>6.9999999999999999E-4</v>
      </c>
      <c r="Z244" s="85" t="str">
        <f t="shared" si="26"/>
        <v/>
      </c>
      <c r="AA244" s="85" t="str">
        <f t="shared" si="27"/>
        <v/>
      </c>
      <c r="AB244" s="92" t="str">
        <f t="shared" si="28"/>
        <v/>
      </c>
    </row>
    <row r="245" spans="1:28" s="93" customFormat="1" ht="75" customHeight="1" x14ac:dyDescent="0.2">
      <c r="A245" s="81" t="s">
        <v>995</v>
      </c>
      <c r="B245" s="82" t="s">
        <v>996</v>
      </c>
      <c r="C245" s="129" t="s">
        <v>997</v>
      </c>
      <c r="D245" s="128"/>
      <c r="E245" s="83"/>
      <c r="F245" s="84" t="s">
        <v>39</v>
      </c>
      <c r="G245" s="85">
        <v>1770</v>
      </c>
      <c r="H245" s="85">
        <v>1475</v>
      </c>
      <c r="I245" s="85">
        <f t="shared" si="22"/>
        <v>1132.8</v>
      </c>
      <c r="J245" s="85">
        <f t="shared" si="23"/>
        <v>1327.5</v>
      </c>
      <c r="K245" s="86">
        <f t="shared" si="24"/>
        <v>1132.8</v>
      </c>
      <c r="L245" s="86">
        <f t="shared" si="25"/>
        <v>944</v>
      </c>
      <c r="M245" s="85" t="s">
        <v>1032</v>
      </c>
      <c r="N245" s="87">
        <v>1</v>
      </c>
      <c r="O245" s="87">
        <v>1</v>
      </c>
      <c r="P245" s="87">
        <v>50</v>
      </c>
      <c r="Q245" s="88" t="s">
        <v>348</v>
      </c>
      <c r="R245" s="88" t="s">
        <v>943</v>
      </c>
      <c r="S245" s="88" t="s">
        <v>993</v>
      </c>
      <c r="T245" s="88"/>
      <c r="U245" s="84" t="s">
        <v>40</v>
      </c>
      <c r="V245" s="84" t="s">
        <v>351</v>
      </c>
      <c r="W245" s="89"/>
      <c r="X245" s="90">
        <v>0.158</v>
      </c>
      <c r="Y245" s="91">
        <v>5.9999999999999995E-4</v>
      </c>
      <c r="Z245" s="85" t="str">
        <f t="shared" si="26"/>
        <v/>
      </c>
      <c r="AA245" s="85" t="str">
        <f t="shared" si="27"/>
        <v/>
      </c>
      <c r="AB245" s="92" t="str">
        <f t="shared" si="28"/>
        <v/>
      </c>
    </row>
    <row r="246" spans="1:28" s="93" customFormat="1" ht="75" customHeight="1" x14ac:dyDescent="0.2">
      <c r="A246" s="81" t="s">
        <v>998</v>
      </c>
      <c r="B246" s="82" t="s">
        <v>999</v>
      </c>
      <c r="C246" s="129" t="s">
        <v>1000</v>
      </c>
      <c r="D246" s="128"/>
      <c r="E246" s="83"/>
      <c r="F246" s="84" t="s">
        <v>39</v>
      </c>
      <c r="G246" s="85">
        <v>1230</v>
      </c>
      <c r="H246" s="85">
        <v>1025</v>
      </c>
      <c r="I246" s="85">
        <f t="shared" si="22"/>
        <v>787.2</v>
      </c>
      <c r="J246" s="85">
        <f t="shared" si="23"/>
        <v>922.5</v>
      </c>
      <c r="K246" s="86">
        <f t="shared" si="24"/>
        <v>787.2</v>
      </c>
      <c r="L246" s="86">
        <f t="shared" si="25"/>
        <v>656</v>
      </c>
      <c r="M246" s="85" t="s">
        <v>1032</v>
      </c>
      <c r="N246" s="87">
        <v>1</v>
      </c>
      <c r="O246" s="87">
        <v>1</v>
      </c>
      <c r="P246" s="87">
        <v>100</v>
      </c>
      <c r="Q246" s="88" t="s">
        <v>348</v>
      </c>
      <c r="R246" s="88" t="s">
        <v>943</v>
      </c>
      <c r="S246" s="88" t="s">
        <v>993</v>
      </c>
      <c r="T246" s="88"/>
      <c r="U246" s="84" t="s">
        <v>40</v>
      </c>
      <c r="V246" s="84" t="s">
        <v>351</v>
      </c>
      <c r="W246" s="89"/>
      <c r="X246" s="90">
        <v>5.8000000000000003E-2</v>
      </c>
      <c r="Y246" s="91">
        <v>2.5500000000000002E-4</v>
      </c>
      <c r="Z246" s="85" t="str">
        <f t="shared" si="26"/>
        <v/>
      </c>
      <c r="AA246" s="85" t="str">
        <f t="shared" si="27"/>
        <v/>
      </c>
      <c r="AB246" s="92" t="str">
        <f t="shared" si="28"/>
        <v/>
      </c>
    </row>
    <row r="247" spans="1:28" s="93" customFormat="1" ht="75" customHeight="1" x14ac:dyDescent="0.2">
      <c r="A247" s="81" t="s">
        <v>1001</v>
      </c>
      <c r="B247" s="82" t="s">
        <v>1002</v>
      </c>
      <c r="C247" s="129" t="s">
        <v>1003</v>
      </c>
      <c r="D247" s="128"/>
      <c r="E247" s="83"/>
      <c r="F247" s="84" t="s">
        <v>39</v>
      </c>
      <c r="G247" s="85">
        <v>1520</v>
      </c>
      <c r="H247" s="85">
        <v>1266.67</v>
      </c>
      <c r="I247" s="85">
        <f t="shared" si="22"/>
        <v>972.8</v>
      </c>
      <c r="J247" s="85">
        <f t="shared" si="23"/>
        <v>1140</v>
      </c>
      <c r="K247" s="86">
        <f t="shared" si="24"/>
        <v>972.80000000000007</v>
      </c>
      <c r="L247" s="86">
        <f t="shared" si="25"/>
        <v>810.66880000000003</v>
      </c>
      <c r="M247" s="85" t="s">
        <v>1032</v>
      </c>
      <c r="N247" s="87">
        <v>1</v>
      </c>
      <c r="O247" s="87">
        <v>1</v>
      </c>
      <c r="P247" s="87">
        <v>50</v>
      </c>
      <c r="Q247" s="88" t="s">
        <v>348</v>
      </c>
      <c r="R247" s="88" t="s">
        <v>943</v>
      </c>
      <c r="S247" s="88" t="s">
        <v>993</v>
      </c>
      <c r="T247" s="88"/>
      <c r="U247" s="84" t="s">
        <v>40</v>
      </c>
      <c r="V247" s="84" t="s">
        <v>351</v>
      </c>
      <c r="W247" s="89"/>
      <c r="X247" s="90">
        <v>0.11700000000000001</v>
      </c>
      <c r="Y247" s="91">
        <v>7.1506E-4</v>
      </c>
      <c r="Z247" s="85" t="str">
        <f t="shared" si="26"/>
        <v/>
      </c>
      <c r="AA247" s="85" t="str">
        <f t="shared" si="27"/>
        <v/>
      </c>
      <c r="AB247" s="92" t="str">
        <f t="shared" si="28"/>
        <v/>
      </c>
    </row>
    <row r="248" spans="1:28" s="93" customFormat="1" ht="75" customHeight="1" x14ac:dyDescent="0.2">
      <c r="A248" s="81" t="s">
        <v>1004</v>
      </c>
      <c r="B248" s="82" t="s">
        <v>1005</v>
      </c>
      <c r="C248" s="129" t="s">
        <v>1006</v>
      </c>
      <c r="D248" s="128"/>
      <c r="E248" s="83"/>
      <c r="F248" s="84" t="s">
        <v>39</v>
      </c>
      <c r="G248" s="85">
        <v>1710</v>
      </c>
      <c r="H248" s="85">
        <v>1425</v>
      </c>
      <c r="I248" s="85">
        <f t="shared" si="22"/>
        <v>1094.4000000000001</v>
      </c>
      <c r="J248" s="85">
        <f t="shared" si="23"/>
        <v>1282.5</v>
      </c>
      <c r="K248" s="86">
        <f t="shared" si="24"/>
        <v>1094.4000000000001</v>
      </c>
      <c r="L248" s="86">
        <f t="shared" si="25"/>
        <v>912</v>
      </c>
      <c r="M248" s="85" t="s">
        <v>1032</v>
      </c>
      <c r="N248" s="87">
        <v>1</v>
      </c>
      <c r="O248" s="87">
        <v>1</v>
      </c>
      <c r="P248" s="87">
        <v>50</v>
      </c>
      <c r="Q248" s="88" t="s">
        <v>348</v>
      </c>
      <c r="R248" s="88" t="s">
        <v>943</v>
      </c>
      <c r="S248" s="88" t="s">
        <v>993</v>
      </c>
      <c r="T248" s="88"/>
      <c r="U248" s="84" t="s">
        <v>40</v>
      </c>
      <c r="V248" s="84" t="s">
        <v>351</v>
      </c>
      <c r="W248" s="89"/>
      <c r="X248" s="90">
        <v>0.1</v>
      </c>
      <c r="Y248" s="91">
        <v>6.9999999999999999E-4</v>
      </c>
      <c r="Z248" s="85" t="str">
        <f t="shared" si="26"/>
        <v/>
      </c>
      <c r="AA248" s="85" t="str">
        <f t="shared" si="27"/>
        <v/>
      </c>
      <c r="AB248" s="92" t="str">
        <f t="shared" si="28"/>
        <v/>
      </c>
    </row>
    <row r="249" spans="1:28" s="93" customFormat="1" ht="75" customHeight="1" x14ac:dyDescent="0.2">
      <c r="A249" s="81" t="s">
        <v>1007</v>
      </c>
      <c r="B249" s="82" t="s">
        <v>1008</v>
      </c>
      <c r="C249" s="129" t="s">
        <v>1009</v>
      </c>
      <c r="D249" s="128"/>
      <c r="E249" s="83"/>
      <c r="F249" s="84" t="s">
        <v>39</v>
      </c>
      <c r="G249" s="85">
        <v>1720</v>
      </c>
      <c r="H249" s="85">
        <v>1433.33</v>
      </c>
      <c r="I249" s="85">
        <f t="shared" si="22"/>
        <v>1100.8</v>
      </c>
      <c r="J249" s="85">
        <f t="shared" si="23"/>
        <v>1290</v>
      </c>
      <c r="K249" s="86">
        <f t="shared" si="24"/>
        <v>1100.8</v>
      </c>
      <c r="L249" s="86">
        <f t="shared" si="25"/>
        <v>917.33119999999997</v>
      </c>
      <c r="M249" s="85" t="s">
        <v>1032</v>
      </c>
      <c r="N249" s="87">
        <v>1</v>
      </c>
      <c r="O249" s="87">
        <v>1</v>
      </c>
      <c r="P249" s="87">
        <v>50</v>
      </c>
      <c r="Q249" s="88" t="s">
        <v>348</v>
      </c>
      <c r="R249" s="88" t="s">
        <v>943</v>
      </c>
      <c r="S249" s="88" t="s">
        <v>993</v>
      </c>
      <c r="T249" s="88"/>
      <c r="U249" s="84" t="s">
        <v>40</v>
      </c>
      <c r="V249" s="84" t="s">
        <v>351</v>
      </c>
      <c r="W249" s="89"/>
      <c r="X249" s="90">
        <v>0.10920000000000001</v>
      </c>
      <c r="Y249" s="91">
        <v>5.0000000000000001E-4</v>
      </c>
      <c r="Z249" s="85" t="str">
        <f t="shared" si="26"/>
        <v/>
      </c>
      <c r="AA249" s="85" t="str">
        <f t="shared" si="27"/>
        <v/>
      </c>
      <c r="AB249" s="92" t="str">
        <f t="shared" si="28"/>
        <v/>
      </c>
    </row>
    <row r="250" spans="1:28" s="93" customFormat="1" ht="75" customHeight="1" x14ac:dyDescent="0.2">
      <c r="A250" s="81" t="s">
        <v>1010</v>
      </c>
      <c r="B250" s="82" t="s">
        <v>1011</v>
      </c>
      <c r="C250" s="129" t="s">
        <v>1012</v>
      </c>
      <c r="D250" s="128"/>
      <c r="E250" s="83"/>
      <c r="F250" s="84" t="s">
        <v>39</v>
      </c>
      <c r="G250" s="85">
        <v>4709.68</v>
      </c>
      <c r="H250" s="85">
        <v>3924.73</v>
      </c>
      <c r="I250" s="85">
        <f t="shared" si="22"/>
        <v>3014.1952000000001</v>
      </c>
      <c r="J250" s="85">
        <f t="shared" si="23"/>
        <v>3532.26</v>
      </c>
      <c r="K250" s="86">
        <f t="shared" si="24"/>
        <v>3014.1952000000001</v>
      </c>
      <c r="L250" s="86">
        <f t="shared" si="25"/>
        <v>2511.8272000000002</v>
      </c>
      <c r="M250" s="85" t="s">
        <v>1032</v>
      </c>
      <c r="N250" s="87">
        <v>1</v>
      </c>
      <c r="O250" s="87">
        <v>1</v>
      </c>
      <c r="P250" s="87">
        <v>40</v>
      </c>
      <c r="Q250" s="88" t="s">
        <v>348</v>
      </c>
      <c r="R250" s="88" t="s">
        <v>943</v>
      </c>
      <c r="S250" s="88" t="s">
        <v>993</v>
      </c>
      <c r="T250" s="88"/>
      <c r="U250" s="84" t="s">
        <v>40</v>
      </c>
      <c r="V250" s="84" t="s">
        <v>351</v>
      </c>
      <c r="W250" s="89"/>
      <c r="X250" s="90">
        <v>0.25</v>
      </c>
      <c r="Y250" s="91">
        <v>1.2468799999999999E-3</v>
      </c>
      <c r="Z250" s="85" t="str">
        <f t="shared" si="26"/>
        <v/>
      </c>
      <c r="AA250" s="85" t="str">
        <f t="shared" si="27"/>
        <v/>
      </c>
      <c r="AB250" s="92" t="str">
        <f t="shared" si="28"/>
        <v/>
      </c>
    </row>
    <row r="251" spans="1:28" s="93" customFormat="1" ht="75" customHeight="1" x14ac:dyDescent="0.2">
      <c r="A251" s="81" t="s">
        <v>1013</v>
      </c>
      <c r="B251" s="82" t="s">
        <v>1014</v>
      </c>
      <c r="C251" s="129" t="s">
        <v>1015</v>
      </c>
      <c r="D251" s="128"/>
      <c r="E251" s="83"/>
      <c r="F251" s="84" t="s">
        <v>39</v>
      </c>
      <c r="G251" s="85">
        <v>1540</v>
      </c>
      <c r="H251" s="85">
        <v>1283.33</v>
      </c>
      <c r="I251" s="85">
        <f t="shared" si="22"/>
        <v>985.6</v>
      </c>
      <c r="J251" s="85">
        <f t="shared" si="23"/>
        <v>1155</v>
      </c>
      <c r="K251" s="86">
        <f t="shared" si="24"/>
        <v>985.6</v>
      </c>
      <c r="L251" s="86">
        <f t="shared" si="25"/>
        <v>821.33119999999997</v>
      </c>
      <c r="M251" s="85" t="s">
        <v>1032</v>
      </c>
      <c r="N251" s="87">
        <v>1</v>
      </c>
      <c r="O251" s="87">
        <v>1</v>
      </c>
      <c r="P251" s="87">
        <v>100</v>
      </c>
      <c r="Q251" s="88" t="s">
        <v>348</v>
      </c>
      <c r="R251" s="88" t="s">
        <v>943</v>
      </c>
      <c r="S251" s="88" t="s">
        <v>993</v>
      </c>
      <c r="T251" s="88"/>
      <c r="U251" s="84" t="s">
        <v>40</v>
      </c>
      <c r="V251" s="84" t="s">
        <v>351</v>
      </c>
      <c r="W251" s="89"/>
      <c r="X251" s="90">
        <v>4.0599999999999997E-2</v>
      </c>
      <c r="Y251" s="91">
        <v>1.2400000000000001E-4</v>
      </c>
      <c r="Z251" s="85" t="str">
        <f t="shared" si="26"/>
        <v/>
      </c>
      <c r="AA251" s="85" t="str">
        <f t="shared" si="27"/>
        <v/>
      </c>
      <c r="AB251" s="92" t="str">
        <f t="shared" si="28"/>
        <v/>
      </c>
    </row>
    <row r="252" spans="1:28" s="93" customFormat="1" ht="75" customHeight="1" x14ac:dyDescent="0.2">
      <c r="A252" s="81" t="s">
        <v>1016</v>
      </c>
      <c r="B252" s="82" t="s">
        <v>1017</v>
      </c>
      <c r="C252" s="129" t="s">
        <v>1019</v>
      </c>
      <c r="D252" s="128"/>
      <c r="E252" s="83"/>
      <c r="F252" s="84" t="s">
        <v>39</v>
      </c>
      <c r="G252" s="85">
        <v>320</v>
      </c>
      <c r="H252" s="85">
        <v>266.67</v>
      </c>
      <c r="I252" s="85">
        <f t="shared" si="22"/>
        <v>204.8</v>
      </c>
      <c r="J252" s="85">
        <f t="shared" si="23"/>
        <v>240</v>
      </c>
      <c r="K252" s="86">
        <f t="shared" si="24"/>
        <v>204.8</v>
      </c>
      <c r="L252" s="86">
        <f t="shared" si="25"/>
        <v>170.6688</v>
      </c>
      <c r="M252" s="85" t="s">
        <v>1032</v>
      </c>
      <c r="N252" s="87">
        <v>1</v>
      </c>
      <c r="O252" s="87">
        <v>1</v>
      </c>
      <c r="P252" s="87">
        <v>100</v>
      </c>
      <c r="Q252" s="88" t="s">
        <v>348</v>
      </c>
      <c r="R252" s="88" t="s">
        <v>943</v>
      </c>
      <c r="S252" s="88" t="s">
        <v>1018</v>
      </c>
      <c r="T252" s="88"/>
      <c r="U252" s="84" t="s">
        <v>40</v>
      </c>
      <c r="V252" s="84" t="s">
        <v>351</v>
      </c>
      <c r="W252" s="89"/>
      <c r="X252" s="90">
        <v>8.6999999999999994E-2</v>
      </c>
      <c r="Y252" s="91">
        <v>1.65E-4</v>
      </c>
      <c r="Z252" s="85" t="str">
        <f t="shared" si="26"/>
        <v/>
      </c>
      <c r="AA252" s="85" t="str">
        <f t="shared" si="27"/>
        <v/>
      </c>
      <c r="AB252" s="92" t="str">
        <f t="shared" si="28"/>
        <v/>
      </c>
    </row>
    <row r="253" spans="1:28" s="93" customFormat="1" ht="75" customHeight="1" x14ac:dyDescent="0.2">
      <c r="A253" s="81" t="s">
        <v>1020</v>
      </c>
      <c r="B253" s="82" t="s">
        <v>1021</v>
      </c>
      <c r="C253" s="129" t="s">
        <v>1022</v>
      </c>
      <c r="D253" s="128"/>
      <c r="E253" s="83"/>
      <c r="F253" s="84" t="s">
        <v>39</v>
      </c>
      <c r="G253" s="85">
        <v>430</v>
      </c>
      <c r="H253" s="85">
        <v>358.33</v>
      </c>
      <c r="I253" s="85">
        <f t="shared" si="22"/>
        <v>275.2</v>
      </c>
      <c r="J253" s="85">
        <f t="shared" si="23"/>
        <v>322.5</v>
      </c>
      <c r="K253" s="86">
        <f t="shared" si="24"/>
        <v>275.2</v>
      </c>
      <c r="L253" s="86">
        <f t="shared" si="25"/>
        <v>229.3312</v>
      </c>
      <c r="M253" s="85" t="s">
        <v>1032</v>
      </c>
      <c r="N253" s="87">
        <v>1</v>
      </c>
      <c r="O253" s="87">
        <v>1</v>
      </c>
      <c r="P253" s="87">
        <v>100</v>
      </c>
      <c r="Q253" s="88" t="s">
        <v>348</v>
      </c>
      <c r="R253" s="88" t="s">
        <v>943</v>
      </c>
      <c r="S253" s="88" t="s">
        <v>1018</v>
      </c>
      <c r="T253" s="88"/>
      <c r="U253" s="84" t="s">
        <v>40</v>
      </c>
      <c r="V253" s="84" t="s">
        <v>351</v>
      </c>
      <c r="W253" s="89"/>
      <c r="X253" s="90">
        <v>0.15</v>
      </c>
      <c r="Y253" s="91">
        <v>4.7249999999999999E-4</v>
      </c>
      <c r="Z253" s="85" t="str">
        <f t="shared" si="26"/>
        <v/>
      </c>
      <c r="AA253" s="85" t="str">
        <f t="shared" si="27"/>
        <v/>
      </c>
      <c r="AB253" s="92" t="str">
        <f t="shared" si="28"/>
        <v/>
      </c>
    </row>
    <row r="254" spans="1:28" s="93" customFormat="1" ht="75" customHeight="1" x14ac:dyDescent="0.2">
      <c r="A254" s="81" t="s">
        <v>1023</v>
      </c>
      <c r="B254" s="82" t="s">
        <v>1024</v>
      </c>
      <c r="C254" s="129" t="s">
        <v>1025</v>
      </c>
      <c r="D254" s="128"/>
      <c r="E254" s="83"/>
      <c r="F254" s="84" t="s">
        <v>39</v>
      </c>
      <c r="G254" s="85">
        <v>680</v>
      </c>
      <c r="H254" s="85">
        <v>566.66999999999996</v>
      </c>
      <c r="I254" s="85">
        <f t="shared" si="22"/>
        <v>435.2</v>
      </c>
      <c r="J254" s="85">
        <f t="shared" si="23"/>
        <v>510</v>
      </c>
      <c r="K254" s="86">
        <f t="shared" si="24"/>
        <v>435.2</v>
      </c>
      <c r="L254" s="86">
        <f t="shared" si="25"/>
        <v>362.66879999999998</v>
      </c>
      <c r="M254" s="85" t="s">
        <v>1032</v>
      </c>
      <c r="N254" s="87">
        <v>1</v>
      </c>
      <c r="O254" s="87">
        <v>1</v>
      </c>
      <c r="P254" s="87">
        <v>50</v>
      </c>
      <c r="Q254" s="88" t="s">
        <v>348</v>
      </c>
      <c r="R254" s="88" t="s">
        <v>943</v>
      </c>
      <c r="S254" s="88" t="s">
        <v>1018</v>
      </c>
      <c r="T254" s="88"/>
      <c r="U254" s="84" t="s">
        <v>40</v>
      </c>
      <c r="V254" s="84" t="s">
        <v>351</v>
      </c>
      <c r="W254" s="89"/>
      <c r="X254" s="90">
        <v>0.19800000000000001</v>
      </c>
      <c r="Y254" s="91">
        <v>7.4799999999999997E-4</v>
      </c>
      <c r="Z254" s="85" t="str">
        <f t="shared" si="26"/>
        <v/>
      </c>
      <c r="AA254" s="85" t="str">
        <f t="shared" si="27"/>
        <v/>
      </c>
      <c r="AB254" s="92" t="str">
        <f t="shared" si="28"/>
        <v/>
      </c>
    </row>
    <row r="255" spans="1:28" s="93" customFormat="1" ht="75" customHeight="1" x14ac:dyDescent="0.2">
      <c r="A255" s="81" t="s">
        <v>1026</v>
      </c>
      <c r="B255" s="82" t="s">
        <v>1027</v>
      </c>
      <c r="C255" s="129" t="s">
        <v>1028</v>
      </c>
      <c r="D255" s="128"/>
      <c r="E255" s="83"/>
      <c r="F255" s="84" t="s">
        <v>39</v>
      </c>
      <c r="G255" s="85">
        <v>900</v>
      </c>
      <c r="H255" s="85">
        <v>750</v>
      </c>
      <c r="I255" s="85">
        <f t="shared" si="22"/>
        <v>576</v>
      </c>
      <c r="J255" s="85">
        <f t="shared" si="23"/>
        <v>675</v>
      </c>
      <c r="K255" s="86">
        <f t="shared" si="24"/>
        <v>576</v>
      </c>
      <c r="L255" s="86">
        <f t="shared" si="25"/>
        <v>480</v>
      </c>
      <c r="M255" s="85" t="s">
        <v>1032</v>
      </c>
      <c r="N255" s="87">
        <v>1</v>
      </c>
      <c r="O255" s="87">
        <v>1</v>
      </c>
      <c r="P255" s="87">
        <v>100</v>
      </c>
      <c r="Q255" s="88" t="s">
        <v>348</v>
      </c>
      <c r="R255" s="88" t="s">
        <v>943</v>
      </c>
      <c r="S255" s="88" t="s">
        <v>1018</v>
      </c>
      <c r="T255" s="88"/>
      <c r="U255" s="84" t="s">
        <v>40</v>
      </c>
      <c r="V255" s="84" t="s">
        <v>351</v>
      </c>
      <c r="W255" s="89"/>
      <c r="X255" s="90">
        <v>0.12</v>
      </c>
      <c r="Y255" s="91">
        <v>4.4799999999999996E-3</v>
      </c>
      <c r="Z255" s="85" t="str">
        <f t="shared" si="26"/>
        <v/>
      </c>
      <c r="AA255" s="85" t="str">
        <f t="shared" si="27"/>
        <v/>
      </c>
      <c r="AB255" s="92" t="str">
        <f t="shared" si="28"/>
        <v/>
      </c>
    </row>
    <row r="256" spans="1:28" s="93" customFormat="1" ht="75" customHeight="1" x14ac:dyDescent="0.2">
      <c r="A256" s="81" t="s">
        <v>1029</v>
      </c>
      <c r="B256" s="82" t="s">
        <v>1030</v>
      </c>
      <c r="C256" s="129" t="s">
        <v>1031</v>
      </c>
      <c r="D256" s="128"/>
      <c r="E256" s="83"/>
      <c r="F256" s="84" t="s">
        <v>39</v>
      </c>
      <c r="G256" s="85">
        <v>1000</v>
      </c>
      <c r="H256" s="85">
        <v>833.33</v>
      </c>
      <c r="I256" s="85">
        <f t="shared" si="22"/>
        <v>640</v>
      </c>
      <c r="J256" s="85">
        <f t="shared" si="23"/>
        <v>750</v>
      </c>
      <c r="K256" s="86">
        <f t="shared" si="24"/>
        <v>640</v>
      </c>
      <c r="L256" s="86">
        <f t="shared" si="25"/>
        <v>533.33120000000008</v>
      </c>
      <c r="M256" s="85" t="s">
        <v>1032</v>
      </c>
      <c r="N256" s="87">
        <v>1</v>
      </c>
      <c r="O256" s="87">
        <v>1</v>
      </c>
      <c r="P256" s="87">
        <v>100</v>
      </c>
      <c r="Q256" s="88" t="s">
        <v>348</v>
      </c>
      <c r="R256" s="88" t="s">
        <v>943</v>
      </c>
      <c r="S256" s="88" t="s">
        <v>1018</v>
      </c>
      <c r="T256" s="88"/>
      <c r="U256" s="84" t="s">
        <v>40</v>
      </c>
      <c r="V256" s="84" t="s">
        <v>351</v>
      </c>
      <c r="W256" s="89"/>
      <c r="X256" s="90">
        <v>0.12</v>
      </c>
      <c r="Y256" s="91">
        <v>4.4799999999999999E-4</v>
      </c>
      <c r="Z256" s="85" t="str">
        <f t="shared" si="26"/>
        <v/>
      </c>
      <c r="AA256" s="85" t="str">
        <f t="shared" si="27"/>
        <v/>
      </c>
      <c r="AB256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2024-05-09T00:00:34Z</dcterms:modified>
</cp:coreProperties>
</file>