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98499915-D4D6-48A8-9480-CBEA8120F682}" xr6:coauthVersionLast="47" xr6:coauthVersionMax="47" xr10:uidLastSave="{00000000-0000-0000-0000-000000000000}"/>
  <bookViews>
    <workbookView xWindow="2340" yWindow="2340" windowWidth="38700" windowHeight="1543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49" i="1"/>
  <c r="AB249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Z17" i="1" s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Z21" i="1" s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Z29" i="1" s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Z33" i="1" s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Z41" i="1" s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Z45" i="1" s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Z53" i="1" s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Z57" i="1" s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Z65" i="1" s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Z69" i="1" s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Z77" i="1" s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Z81" i="1" s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Z89" i="1" s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Z93" i="1" s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Z101" i="1" s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Z105" i="1" s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Z113" i="1" s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Z117" i="1" s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Z125" i="1" s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Z129" i="1" s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Z133" i="1" s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Z137" i="1" s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Z141" i="1" s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Z145" i="1" s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Z149" i="1" s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Z153" i="1" s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Z157" i="1" s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Z161" i="1" s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Z165" i="1" s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Z169" i="1" s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Z173" i="1" s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Z177" i="1" s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Z181" i="1" s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Z185" i="1" s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Z189" i="1" s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Z193" i="1" s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Z197" i="1" s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Z201" i="1" s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Z205" i="1" s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Z209" i="1" s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Z213" i="1" s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Z217" i="1" s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Z221" i="1" s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Z225" i="1" s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Z229" i="1" s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Z233" i="1" s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Z237" i="1" s="1"/>
  <c r="L237" i="1"/>
  <c r="I238" i="1"/>
  <c r="J238" i="1"/>
  <c r="K238" i="1"/>
  <c r="Z238" i="1" s="1"/>
  <c r="L238" i="1"/>
  <c r="I239" i="1"/>
  <c r="J239" i="1"/>
  <c r="K239" i="1"/>
  <c r="Z239" i="1" s="1"/>
  <c r="L239" i="1"/>
  <c r="I240" i="1"/>
  <c r="J240" i="1"/>
  <c r="K240" i="1"/>
  <c r="Z240" i="1" s="1"/>
  <c r="L240" i="1"/>
  <c r="I241" i="1"/>
  <c r="J241" i="1"/>
  <c r="K241" i="1"/>
  <c r="Z241" i="1" s="1"/>
  <c r="L241" i="1"/>
  <c r="I242" i="1"/>
  <c r="J242" i="1"/>
  <c r="K242" i="1"/>
  <c r="Z242" i="1" s="1"/>
  <c r="L242" i="1"/>
  <c r="I243" i="1"/>
  <c r="J243" i="1"/>
  <c r="K243" i="1"/>
  <c r="Z243" i="1" s="1"/>
  <c r="L243" i="1"/>
  <c r="I244" i="1"/>
  <c r="J244" i="1"/>
  <c r="K244" i="1"/>
  <c r="Z244" i="1" s="1"/>
  <c r="L244" i="1"/>
  <c r="I245" i="1"/>
  <c r="J245" i="1"/>
  <c r="K245" i="1"/>
  <c r="Z245" i="1" s="1"/>
  <c r="L245" i="1"/>
  <c r="I246" i="1"/>
  <c r="J246" i="1"/>
  <c r="K246" i="1"/>
  <c r="Z246" i="1" s="1"/>
  <c r="L246" i="1"/>
  <c r="I247" i="1"/>
  <c r="J247" i="1"/>
  <c r="K247" i="1"/>
  <c r="Z247" i="1" s="1"/>
  <c r="L247" i="1"/>
  <c r="I248" i="1"/>
  <c r="J248" i="1"/>
  <c r="K248" i="1"/>
  <c r="Z248" i="1" s="1"/>
  <c r="L248" i="1"/>
  <c r="I249" i="1"/>
  <c r="J249" i="1"/>
  <c r="K249" i="1"/>
  <c r="Z249" i="1" s="1"/>
  <c r="L249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<sst xmlns="http://schemas.openxmlformats.org/spreadsheetml/2006/main" count="2901" uniqueCount="1018">
  <si>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</si>
  <si>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</si>
  <si>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</si>
  <si>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</si>
  <si>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</si>
  <si>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</si>
  <si>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</si>
  <si>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</si>
  <si>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</si>
  <si>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</si>
  <si>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</si>
  <si>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</si>
  <si>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</si>
  <si>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</si>
  <si>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</si>
  <si>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</si>
  <si>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</si>
  <si>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</si>
  <si>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</si>
  <si>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</si>
  <si>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</si>
  <si>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</si>
  <si>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</si>
  <si>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</si>
  <si>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</si>
  <si>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</si>
  <si>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</si>
  <si>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</si>
  <si>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</si>
  <si>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</si>
  <si>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</si>
  <si>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</si>
  <si>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</si>
  <si>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</si>
  <si>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</si>
  <si>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</si>
  <si>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</si>
  <si>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</si>
  <si>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</si>
  <si>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</si>
  <si>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</si>
  <si>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</si>
  <si>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</si>
  <si>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</si>
  <si>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</si>
  <si>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</si>
  <si>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</si>
  <si>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</si>
  <si>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</si>
  <si>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</si>
  <si>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</si>
  <si>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</si>
  <si>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</si>
  <si>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</si>
  <si>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</si>
  <si>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</si>
  <si>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</si>
  <si>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</si>
  <si>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</si>
  <si>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</si>
  <si>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</si>
  <si>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</si>
  <si>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</si>
  <si>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</si>
  <si>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</si>
  <si>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</si>
  <si>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</si>
  <si>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</si>
  <si>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</si>
  <si>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</si>
  <si>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</si>
  <si>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</si>
  <si>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</si>
  <si>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</si>
  <si>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</si>
  <si>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</si>
  <si>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</si>
  <si>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</si>
  <si>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</si>
  <si>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</si>
  <si>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</si>
  <si>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</si>
  <si>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</si>
  <si>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</si>
  <si>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</si>
  <si>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</si>
  <si>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</si>
  <si>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</si>
  <si>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</si>
  <si>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</si>
  <si>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</si>
  <si>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</si>
  <si>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</si>
  <si>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</si>
  <si>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</si>
  <si>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</si>
  <si>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</si>
  <si>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</si>
  <si>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</si>
  <si>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</si>
  <si>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</si>
  <si>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</si>
  <si>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</si>
  <si>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</si>
  <si>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</si>
  <si>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</si>
  <si>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</si>
  <si>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</si>
  <si>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</si>
  <si>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</si>
  <si>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</si>
  <si>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</si>
  <si>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</si>
  <si>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</si>
  <si>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</si>
  <si>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</si>
  <si>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</si>
  <si>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</si>
  <si>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</si>
  <si>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</si>
  <si>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</si>
  <si>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</si>
  <si>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</si>
  <si>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</si>
  <si>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</si>
  <si>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</si>
  <si>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</si>
  <si>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</si>
  <si>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</si>
  <si>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</si>
  <si>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</si>
  <si>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</si>
  <si>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</si>
  <si>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</si>
  <si>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</si>
  <si>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</si>
  <si>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</si>
  <si>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</si>
  <si>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</si>
  <si>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</si>
  <si>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</si>
  <si>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</si>
  <si>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</si>
  <si>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</si>
  <si>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</si>
  <si>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</si>
  <si>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</si>
  <si>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</si>
  <si>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</si>
  <si>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</si>
  <si>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</si>
  <si>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</si>
  <si>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</si>
  <si>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</si>
  <si>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</si>
  <si>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</si>
  <si>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</si>
  <si>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</si>
  <si>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</si>
  <si>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</si>
  <si>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</si>
  <si>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</si>
  <si>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</si>
  <si>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</si>
  <si>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</si>
  <si>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</si>
  <si>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</si>
  <si>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</si>
  <si>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</si>
  <si>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</si>
  <si>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</si>
  <si>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</si>
  <si>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</si>
  <si>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</si>
  <si>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</si>
  <si>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</si>
  <si>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</si>
  <si>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</si>
  <si>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</si>
  <si>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</si>
  <si>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</si>
  <si>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</si>
  <si>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</si>
  <si>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</si>
  <si>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</si>
  <si>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</si>
  <si>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</si>
  <si>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</si>
  <si>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</si>
  <si>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</si>
  <si>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</si>
  <si>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</si>
  <si>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</si>
  <si>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</si>
  <si>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</si>
  <si>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</si>
  <si>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</si>
  <si>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</si>
  <si>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</si>
  <si>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</si>
  <si>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</si>
  <si>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</si>
  <si>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</si>
  <si>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</si>
  <si>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</si>
  <si>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</si>
  <si>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</si>
  <si>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</si>
  <si>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</si>
  <si>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</si>
  <si>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</si>
  <si>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</si>
  <si>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</si>
  <si>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</si>
  <si>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</si>
  <si>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</si>
  <si>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</si>
  <si>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</si>
  <si>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</si>
  <si>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</si>
  <si>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</si>
  <si>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</si>
  <si>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</si>
  <si>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</si>
  <si>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</si>
  <si>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</si>
  <si>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</si>
  <si>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</si>
  <si>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</si>
  <si>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</si>
  <si>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</si>
  <si>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</si>
  <si>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</si>
  <si>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</si>
  <si>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</si>
  <si>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</si>
  <si>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</si>
  <si>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</si>
  <si>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</si>
  <si>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</si>
  <si>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</si>
  <si>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</si>
  <si>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</si>
  <si>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</si>
  <si>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</si>
  <si>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</si>
  <si>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</si>
  <si>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</si>
  <si>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</si>
  <si>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</si>
  <si>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</si>
  <si>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</si>
  <si>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</si>
  <si>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</si>
  <si>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</si>
  <si>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</si>
  <si>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</si>
  <si>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</si>
  <si>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</si>
  <si>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</si>
  <si>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</si>
  <si>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</si>
  <si>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</si>
  <si>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</si>
  <si>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</si>
  <si>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</si>
  <si>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</si>
  <si>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</si>
  <si>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</si>
  <si>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</si>
  <si>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</si>
  <si>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</si>
  <si>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</si>
  <si>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</si>
  <si>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</si>
  <si>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</si>
  <si>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</si>
  <si>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</si>
  <si>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</si>
  <si>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</si>
  <si>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</si>
  <si>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</si>
  <si>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</si>
  <si>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</si>
  <si>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</si>
  <si>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</si>
  <si>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</si>
  <si>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</si>
  <si>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</si>
  <si>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</si>
  <si>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</si>
  <si>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</si>
  <si>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</si>
  <si>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</si>
  <si>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</si>
  <si>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</si>
  <si>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</si>
  <si>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</si>
  <si>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</si>
  <si>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</si>
  <si>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</si>
  <si>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</si>
  <si>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</si>
  <si>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</si>
  <si>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</si>
  <si>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</si>
  <si>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</si>
  <si>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</si>
  <si>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</si>
  <si>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</si>
  <si>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</si>
  <si>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</si>
  <si>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</si>
  <si>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</si>
  <si>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</si>
  <si>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</si>
  <si>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</si>
  <si>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</si>
  <si>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</si>
  <si>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</si>
  <si>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</si>
  <si>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</si>
  <si>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</si>
  <si>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</si>
  <si>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</si>
  <si>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</si>
  <si>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</si>
  <si>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</si>
  <si>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</si>
  <si>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</si>
  <si>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</si>
  <si>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</si>
  <si>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</si>
  <si>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</si>
  <si>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</si>
  <si>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</si>
  <si>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</si>
  <si>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</si>
  <si>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</si>
  <si>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</si>
  <si>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</si>
  <si>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</si>
  <si>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</si>
  <si>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</si>
  <si>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</si>
  <si>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</si>
  <si>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</si>
  <si>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</si>
  <si>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</si>
  <si>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</si>
  <si>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</si>
  <si>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</si>
  <si>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</si>
  <si>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</si>
  <si>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</si>
  <si>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</si>
  <si>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</si>
  <si>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</si>
  <si>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</si>
  <si>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</si>
  <si>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</si>
  <si>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</si>
  <si>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</si>
  <si>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</si>
  <si>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</si>
  <si>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</si>
  <si>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</si>
  <si>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</si>
  <si>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</si>
  <si>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</si>
  <si>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</si>
  <si>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</si>
  <si>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</si>
  <si>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</si>
  <si>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</si>
  <si>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</si>
  <si>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</si>
  <si>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</si>
  <si>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</si>
  <si>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</si>
  <si>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</si>
  <si>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</si>
  <si>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</si>
  <si>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</si>
  <si>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</si>
  <si>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</si>
  <si>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</si>
  <si>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</si>
  <si>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</si>
  <si>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</si>
  <si>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</si>
  <si>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</si>
  <si>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</si>
  <si>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</si>
  <si>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</si>
  <si>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</si>
  <si>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</si>
  <si>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</si>
  <si>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</si>
  <si>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</si>
  <si>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</si>
  <si>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</si>
  <si>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</si>
  <si>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</si>
  <si>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</si>
  <si>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</si>
  <si>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</si>
  <si>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</si>
  <si>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</si>
  <si>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</si>
  <si>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</si>
  <si>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</si>
  <si>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</si>
  <si>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</si>
  <si>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</si>
  <si>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</si>
  <si>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</si>
  <si>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</si>
  <si>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</si>
  <si>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</si>
  <si>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</si>
  <si>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</si>
  <si>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</si>
  <si>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</si>
  <si>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</si>
  <si>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</si>
  <si>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</si>
  <si>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</si>
  <si>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</si>
  <si>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</si>
  <si>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</si>
  <si>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</si>
  <si>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</si>
  <si>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</si>
  <si>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</si>
  <si>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</si>
  <si>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</si>
  <si>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</si>
  <si>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</si>
  <si>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</si>
  <si>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</si>
  <si>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</si>
  <si>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</si>
  <si>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</si>
  <si>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</si>
  <si>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</si>
  <si>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</si>
  <si>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</si>
  <si>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</si>
  <si>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</si>
  <si>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</si>
  <si>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</si>
  <si>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</si>
  <si>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</si>
  <si>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</si>
  <si>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</si>
  <si>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</si>
  <si>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</si>
  <si>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</si>
  <si>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</si>
  <si>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</si>
  <si>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</si>
  <si>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</si>
  <si>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</si>
  <si>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</si>
  <si>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</si>
  <si>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</si>
  <si>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</si>
  <si>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</si>
  <si>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</si>
  <si>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</si>
  <si>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</si>
  <si>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</si>
  <si>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</si>
  <si>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</si>
  <si>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</si>
  <si>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</si>
  <si>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</si>
  <si>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</si>
  <si>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</si>
  <si>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</si>
  <si>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</si>
  <si>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</si>
  <si>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</si>
  <si>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</si>
  <si>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</si>
  <si>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</si>
  <si>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</si>
  <si>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</si>
  <si>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</si>
  <si>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</si>
  <si>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</si>
  <si>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</si>
  <si>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</si>
  <si>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</si>
  <si>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</si>
  <si>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</si>
  <si>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</si>
  <si>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</si>
  <si>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</si>
  <si>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</si>
  <si>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</si>
  <si>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</si>
  <si>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</si>
  <si>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</si>
  <si>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</si>
  <si>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</si>
  <si>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</si>
  <si>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</si>
  <si>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</si>
  <si>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</si>
  <si>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</si>
  <si>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</si>
  <si>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</si>
  <si>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</si>
  <si>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</si>
  <si>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</si>
  <si>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</si>
  <si>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</si>
  <si>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</si>
  <si>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</si>
  <si>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</si>
  <si>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</si>
  <si>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</si>
  <si>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</si>
  <si>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</si>
  <si>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</si>
  <si>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</si>
  <si>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</si>
  <si>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</si>
  <si>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</si>
  <si>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</si>
  <si>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</si>
  <si>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</si>
  <si>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</si>
  <si>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</si>
  <si>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</si>
  <si>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</si>
  <si>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</si>
  <si>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</si>
  <si>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</si>
  <si>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</si>
  <si>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</si>
  <si>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</si>
  <si>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</si>
  <si>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</si>
  <si>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</si>
  <si>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</si>
  <si>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</si>
  <si>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</si>
  <si>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</si>
  <si>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</si>
  <si>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</si>
  <si>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</si>
  <si>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</si>
  <si>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</si>
  <si>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</si>
  <si>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</si>
  <si>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</si>
  <si>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</si>
  <si>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</si>
  <si>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</si>
  <si>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</si>
  <si>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</si>
  <si>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</si>
  <si>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</si>
  <si>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</si>
  <si>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</si>
  <si>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</si>
  <si>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</si>
  <si>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</si>
  <si>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</si>
  <si>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</si>
  <si>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</si>
  <si>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</si>
  <si>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</si>
  <si>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</si>
  <si>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</si>
  <si>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</si>
  <si>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</si>
  <si>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</si>
  <si>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</si>
  <si>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</si>
  <si>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</si>
  <si>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</si>
  <si>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</si>
  <si>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</si>
  <si>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</si>
  <si>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</si>
  <si>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</si>
  <si>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</si>
  <si>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</si>
  <si>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</si>
  <si>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</si>
  <si>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</si>
  <si>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</si>
  <si>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</si>
  <si>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</si>
  <si>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</si>
  <si>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</si>
  <si>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</si>
  <si>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</si>
  <si>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</si>
  <si>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</si>
  <si>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</si>
  <si>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</si>
  <si>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</si>
  <si>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</si>
  <si>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</si>
  <si>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</si>
  <si>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</si>
  <si>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</si>
  <si>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</si>
  <si>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</si>
  <si>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</si>
  <si>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</si>
  <si>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</si>
  <si>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</si>
  <si>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</si>
  <si>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</si>
  <si>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</si>
  <si>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</si>
  <si>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</si>
  <si>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</si>
  <si>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</si>
  <si>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</si>
  <si>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</si>
  <si>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</si>
  <si>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</si>
  <si>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</si>
  <si>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</si>
  <si>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</si>
  <si>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</si>
  <si>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</si>
  <si>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</si>
  <si>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</si>
  <si>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</si>
  <si>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</si>
  <si>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</si>
  <si>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</si>
  <si>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</si>
  <si>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</si>
  <si>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</si>
  <si>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</si>
  <si>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</si>
  <si>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</si>
  <si>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</si>
  <si>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</si>
  <si>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</si>
  <si>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</si>
  <si>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</si>
  <si>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</si>
  <si>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</si>
  <si>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</si>
  <si>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</si>
  <si>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</si>
  <si>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</si>
  <si>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</si>
  <si>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</si>
  <si>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</si>
  <si>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</si>
  <si>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</si>
  <si>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</si>
  <si>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</si>
  <si>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</si>
  <si>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</si>
  <si>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</si>
  <si>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</si>
  <si>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</si>
  <si>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</si>
  <si>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</si>
  <si>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</si>
  <si>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</si>
  <si>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</si>
  <si>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</si>
  <si>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</si>
  <si>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</si>
  <si>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</si>
  <si>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</si>
  <si>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</si>
  <si>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</si>
  <si>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</si>
  <si>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</si>
  <si>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</si>
  <si>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</si>
  <si>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</si>
  <si>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</si>
  <si>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</si>
  <si>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</si>
  <si>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</si>
  <si>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</si>
  <si>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</si>
  <si>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</si>
  <si>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</si>
  <si>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</si>
  <si>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</si>
  <si>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</si>
  <si>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</si>
  <si>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</si>
  <si>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</si>
  <si>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</si>
  <si>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</si>
  <si>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</si>
  <si>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</si>
  <si>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</si>
  <si>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</si>
  <si>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</si>
  <si>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</si>
  <si>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</si>
  <si>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</si>
  <si>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</si>
  <si>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</si>
  <si>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</si>
  <si>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</si>
  <si>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</si>
  <si>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</si>
  <si>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</si>
  <si>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</si>
  <si>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</si>
  <si>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TBL-1103-O-54-4K-40</t>
  </si>
  <si>
    <t>Светильник светодиодный линейный ДБО 1103-1500 Опал 54Вт 4000К 1590х60х55 IP40 EKF</t>
  </si>
  <si>
    <t>TBL-1103-O-54-4K-40-A</t>
  </si>
  <si>
    <t>Светильник светодиодный линейный ДВО 1103-1500 Опал 54Вт 4000К 1590х60х55 IP40 EKF с БАП LUMA EKF</t>
  </si>
  <si>
    <t>LPL-3001-54-3K-40</t>
  </si>
  <si>
    <t>Светильник светодиодный ДВО-3001 Опал 54Вт 3000К 90х90х40 гр. комплект 6 шт + драйвер IP40 LUMA EKF</t>
  </si>
  <si>
    <t>35.04.04 Светильники для потолков грильято</t>
  </si>
  <si>
    <t>https://ekfgroup.com/102x102/uploads/products/6485CAF7B8CD4D15532EA9BDA96E89E8.jpg</t>
  </si>
  <si>
    <t>LPL-3001-54-3K-40-A</t>
  </si>
  <si>
    <t>Светильник светодиодный ДВО-3001 Опал 54Вт 3000К 90х90х40 гр. комплект 6 шт + драйвер IP40 с БАП LUMA EKF</t>
  </si>
  <si>
    <t>LPL-3001-54-4K-40</t>
  </si>
  <si>
    <t>Светильник светодиодный ДВО-3001 Опал 54Вт 4000К 90х90х40 гр. комплект 6 шт + драйвер IP40 LUMA EKF</t>
  </si>
  <si>
    <t>LPL-3001-54-4K-40-A</t>
  </si>
  <si>
    <t>Светильник светодиодный ДВО-3001 Опал 54Вт 4000К 90х90х40 гр. комплект 6 шт + драйвер IP40 с БАП LUMA EKF</t>
  </si>
  <si>
    <t>LPL-3003-108-3K-40-A</t>
  </si>
  <si>
    <t>Светильник светодиодный ДВО-3002 Опал 108Вт 3000К 140х140х40 гр. комплект 6 шт + драйвер IP40 с БАП LUMA EKF</t>
  </si>
  <si>
    <t>LPL-3002-72-3K-40</t>
  </si>
  <si>
    <t>Светильник светодиодный ДВО-3002 Опал 72Вт 3000К 140х140х40 гр. комплект 4 шт + драйвер IP40 LUMA EKF</t>
  </si>
  <si>
    <t>LPL-3002-72-3K-40-A</t>
  </si>
  <si>
    <t>Светильник светодиодный ДВО-3002 Опал 72Вт 3000К 140х140х40 гр. комплект 4 шт + драйвер IP40 с БАП LUMA EKF</t>
  </si>
  <si>
    <t>LPL-3002-72-4K-40</t>
  </si>
  <si>
    <t>Светильник светодиодный ДВО-3002 Опал 72Вт 4000К 140х140х40 гр. комплект 4 шт + драйвер IP40 LUMA EKF</t>
  </si>
  <si>
    <t>LPL-3002-72-4K-40-A</t>
  </si>
  <si>
    <t>Светильник светодиодный ДВО-3002 Опал 72Вт 4000К 140х140х40 гр. комплект 4 шт + драйвер IP40 с БАП LUMA EKF</t>
  </si>
  <si>
    <t>LPL-3003-108-3K-40</t>
  </si>
  <si>
    <t>Светильник светодиодный ДВО-3003 Опал 108Вт 3000К 140х140х40 гр. комплект 6 шт + драйвер IP40 LUMA EKF</t>
  </si>
  <si>
    <t>LPL-3003-108-4K-40</t>
  </si>
  <si>
    <t>Светильник светодиодный ДВО-3003 Опал 108Вт 4000К 140х140х40 гр. комплект 6 шт + драйвер IP40 LUMA EKF</t>
  </si>
  <si>
    <t>LPL-3003-108-4K-40-A</t>
  </si>
  <si>
    <t>Светильник светодиодный ДВО-3003 Опал 108Вт 4000К 140х140х40 гр. комплект 6 шт + драйвер IP40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</si>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</sst>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54A95A6C96064145886409006989756B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E63489FAC9DC6B55EB6D5170E88402FA.jpg" TargetMode="External"/><Relationship Id="rId138" Type="http://schemas.openxmlformats.org/officeDocument/2006/relationships/image" Target="https://ekfgroup.com/102x102/uploads/products/863306769317B73EEB06F8E6A83B3F3A.jpg" TargetMode="External"/><Relationship Id="rId159" Type="http://schemas.openxmlformats.org/officeDocument/2006/relationships/image" Target="https://ekfgroup.com/102x102/uploads/products/2FBF9D8175CB517AE8430EDDB4377948.jpg" TargetMode="External"/><Relationship Id="rId107" Type="http://schemas.openxmlformats.org/officeDocument/2006/relationships/image" Target="https://ekfgroup.com/102x102/uploads/products/F36A9D8F58C6A1107115585F2BFCAD22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D6515CC154F5F8D96C1FBEE99A7F8AC5.png" TargetMode="External"/><Relationship Id="rId128" Type="http://schemas.openxmlformats.org/officeDocument/2006/relationships/image" Target="https://ekfgroup.com/102x102/uploads/products/E0D5AB9A1A139D4D7AF15A63A97440EA.jpg" TargetMode="External"/><Relationship Id="rId149" Type="http://schemas.openxmlformats.org/officeDocument/2006/relationships/image" Target="https://ekfgroup.com/102x102/uploads/products/BAC0A4E3DAD84FB0EC4E95782434E1FB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E906FBA20AFCF6B0B20B909E5FE3FD98.jpg" TargetMode="External"/><Relationship Id="rId160" Type="http://schemas.openxmlformats.org/officeDocument/2006/relationships/image" Target="https://ekfgroup.com/102x102/uploads/products/7C69F939683BE197B74BD6CB22B6F1DF.pn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23397B737F62450D0C68D83752E3252B.jpg" TargetMode="External"/><Relationship Id="rId139" Type="http://schemas.openxmlformats.org/officeDocument/2006/relationships/image" Target="https://ekfgroup.com/102x102/uploads/products/49AD33033F342229EFEBC025064BF66E.jpg" TargetMode="External"/><Relationship Id="rId85" Type="http://schemas.openxmlformats.org/officeDocument/2006/relationships/image" Target="https://ekfgroup.com/102x102/uploads/products/4AB60AD10C28B56E34C27C452A1DC96A.jpg" TargetMode="External"/><Relationship Id="rId150" Type="http://schemas.openxmlformats.org/officeDocument/2006/relationships/image" Target="https://ekfgroup.com/102x102/uploads/products/294CB177BBE5387542F9F41A7371EED7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F848A3F25A2D9B7561A533B30AA40E1A.jpg" TargetMode="External"/><Relationship Id="rId108" Type="http://schemas.openxmlformats.org/officeDocument/2006/relationships/image" Target="https://ekfgroup.com/102x102/uploads/products/B5B0705B5C2DBB5962DA3CB7B72E970B.jpg" TargetMode="External"/><Relationship Id="rId124" Type="http://schemas.openxmlformats.org/officeDocument/2006/relationships/image" Target="https://ekfgroup.com/102x102/uploads/products/349210C849A0C4A27944EED887FB5370.jpg" TargetMode="External"/><Relationship Id="rId129" Type="http://schemas.openxmlformats.org/officeDocument/2006/relationships/image" Target="https://ekfgroup.com/102x102/uploads/products/D4E3D1F0B77C0161A4C7A75F53AB6CE5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39A33AA03A6ECCAC30C7C648D0F02368.jpg" TargetMode="External"/><Relationship Id="rId91" Type="http://schemas.openxmlformats.org/officeDocument/2006/relationships/image" Target="https://ekfgroup.com/102x102/uploads/products/6040DF36B022091521AF296EC40D970D.jpg" TargetMode="External"/><Relationship Id="rId96" Type="http://schemas.openxmlformats.org/officeDocument/2006/relationships/image" Target="https://ekfgroup.com/102x102/uploads/products/B0B5A9D07932DC0486EAD66CE71BB638.jpg" TargetMode="External"/><Relationship Id="rId140" Type="http://schemas.openxmlformats.org/officeDocument/2006/relationships/image" Target="https://ekfgroup.com/102x102/uploads/products/8A45296D3B4267AE5463DAAEB7C99670.jpg" TargetMode="External"/><Relationship Id="rId145" Type="http://schemas.openxmlformats.org/officeDocument/2006/relationships/image" Target="https://ekfgroup.com/102x102/uploads/products/E7ED10BAAEFF8FF91536E054E4969982.jpg" TargetMode="External"/><Relationship Id="rId161" Type="http://schemas.openxmlformats.org/officeDocument/2006/relationships/image" Target="https://ekfgroup.com/102x102/uploads/products/C93EEC3CE42C30EF279D36FEB9394276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2D0AC3AC4A3021CB22B03EE1F3049636.jpg" TargetMode="External"/><Relationship Id="rId119" Type="http://schemas.openxmlformats.org/officeDocument/2006/relationships/image" Target="https://ekfgroup.com/102x102/uploads/products/1826DF44BB29ACBDBB8CF03F1279F6B9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A766B2603B4B8B147EE78ECC11CE0B25.jpg" TargetMode="External"/><Relationship Id="rId86" Type="http://schemas.openxmlformats.org/officeDocument/2006/relationships/image" Target="https://ekfgroup.com/102x102/uploads/products/429C54E94FBA6BEC00126A3DDE82D6EA.jpg" TargetMode="External"/><Relationship Id="rId130" Type="http://schemas.openxmlformats.org/officeDocument/2006/relationships/image" Target="https://ekfgroup.com/102x102/uploads/products/54C6BD2A85348CA4F0FF06AE62634416.jpg" TargetMode="External"/><Relationship Id="rId135" Type="http://schemas.openxmlformats.org/officeDocument/2006/relationships/image" Target="https://ekfgroup.com/102x102/uploads/products/F335BBDF65655CECB7D2ED79578DC99C.jpg" TargetMode="External"/><Relationship Id="rId151" Type="http://schemas.openxmlformats.org/officeDocument/2006/relationships/image" Target="https://ekfgroup.com/102x102/uploads/products/4F9EB246EB025C8A63EEBDCDCDC65483.jpg" TargetMode="External"/><Relationship Id="rId156" Type="http://schemas.openxmlformats.org/officeDocument/2006/relationships/image" Target="https://ekfgroup.com/102x102/uploads/products/AFC50A5A557FBFE481F6886F50D1B270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66A4EC5AB4CB2E7BC3A510F65E0A50EE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27E59E191E893C4203E11B148D4A948B.jpg" TargetMode="External"/><Relationship Id="rId97" Type="http://schemas.openxmlformats.org/officeDocument/2006/relationships/image" Target="https://ekfgroup.com/102x102/uploads/products/22E5988B8F473D5231D81663A731E6FD.jpg" TargetMode="External"/><Relationship Id="rId104" Type="http://schemas.openxmlformats.org/officeDocument/2006/relationships/image" Target="https://ekfgroup.com/102x102/uploads/products/7EBC54BB45DE3E5DB39E38175A9B473C.jpg" TargetMode="External"/><Relationship Id="rId120" Type="http://schemas.openxmlformats.org/officeDocument/2006/relationships/image" Target="https://ekfgroup.com/102x102/uploads/products/D2BCB6750921B299B34C559EF3D41978.jpg" TargetMode="External"/><Relationship Id="rId125" Type="http://schemas.openxmlformats.org/officeDocument/2006/relationships/image" Target="https://ekfgroup.com/102x102/uploads/products/87DEF4BC3BB105F19B8CB61A0EF15CC9.jpg" TargetMode="External"/><Relationship Id="rId141" Type="http://schemas.openxmlformats.org/officeDocument/2006/relationships/image" Target="https://ekfgroup.com/102x102/uploads/products/9DDF5637A83408F70312E31868E10657.jpg" TargetMode="External"/><Relationship Id="rId146" Type="http://schemas.openxmlformats.org/officeDocument/2006/relationships/image" Target="https://ekfgroup.com/102x102/uploads/products/1A7441097A7CB53385A1228564131CB5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78A760ECCD0266CC54C5B005B80ED529.jpg" TargetMode="External"/><Relationship Id="rId162" Type="http://schemas.openxmlformats.org/officeDocument/2006/relationships/image" Target="https://ekfgroup.com/102x102/uploads/products/912628BF897100316D1248EE8261E1D4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94CF9FEC9A84D02FFA6D2449AE437017.jpg" TargetMode="External"/><Relationship Id="rId110" Type="http://schemas.openxmlformats.org/officeDocument/2006/relationships/image" Target="https://ekfgroup.com/102x102/uploads/products/213E6DAAEED500D8993D36D22598ED87.jpg" TargetMode="External"/><Relationship Id="rId115" Type="http://schemas.openxmlformats.org/officeDocument/2006/relationships/image" Target="https://ekfgroup.com/102x102/uploads/products/FB989C814371FA2A18A624C9F8069725.jpg" TargetMode="External"/><Relationship Id="rId131" Type="http://schemas.openxmlformats.org/officeDocument/2006/relationships/image" Target="https://ekfgroup.com/102x102/uploads/products/D41666C826D46113D8D5E41444850584.jpg" TargetMode="External"/><Relationship Id="rId136" Type="http://schemas.openxmlformats.org/officeDocument/2006/relationships/image" Target="https://ekfgroup.com/102x102/uploads/products/AB00481C371D6E45A843102AE7BBAE4C.jpg" TargetMode="External"/><Relationship Id="rId157" Type="http://schemas.openxmlformats.org/officeDocument/2006/relationships/image" Target="https://ekfgroup.com/102x102/uploads/products/5008C9ED432197D0B465D8ADDE712A20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EC059DC3DB6104523D2856489CF13506.png" TargetMode="External"/><Relationship Id="rId152" Type="http://schemas.openxmlformats.org/officeDocument/2006/relationships/image" Target="https://ekfgroup.com/102x102/uploads/products/C87CF964F9916C9F6EA9C601ABCD05F6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7F4B465BCCC593A01A2F7DB23B3A8B9C.jpg" TargetMode="External"/><Relationship Id="rId100" Type="http://schemas.openxmlformats.org/officeDocument/2006/relationships/image" Target="https://ekfgroup.com/102x102/uploads/products/8EF6A33E3361BDD96AB997B6D7047C9F.jpg" TargetMode="External"/><Relationship Id="rId105" Type="http://schemas.openxmlformats.org/officeDocument/2006/relationships/image" Target="https://ekfgroup.com/102x102/uploads/products/FBDFAE1601C17415200EE5A2B87B0483.jpg" TargetMode="External"/><Relationship Id="rId126" Type="http://schemas.openxmlformats.org/officeDocument/2006/relationships/image" Target="https://ekfgroup.com/102x102/uploads/products/C6159ED79A7E114F25E300FF587B0E36.jpg" TargetMode="External"/><Relationship Id="rId147" Type="http://schemas.openxmlformats.org/officeDocument/2006/relationships/image" Target="https://ekfgroup.com/102x102/uploads/products/07DEB2A8399BDF3CEB186A73F6D0A4F5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C1870BF7B853EEBC3533943384E00E45.png" TargetMode="External"/><Relationship Id="rId93" Type="http://schemas.openxmlformats.org/officeDocument/2006/relationships/image" Target="https://ekfgroup.com/102x102/uploads/products/13A73BC3DA4F395D3E07A6D7A7658E94.jpg" TargetMode="External"/><Relationship Id="rId98" Type="http://schemas.openxmlformats.org/officeDocument/2006/relationships/image" Target="https://ekfgroup.com/102x102/uploads/products/69DECB087C8C6AB0E6897D5184379ED8.png" TargetMode="External"/><Relationship Id="rId121" Type="http://schemas.openxmlformats.org/officeDocument/2006/relationships/image" Target="https://ekfgroup.com/102x102/uploads/products/3945D507D08775558353732E0F9F72DF.jpg" TargetMode="External"/><Relationship Id="rId142" Type="http://schemas.openxmlformats.org/officeDocument/2006/relationships/image" Target="https://ekfgroup.com/102x102/uploads/products/3ED804F859B78CBBE5E63931C383C810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92EB48CE1D3EC1F55172DB38C4B695F1.jpg" TargetMode="External"/><Relationship Id="rId137" Type="http://schemas.openxmlformats.org/officeDocument/2006/relationships/image" Target="https://ekfgroup.com/102x102/uploads/products/B93B52AB933BA17429AAAFF6905EE356.jpg" TargetMode="External"/><Relationship Id="rId158" Type="http://schemas.openxmlformats.org/officeDocument/2006/relationships/image" Target="https://ekfgroup.com/102x102/uploads/products/90062A83E0BD603FE269D4E41DF1F668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6485CAF7B8CD4D15532EA9BDA96E89E8.jpg" TargetMode="External"/><Relationship Id="rId88" Type="http://schemas.openxmlformats.org/officeDocument/2006/relationships/image" Target="https://ekfgroup.com/102x102/uploads/products/0F90AAF82E32D096331138D2990AB3B9.jpg" TargetMode="External"/><Relationship Id="rId111" Type="http://schemas.openxmlformats.org/officeDocument/2006/relationships/image" Target="https://ekfgroup.com/102x102/uploads/products/9A5CFEB578557DFC4BF596F4E1F5FDCD.jpg" TargetMode="External"/><Relationship Id="rId132" Type="http://schemas.openxmlformats.org/officeDocument/2006/relationships/image" Target="https://ekfgroup.com/102x102/uploads/products/C30827E8A4F170D3FA5A958E252F3CC5.jpg" TargetMode="External"/><Relationship Id="rId153" Type="http://schemas.openxmlformats.org/officeDocument/2006/relationships/image" Target="https://ekfgroup.com/102x102/uploads/products/757D9918CC0F6D8A0E241BD7FE364ED6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158A168204B7B3968A51943D99CC1B5A.jpg" TargetMode="External"/><Relationship Id="rId127" Type="http://schemas.openxmlformats.org/officeDocument/2006/relationships/image" Target="https://ekfgroup.com/102x102/uploads/products/840990E7B955F7D67B788B05FC5B627E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0AB1F94385D59214658471E0A49B96EC.png" TargetMode="External"/><Relationship Id="rId78" Type="http://schemas.openxmlformats.org/officeDocument/2006/relationships/image" Target="https://ekfgroup.com/102x102/uploads/products/8ACE5C0C38B0E6168066118D31C946C0.jpg" TargetMode="External"/><Relationship Id="rId94" Type="http://schemas.openxmlformats.org/officeDocument/2006/relationships/image" Target="https://ekfgroup.com/102x102/uploads/products/75E0663E250152ABA4A736F9965A8E5B.jpg" TargetMode="External"/><Relationship Id="rId99" Type="http://schemas.openxmlformats.org/officeDocument/2006/relationships/image" Target="https://ekfgroup.com/102x102/uploads/products/C85F2225FD4F60B0110B8DA03D39D3FF.jpg" TargetMode="External"/><Relationship Id="rId101" Type="http://schemas.openxmlformats.org/officeDocument/2006/relationships/image" Target="https://ekfgroup.com/102x102/uploads/products/6F38170F9118ACD59B1081065A26F752.jpg" TargetMode="External"/><Relationship Id="rId122" Type="http://schemas.openxmlformats.org/officeDocument/2006/relationships/image" Target="https://ekfgroup.com/102x102/uploads/products/41EF213B8732365271C4A24AA545FF45.jpg" TargetMode="External"/><Relationship Id="rId143" Type="http://schemas.openxmlformats.org/officeDocument/2006/relationships/image" Target="https://ekfgroup.com/102x102/uploads/products/FBF0A24EDC465024076C9CC55281675B.jpg" TargetMode="External"/><Relationship Id="rId148" Type="http://schemas.openxmlformats.org/officeDocument/2006/relationships/image" Target="https://ekfgroup.com/102x102/uploads/products/5033A252BDFF06B4C06468E7CD41DC0C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421B20ABA22EAC2FC97D9C0D18178487.jpg" TargetMode="External"/><Relationship Id="rId112" Type="http://schemas.openxmlformats.org/officeDocument/2006/relationships/image" Target="https://ekfgroup.com/102x102/uploads/products/9D598FAB643037DBD89B77CE2803DAFB.jpg" TargetMode="External"/><Relationship Id="rId133" Type="http://schemas.openxmlformats.org/officeDocument/2006/relationships/image" Target="https://ekfgroup.com/102x102/uploads/products/549A92F18FC874B505BB1E2EBD356F59.jpg" TargetMode="External"/><Relationship Id="rId154" Type="http://schemas.openxmlformats.org/officeDocument/2006/relationships/image" Target="https://ekfgroup.com/102x102/uploads/products/D305D804A8D1494E2328B3B5A3F08AF7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13F7E488C931AC3B1CAD10C02F7EC11F.jpg" TargetMode="External"/><Relationship Id="rId102" Type="http://schemas.openxmlformats.org/officeDocument/2006/relationships/image" Target="https://ekfgroup.com/102x102/uploads/products/BA6836C9B3BAF311DBE96198A0E1A5F2.jpg" TargetMode="External"/><Relationship Id="rId123" Type="http://schemas.openxmlformats.org/officeDocument/2006/relationships/image" Target="https://ekfgroup.com/102x102/uploads/products/B02D36274EDACD34C0BB8C215CC84827.jpg" TargetMode="External"/><Relationship Id="rId144" Type="http://schemas.openxmlformats.org/officeDocument/2006/relationships/image" Target="https://ekfgroup.com/102x102/uploads/products/30FF0527C513DD05DD64988A3828D39B.jpg" TargetMode="External"/><Relationship Id="rId90" Type="http://schemas.openxmlformats.org/officeDocument/2006/relationships/image" Target="https://ekfgroup.com/102x102/uploads/products/428D614042401F4C9FA0F802D8D3D6A3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0EF72C94446EB558AB8BFD767B0DCC5E.jpg" TargetMode="External"/><Relationship Id="rId134" Type="http://schemas.openxmlformats.org/officeDocument/2006/relationships/image" Target="https://ekfgroup.com/102x102/uploads/products/37ACB61C5D7A5EF6127AD4374AF8B139.jpg" TargetMode="External"/><Relationship Id="rId80" Type="http://schemas.openxmlformats.org/officeDocument/2006/relationships/image" Target="https://ekfgroup.com/102x102/uploads/products/D6C3C7BFA37510D5F5E26DE74B934AF7.png" TargetMode="External"/><Relationship Id="rId155" Type="http://schemas.openxmlformats.org/officeDocument/2006/relationships/image" Target="https://ekfgroup.com/102x102/uploads/products/243C8977BDDAA481ADC80BD01BE2E03C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2E266E3-88A5-591A-9DCA-049F0C0D79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22AB156-DDD3-DC66-4B0B-F40F5B24EB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41E687F-465B-CF4B-451D-08E02FC042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2DE042F-457D-20BB-7EE8-FD2814CA43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D191B88-2E4E-C26B-63BD-2E55FCCC71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FC98823-8EF0-0D49-7567-F5D30E28DE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76235704-E10A-87CA-097D-156891A29C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3626A0F0-0A22-5CD7-D8B2-B032E3619B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1242CBBC-868F-727A-495A-0DC3E83046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534C421B-9B4C-F506-CDD3-0A05369004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D3E6116F-D10F-77BE-672E-4B94301C40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B44F3668-D983-D4C2-1C6A-0252EB5E4A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C123257C-A947-8930-529D-6072C2D58A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23D47F38-D533-D244-ED31-9FC36268A2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8B3B7AFD-19D6-F9EE-DB75-34BA182584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26F66FA-9109-250B-2E87-E329972406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47F70DC8-F97C-FA5D-D800-B098863505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E5C2C3D0-BAC0-98CC-A352-7032B37ADD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E64B280-9935-C695-0A62-B036516681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6379704-3EF5-82E7-6B2F-1715BB46C9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58592F10-6174-4E39-E9DD-19474138ED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66F2FF25-E470-FD86-7CB6-DBDF0E772D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EEC11174-F98F-43C0-5EB0-01E744CC7C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4BDD838-A225-71AA-64BE-67A33DC509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ECCF1870-A5BF-7AC4-14FF-C008512A2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876CFCFC-5461-4A68-B295-97F8B4FA82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D44CECD0-E024-02E9-67A7-3B6E12D86D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E5651D0F-744F-7646-A412-E6866E46D9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6B6ED4EC-E26A-5504-690E-12F47B23CE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B2B82A42-4B3B-2B1D-9AEA-1169A3F1FE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8228F083-87F5-E0DA-892B-C6980DCEAA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8ED5C6D2-52B5-D9D7-B0FA-17F076C511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A27FA919-304C-ADC9-6ED1-E0D1803C30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D950AC45-B976-A67A-26E7-253CA809D7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37AFD99A-1D61-89F3-841C-A8664CFA34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73C425F3-D0B0-7832-6549-1B743E5BB6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DC9C83CC-DC23-15EA-3646-572EEF7134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D01C976A-7260-6BD4-B8FC-B30FECBE32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E91C8F1E-44E1-EE44-54E8-CA56F765AE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DE7B4B15-2D50-7FD0-408A-1A91464FE2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805BAE4C-9495-C8E7-C4BD-B70AD1599F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5732D7A8-3E7B-0B33-6908-378040751D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789E0A3D-C175-79EC-E4BB-AD68F49A78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3720C04B-1577-FBB6-4F7C-FCD9876CA6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A2F1FBB6-BDEF-1298-18E1-0416B6CEF0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ABB0E35C-2F99-F319-AA29-95F17B1073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C469E3AF-6FB6-246E-1929-551768598B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FD5DED46-C06B-B551-7D2B-D6A1CFE6F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9EF18376-DA0F-233F-4289-F5AC575DA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7B68D009-669E-29B1-A4F2-C842D49644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6393F96A-5DD4-90E9-20E2-0655854B5F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E8FFE6C2-00A0-61CB-62EE-6A84704193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9D88574C-321B-6EFF-CB52-40377FC19B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7D8BDC48-E621-7DF0-897E-3B9F784813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616F994E-1072-55FD-50D1-A7B8AA5B1E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7691DAC0-2DF6-D7B3-A911-A98A0CF5E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2F37208A-1187-B994-635A-246D0D8096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CAF76741-8711-B993-E3FA-22279B50CD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A51E8D64-82C5-F3EF-E01C-45D04DC390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D858B426-6AAC-C4D0-5D03-5F5445C7F4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AADA807C-0EC8-11AE-5975-BE38317997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94DA1B91-89CA-7C81-DFB3-842E3B36D4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2738C30D-09CB-5B37-D7F6-BE780C2DF4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69A3C9A-10F3-499B-B5D8-D1DF1C6E18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EDDC6813-0077-52F1-A01A-72A1064765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E609C28E-F5BE-1356-6FF6-0C73630489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4EA72AEE-8243-5D10-1867-4F852C4C49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F03E29F5-FC67-B574-209F-C1C37E898D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323EDD5A-EBAE-D30A-8773-44910E9512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821EFAA3-E192-A2C0-B691-049BFB16D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6CE82458-5746-2681-0D9F-1519D71EC3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4AA7BEE0-8697-BB8A-C747-3929A57733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FC28D1E7-0047-4DE9-65BB-09D40D566F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E8C68A04-363C-DB7B-B522-4670F54E9D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3240E025-631F-191D-BD50-4D2C76076D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9E7D3689-4764-14C9-7BD6-18E6CA75D8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DD4D5CF6-B924-30C0-D45C-9793BE4DBF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F044FDBD-F0BA-8D6B-4BD6-5E01D419C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21E21EF8-AE7B-4326-16A6-8C95C7ADFE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DE99816E-15B1-DC85-0ED8-C729AC5D3A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AAF5A54E-896C-032E-9918-71BFBE9730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67A7EF05-CFD8-C648-0AC8-A47C611464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781F33D8-DF1F-457D-2B00-F6DB431F3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2F5C6785-EF89-E6CB-BE28-5F02F683D6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2506F5A7-01E0-27FD-C76F-7A3D4D0533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4CD1C938-595C-46C3-18FC-172AB0B31D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C628B410-9443-A9EB-739A-F1FCE5AF03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31BE0239-03D6-B05B-6C51-6645793CBF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3CB37BA5-9642-01AD-0CB0-51D3CB509F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AC4B2E73-EEC8-A7E6-9ECE-12B811A3B2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6586D6D9-0F0D-59DB-CC0F-3FEEFF4830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DCBC0D45-C4DA-F5ED-34BE-447247170C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8B6BD233-8CD0-0408-43BF-8EB6602653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2F93D8AA-9863-BD29-FF4F-81DC1A829E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1E039F63-436E-F373-CBDC-7A4B3590E6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C275A36F-0D5C-EBB4-37B6-6DA0539176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4A90C0D5-A7FC-F09F-60DD-7606347C64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27A15120-18CF-D9E1-55C2-44BB6ED608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D2C52F71-7CB9-C28D-BA57-5BA034087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D3648DFD-D71C-1E9C-D93D-564C1A966E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0DED761D-2636-56A9-5019-47A359E7AE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20C0B023-8289-B651-3012-F15C3BEF54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A6CCCB88-6E81-FA4D-1385-B2F8BCD7B4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41D3F6DC-595F-651F-4B00-7B54ACCC04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81830F3E-BB3D-D357-B8D0-0229A59891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E5D1FD20-127C-AD94-1159-9162ADE812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5DA81ADA-8626-2640-D92F-AF44207C28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34354E62-2FCE-46C1-5C76-02B38F5A6E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6EC7AFFA-67ED-A253-4846-D6066C68AC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4F465DF7-D885-A50A-AAEA-DF49C7946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C0758EF6-8C05-48BC-4E2F-F8D969FCD4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86345B29-E56C-60C0-1050-CF4EA98770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4570D639-5E11-931B-0111-2633640B87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394606F2-E81F-D611-5DFA-CBD65632D1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48FA5BBD-C398-6530-4F88-B6FBE16C2C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6BBB530C-B657-333E-F54A-2EFFE689F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CA9C2A7F-C202-7CFC-F780-A4561F2807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EA3C02B8-3178-4FF4-9F79-221CE70D9A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00B2B35D-9FC9-CBC9-956E-0F74BA1441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919F362B-314C-555F-31D5-047D4D4342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6A291E13-6A59-90B5-976C-878FC3BAE3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27C3149C-3BDD-A75F-E945-3C1DF793AF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82BE3630-992E-F6B7-231D-742FCC4731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7498D7B0-4D5E-1077-89C8-AB9163C16A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850E8CFA-951B-F23B-3246-584F4ACCEC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4E7C738C-170D-167F-6B00-25B80A1F0C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BBAFE2D6-CF9A-8ACD-90BF-79E35F7A2E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91EFCA86-2AAA-2AB8-7BB9-7A8EF7DA4A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CD5D6BAD-9DF2-1065-FB13-8D7FC25FE2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2DEC2B54-0697-986C-D866-590F80787A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DBE815F0-0445-02D7-D43D-C7726AA71A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F33584CF-4368-F884-5B90-EF4C4DB070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2F52727A-44F2-8B0B-2B6A-0AB514FA4C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730F6806-13C7-88E1-4F5B-A56503D22E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0212D74C-3B86-DACC-8AEB-37EB4D0879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207CFEBE-DA14-0EF0-1BBF-6E6A99B5AA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73060B24-D31D-06C5-19B7-7EFE5B98AF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93B4919A-4299-B2F5-523F-1E48BE19C3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B221E032-BC15-D6B0-1941-138E98E1F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820CC351-008E-2B75-B4AD-05D75EA691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F1EA5C63-5087-2910-3B76-CB07C5C87E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8C0DB267-2A41-82BA-F8EC-037F710A29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2F82A63D-014D-73DD-A718-176BCC6DA1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458CE9F7-DAAD-75B5-60F2-5490BE9DCD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65747660-5072-08A6-A4DD-5BCD37965C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57407AF2-F72C-91E1-CD06-A12CE97AAA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A97C2EC3-B631-F10E-03FC-19C6980C8A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058A90F9-4A8F-9D9A-CE73-2FE347F832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FCBA3107-3B53-21FF-F12B-A8ECFE9E74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84DC24FD-4F5A-C398-348E-2F6C972726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72F39D35-3CC3-D2D2-E8DA-DEF1F8587E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1387F0D8-FC82-3B14-A5F3-8A88C75DC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DB8CC796-6B16-2AF5-E7FB-FAD5B16608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60B0B052-5A72-D058-344B-E845B4E52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1EF84D9B-9F0B-A05D-8F21-720E128B63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C6EAF95D-6763-A431-74E4-E362314E4E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50BE317A-FF17-BA5D-42D7-F4525CE424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767139FB-1488-DF0E-AAB9-CA1994B31D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813C6676-DF34-E7E1-2F29-3EDE6191B8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0A6A2CD0-7F76-3966-E137-AE0BBD5F3C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704CAAFC-4F3D-9C5E-E4CE-6D2CB4FECA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B91014F3-6125-E0A0-CF51-70A42F7C69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C05AF244-C9BC-0461-B7A8-B5229F3FF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BC8FB871-D479-8FFB-B2D3-CCA9090DD6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5161EB83-2451-CC5A-3CF5-095758D0AD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E49B2520-8A85-6456-441B-7328021C67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97DD4521-1919-9673-B9AF-EED6030532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C430B24F-DC66-F235-24D5-D1A9E92862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1EF065C0-3E3E-769A-AEDB-F8AF8230AD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2CB3ECFB-4B24-A72C-E66F-EE673DB3D7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E35DF512-492B-82E5-2E68-11598A8C44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5B3E16A2-7371-003D-B094-B4D78DD21B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9981FFFE-92C9-B1DF-32FF-07BC5AF060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B5892624-EAA3-6FE7-75A9-DE90E08A2D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E46A7259-2747-ED6F-4935-29C2ED91F5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94315FC6-BE4F-F578-83DB-B8D302B643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4DDF7931-B72F-2663-6EFA-28C6D85BB7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43E97F23-AF2E-C0E8-2A30-A187B1FA92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7922858F-847E-B3EA-699A-3FBBB1A228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AAACA7E0-ED14-06D7-41F2-702102C28A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CDDE0FD6-2A7B-45D3-897D-FB4BDB74B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A35898F5-D213-B278-11AD-5C34C28D0C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7E0DED24-D70E-9BAB-897D-ED4FEA0B64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C2474521-AEED-1957-837F-D93ADE2DC3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E4C50DF8-A4DF-2011-E8A5-1F079BFFF9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40589B17-9B46-B84A-AF2D-7E57EDA6DE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1A4870CC-A04D-BBCE-C22E-A87D61DC81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4E3A8F46-3A1C-2D62-EB60-C82172A458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64EC45C8-5D7D-C555-100D-B8CBB84B22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F4841A00-B8FB-F4BE-F5E1-AE6A942FF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061371B6-489D-81AC-CDBA-8E58A09A46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2B59ED58-E42D-325A-3EF8-6896E7BF24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9ED755D7-9D30-F0E1-8857-A55E5E2941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7462945F-C21F-3273-9108-AA143473C1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DFD74DCD-19B4-F4AE-FC54-1B6EF8F30E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EE6285F7-60B1-E840-BE95-FFE1B1C523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D107A864-8CCD-8004-62EF-4BEA348508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27F0A660-3A43-0762-0A54-78F3AB1D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9FA8CA70-D4AE-A709-32BE-642C5A2103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0062E697-43F1-AF34-9B9B-A31E862467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EB1A30FE-84F0-5D21-44E8-D2061C560E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5E74C6B7-5520-D935-2F2C-3C8B324E2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DD0900B1-2C46-B2E1-79C6-21FC9A4865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114D1DC3-DA08-2F94-CBF4-B387753E9F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5F8B003A-47B2-5488-3DAC-8DE1ED0D97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5485D36E-09D4-15FA-AE7B-ABA38B0E78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B4EAC54E-CFBF-98AA-D653-EF646BEB7A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9D800BF4-CAEA-24F2-E0E2-346395D561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ADA89B09-971C-5902-CD1B-56C5935EDA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69CAED96-79E1-023B-D56D-A800440BC5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5B26BB58-D148-8B3C-CAD9-7597940AC7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40333164-A3B9-F892-3D54-89664A1B1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E91644BA-0224-DE25-D983-94FC7B3E5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9A3B9342-0171-2A2D-CA0A-7368CD4265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84C073A1-0F4B-939F-F0C1-AFF95DC480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CB913508-3323-F440-B9F3-E1834AC2E4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1CA1121A-4F6B-7C56-A944-458D7A337D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CF231D64-CA50-1BC9-B4A6-D98EAC658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D9E48E01-69AD-3517-9C22-356FB3A5D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DBDF1149-BE2B-01CD-3429-EC0132E9C6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17AEDA34-E530-C49D-353B-AD01A6D79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E5EAAEF4-FD63-191C-3F1E-FBE55CDE88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19832C95-A373-B157-552E-DC47692787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A80BFABA-F96C-1F45-39E0-2F35C007E1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76A68852-2B8B-4010-09B2-DE85D90EC8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237</xdr:row>
      <xdr:rowOff>12700</xdr:rowOff>
    </xdr:from>
    <xdr:to>
      <xdr:col>3</xdr:col>
      <xdr:colOff>952500</xdr:colOff>
      <xdr:row>237</xdr:row>
      <xdr:rowOff>950819</xdr:rowOff>
    </xdr:to>
    <xdr:pic>
      <xdr:nvPicPr>
        <xdr:cNvPr id="454" name="Рисунок 453">
          <a:extLst>
            <a:ext uri="{FF2B5EF4-FFF2-40B4-BE49-F238E27FC236}">
              <a16:creationId xmlns:a16="http://schemas.microsoft.com/office/drawing/2014/main" id="{2AB69F72-65C5-084D-F62E-8B98AE9342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4117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238</xdr:row>
      <xdr:rowOff>12700</xdr:rowOff>
    </xdr:from>
    <xdr:to>
      <xdr:col>3</xdr:col>
      <xdr:colOff>952500</xdr:colOff>
      <xdr:row>238</xdr:row>
      <xdr:rowOff>950819</xdr:rowOff>
    </xdr:to>
    <xdr:pic>
      <xdr:nvPicPr>
        <xdr:cNvPr id="456" name="Рисунок 455">
          <a:extLst>
            <a:ext uri="{FF2B5EF4-FFF2-40B4-BE49-F238E27FC236}">
              <a16:creationId xmlns:a16="http://schemas.microsoft.com/office/drawing/2014/main" id="{D5CFC08E-82ED-2987-B03F-E1DED1892F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4431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239</xdr:row>
      <xdr:rowOff>12700</xdr:rowOff>
    </xdr:from>
    <xdr:to>
      <xdr:col>3</xdr:col>
      <xdr:colOff>952500</xdr:colOff>
      <xdr:row>239</xdr:row>
      <xdr:rowOff>950819</xdr:rowOff>
    </xdr:to>
    <xdr:pic>
      <xdr:nvPicPr>
        <xdr:cNvPr id="458" name="Рисунок 457">
          <a:extLst>
            <a:ext uri="{FF2B5EF4-FFF2-40B4-BE49-F238E27FC236}">
              <a16:creationId xmlns:a16="http://schemas.microsoft.com/office/drawing/2014/main" id="{7789CAC1-B3E6-009E-08E0-B4173A4FD2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4745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240</xdr:row>
      <xdr:rowOff>12700</xdr:rowOff>
    </xdr:from>
    <xdr:to>
      <xdr:col>3</xdr:col>
      <xdr:colOff>952500</xdr:colOff>
      <xdr:row>240</xdr:row>
      <xdr:rowOff>950820</xdr:rowOff>
    </xdr:to>
    <xdr:pic>
      <xdr:nvPicPr>
        <xdr:cNvPr id="460" name="Рисунок 459">
          <a:extLst>
            <a:ext uri="{FF2B5EF4-FFF2-40B4-BE49-F238E27FC236}">
              <a16:creationId xmlns:a16="http://schemas.microsoft.com/office/drawing/2014/main" id="{348F44BD-4330-F027-1028-F0E69A361B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5060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241</xdr:row>
      <xdr:rowOff>12700</xdr:rowOff>
    </xdr:from>
    <xdr:to>
      <xdr:col>3</xdr:col>
      <xdr:colOff>952500</xdr:colOff>
      <xdr:row>241</xdr:row>
      <xdr:rowOff>950819</xdr:rowOff>
    </xdr:to>
    <xdr:pic>
      <xdr:nvPicPr>
        <xdr:cNvPr id="462" name="Рисунок 461">
          <a:extLst>
            <a:ext uri="{FF2B5EF4-FFF2-40B4-BE49-F238E27FC236}">
              <a16:creationId xmlns:a16="http://schemas.microsoft.com/office/drawing/2014/main" id="{D95D54B5-75AE-59F0-6B97-DD289CF006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5374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242</xdr:row>
      <xdr:rowOff>12700</xdr:rowOff>
    </xdr:from>
    <xdr:to>
      <xdr:col>3</xdr:col>
      <xdr:colOff>952500</xdr:colOff>
      <xdr:row>242</xdr:row>
      <xdr:rowOff>950819</xdr:rowOff>
    </xdr:to>
    <xdr:pic>
      <xdr:nvPicPr>
        <xdr:cNvPr id="464" name="Рисунок 463">
          <a:extLst>
            <a:ext uri="{FF2B5EF4-FFF2-40B4-BE49-F238E27FC236}">
              <a16:creationId xmlns:a16="http://schemas.microsoft.com/office/drawing/2014/main" id="{8419CD98-986D-F05A-B759-1CFAED47E0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5688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243</xdr:row>
      <xdr:rowOff>12700</xdr:rowOff>
    </xdr:from>
    <xdr:to>
      <xdr:col>3</xdr:col>
      <xdr:colOff>952500</xdr:colOff>
      <xdr:row>243</xdr:row>
      <xdr:rowOff>950819</xdr:rowOff>
    </xdr:to>
    <xdr:pic>
      <xdr:nvPicPr>
        <xdr:cNvPr id="466" name="Рисунок 465">
          <a:extLst>
            <a:ext uri="{FF2B5EF4-FFF2-40B4-BE49-F238E27FC236}">
              <a16:creationId xmlns:a16="http://schemas.microsoft.com/office/drawing/2014/main" id="{44E0B98F-B14D-3815-5367-0D43385F70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6003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244</xdr:row>
      <xdr:rowOff>12700</xdr:rowOff>
    </xdr:from>
    <xdr:to>
      <xdr:col>3</xdr:col>
      <xdr:colOff>952500</xdr:colOff>
      <xdr:row>244</xdr:row>
      <xdr:rowOff>950819</xdr:rowOff>
    </xdr:to>
    <xdr:pic>
      <xdr:nvPicPr>
        <xdr:cNvPr id="468" name="Рисунок 467">
          <a:extLst>
            <a:ext uri="{FF2B5EF4-FFF2-40B4-BE49-F238E27FC236}">
              <a16:creationId xmlns:a16="http://schemas.microsoft.com/office/drawing/2014/main" id="{C2A926C3-54F7-6B21-425F-662349E0DE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6317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245</xdr:row>
      <xdr:rowOff>12700</xdr:rowOff>
    </xdr:from>
    <xdr:to>
      <xdr:col>3</xdr:col>
      <xdr:colOff>952500</xdr:colOff>
      <xdr:row>245</xdr:row>
      <xdr:rowOff>950819</xdr:rowOff>
    </xdr:to>
    <xdr:pic>
      <xdr:nvPicPr>
        <xdr:cNvPr id="470" name="Рисунок 469">
          <a:extLst>
            <a:ext uri="{FF2B5EF4-FFF2-40B4-BE49-F238E27FC236}">
              <a16:creationId xmlns:a16="http://schemas.microsoft.com/office/drawing/2014/main" id="{B04BFAAF-FAC1-95B0-FFF8-AE48EA4447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6631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246</xdr:row>
      <xdr:rowOff>12700</xdr:rowOff>
    </xdr:from>
    <xdr:to>
      <xdr:col>3</xdr:col>
      <xdr:colOff>952500</xdr:colOff>
      <xdr:row>246</xdr:row>
      <xdr:rowOff>950819</xdr:rowOff>
    </xdr:to>
    <xdr:pic>
      <xdr:nvPicPr>
        <xdr:cNvPr id="472" name="Рисунок 471">
          <a:extLst>
            <a:ext uri="{FF2B5EF4-FFF2-40B4-BE49-F238E27FC236}">
              <a16:creationId xmlns:a16="http://schemas.microsoft.com/office/drawing/2014/main" id="{3E21D176-56FD-FC82-34B6-99E22C1C57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6946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247</xdr:row>
      <xdr:rowOff>12700</xdr:rowOff>
    </xdr:from>
    <xdr:to>
      <xdr:col>3</xdr:col>
      <xdr:colOff>952500</xdr:colOff>
      <xdr:row>247</xdr:row>
      <xdr:rowOff>950819</xdr:rowOff>
    </xdr:to>
    <xdr:pic>
      <xdr:nvPicPr>
        <xdr:cNvPr id="474" name="Рисунок 473">
          <a:extLst>
            <a:ext uri="{FF2B5EF4-FFF2-40B4-BE49-F238E27FC236}">
              <a16:creationId xmlns:a16="http://schemas.microsoft.com/office/drawing/2014/main" id="{CE432D92-5759-897A-3640-75417D62AB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7260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248</xdr:row>
      <xdr:rowOff>12700</xdr:rowOff>
    </xdr:from>
    <xdr:to>
      <xdr:col>3</xdr:col>
      <xdr:colOff>952500</xdr:colOff>
      <xdr:row>248</xdr:row>
      <xdr:rowOff>950819</xdr:rowOff>
    </xdr:to>
    <xdr:pic>
      <xdr:nvPicPr>
        <xdr:cNvPr id="476" name="Рисунок 475">
          <a:extLst>
            <a:ext uri="{FF2B5EF4-FFF2-40B4-BE49-F238E27FC236}">
              <a16:creationId xmlns:a16="http://schemas.microsoft.com/office/drawing/2014/main" id="{3209661B-B983-7961-1C71-D4CB2A1022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4784725" y="77574775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49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45407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SUM(Z13:Z259)</f>
        <v>0</v>
      </c>
      <c r="AA10" s="78">
        <f t="shared" ref="AA10:AB10" si="0">SUM(AA13:AA259)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845.51</v>
      </c>
      <c r="H13" s="85">
        <v>704.59</v>
      </c>
      <c r="I13" s="85">
        <f>G13-(36 *G13/100)</f>
        <v>541.12639999999999</v>
      </c>
      <c r="J13" s="85">
        <f>G13-(25 *G13/100)</f>
        <v>634.13249999999994</v>
      </c>
      <c r="K13" s="86">
        <f>IF(G13="","",G13*(1-$G$4))</f>
        <v>541.12639999999999</v>
      </c>
      <c r="L13" s="86">
        <f>IF(H13="","",H13*(1-$G$4))</f>
        <v>450.93760000000003</v>
      </c>
      <c r="M13" s="85" t="s">
        <v>1016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1090.0999999999999</v>
      </c>
      <c r="H14" s="85">
        <v>908.42</v>
      </c>
      <c r="I14" s="85">
        <f t="shared" ref="I14:I77" si="1">G14-(36 *G14/100)</f>
        <v>697.66399999999999</v>
      </c>
      <c r="J14" s="85">
        <f t="shared" ref="J14:J77" si="2">G14-(25 *G14/100)</f>
        <v>817.57499999999993</v>
      </c>
      <c r="K14" s="86">
        <f t="shared" ref="K14:K77" si="3">IF(G14="","",G14*(1-$G$4))</f>
        <v>697.66399999999999</v>
      </c>
      <c r="L14" s="86">
        <f t="shared" ref="L14:L77" si="4">IF(H14="","",H14*(1-$G$4))</f>
        <v>581.38879999999995</v>
      </c>
      <c r="M14" s="85" t="s">
        <v>1016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1295.47</v>
      </c>
      <c r="H15" s="85">
        <v>1079.56</v>
      </c>
      <c r="I15" s="85">
        <f t="shared" si="1"/>
        <v>829.10080000000005</v>
      </c>
      <c r="J15" s="85">
        <f t="shared" si="2"/>
        <v>971.60249999999996</v>
      </c>
      <c r="K15" s="86">
        <f t="shared" si="3"/>
        <v>829.10080000000005</v>
      </c>
      <c r="L15" s="86">
        <f t="shared" si="4"/>
        <v>690.91840000000002</v>
      </c>
      <c r="M15" s="85" t="s">
        <v>1016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1281</v>
      </c>
      <c r="H16" s="85">
        <v>1067.5</v>
      </c>
      <c r="I16" s="85">
        <f t="shared" si="1"/>
        <v>819.83999999999992</v>
      </c>
      <c r="J16" s="85">
        <f t="shared" si="2"/>
        <v>960.75</v>
      </c>
      <c r="K16" s="86">
        <f t="shared" si="3"/>
        <v>819.84</v>
      </c>
      <c r="L16" s="86">
        <f t="shared" si="4"/>
        <v>683.2</v>
      </c>
      <c r="M16" s="85" t="s">
        <v>1016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969.1</v>
      </c>
      <c r="H17" s="85">
        <v>807.58</v>
      </c>
      <c r="I17" s="85">
        <f t="shared" si="1"/>
        <v>620.22400000000005</v>
      </c>
      <c r="J17" s="85">
        <f t="shared" si="2"/>
        <v>726.82500000000005</v>
      </c>
      <c r="K17" s="86">
        <f t="shared" si="3"/>
        <v>620.22400000000005</v>
      </c>
      <c r="L17" s="86">
        <f t="shared" si="4"/>
        <v>516.85120000000006</v>
      </c>
      <c r="M17" s="85" t="s">
        <v>1016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969.1</v>
      </c>
      <c r="H18" s="85">
        <v>807.58</v>
      </c>
      <c r="I18" s="85">
        <f t="shared" si="1"/>
        <v>620.22400000000005</v>
      </c>
      <c r="J18" s="85">
        <f t="shared" si="2"/>
        <v>726.82500000000005</v>
      </c>
      <c r="K18" s="86">
        <f t="shared" si="3"/>
        <v>620.22400000000005</v>
      </c>
      <c r="L18" s="86">
        <f t="shared" si="4"/>
        <v>516.85120000000006</v>
      </c>
      <c r="M18" s="85" t="s">
        <v>1016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1382.87</v>
      </c>
      <c r="H19" s="85">
        <v>1152.3900000000001</v>
      </c>
      <c r="I19" s="85">
        <f t="shared" si="1"/>
        <v>885.03679999999997</v>
      </c>
      <c r="J19" s="85">
        <f t="shared" si="2"/>
        <v>1037.1524999999999</v>
      </c>
      <c r="K19" s="86">
        <f t="shared" si="3"/>
        <v>885.03679999999997</v>
      </c>
      <c r="L19" s="86">
        <f t="shared" si="4"/>
        <v>737.52960000000007</v>
      </c>
      <c r="M19" s="85" t="s">
        <v>1016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1382.87</v>
      </c>
      <c r="H20" s="85">
        <v>1152.3900000000001</v>
      </c>
      <c r="I20" s="85">
        <f t="shared" si="1"/>
        <v>885.03679999999997</v>
      </c>
      <c r="J20" s="85">
        <f t="shared" si="2"/>
        <v>1037.1524999999999</v>
      </c>
      <c r="K20" s="86">
        <f t="shared" si="3"/>
        <v>885.03679999999997</v>
      </c>
      <c r="L20" s="86">
        <f t="shared" si="4"/>
        <v>737.52960000000007</v>
      </c>
      <c r="M20" s="85" t="s">
        <v>1016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1742.2</v>
      </c>
      <c r="H21" s="85">
        <v>1451.83</v>
      </c>
      <c r="I21" s="85">
        <f t="shared" si="1"/>
        <v>1115.008</v>
      </c>
      <c r="J21" s="85">
        <f t="shared" si="2"/>
        <v>1306.6500000000001</v>
      </c>
      <c r="K21" s="86">
        <f t="shared" si="3"/>
        <v>1115.008</v>
      </c>
      <c r="L21" s="86">
        <f t="shared" si="4"/>
        <v>929.1712</v>
      </c>
      <c r="M21" s="85" t="s">
        <v>1016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1742.2</v>
      </c>
      <c r="H22" s="85">
        <v>1451.83</v>
      </c>
      <c r="I22" s="85">
        <f t="shared" si="1"/>
        <v>1115.008</v>
      </c>
      <c r="J22" s="85">
        <f t="shared" si="2"/>
        <v>1306.6500000000001</v>
      </c>
      <c r="K22" s="86">
        <f t="shared" si="3"/>
        <v>1115.008</v>
      </c>
      <c r="L22" s="86">
        <f t="shared" si="4"/>
        <v>929.1712</v>
      </c>
      <c r="M22" s="85" t="s">
        <v>1016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1665.97</v>
      </c>
      <c r="H23" s="85">
        <v>1388.31</v>
      </c>
      <c r="I23" s="85">
        <f t="shared" si="1"/>
        <v>1066.2208000000001</v>
      </c>
      <c r="J23" s="85">
        <f t="shared" si="2"/>
        <v>1249.4775</v>
      </c>
      <c r="K23" s="86">
        <f t="shared" si="3"/>
        <v>1066.2208000000001</v>
      </c>
      <c r="L23" s="86">
        <f t="shared" si="4"/>
        <v>888.51839999999993</v>
      </c>
      <c r="M23" s="85" t="s">
        <v>1016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1665.97</v>
      </c>
      <c r="H24" s="85">
        <v>1388.31</v>
      </c>
      <c r="I24" s="85">
        <f t="shared" si="1"/>
        <v>1066.2208000000001</v>
      </c>
      <c r="J24" s="85">
        <f t="shared" si="2"/>
        <v>1249.4775</v>
      </c>
      <c r="K24" s="86">
        <f t="shared" si="3"/>
        <v>1066.2208000000001</v>
      </c>
      <c r="L24" s="86">
        <f t="shared" si="4"/>
        <v>888.51839999999993</v>
      </c>
      <c r="M24" s="85" t="s">
        <v>1016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2518.59</v>
      </c>
      <c r="H25" s="85">
        <v>2098.83</v>
      </c>
      <c r="I25" s="85">
        <f t="shared" si="1"/>
        <v>1611.8976000000002</v>
      </c>
      <c r="J25" s="85">
        <f t="shared" si="2"/>
        <v>1888.9425000000001</v>
      </c>
      <c r="K25" s="86">
        <f t="shared" si="3"/>
        <v>1611.8976000000002</v>
      </c>
      <c r="L25" s="86">
        <f t="shared" si="4"/>
        <v>1343.2511999999999</v>
      </c>
      <c r="M25" s="85" t="s">
        <v>1016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2518.59</v>
      </c>
      <c r="H26" s="85">
        <v>2098.83</v>
      </c>
      <c r="I26" s="85">
        <f t="shared" si="1"/>
        <v>1611.8976000000002</v>
      </c>
      <c r="J26" s="85">
        <f t="shared" si="2"/>
        <v>1888.9425000000001</v>
      </c>
      <c r="K26" s="86">
        <f t="shared" si="3"/>
        <v>1611.8976000000002</v>
      </c>
      <c r="L26" s="86">
        <f t="shared" si="4"/>
        <v>1343.2511999999999</v>
      </c>
      <c r="M26" s="85" t="s">
        <v>1016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2811.9</v>
      </c>
      <c r="H27" s="85">
        <v>2343.25</v>
      </c>
      <c r="I27" s="85">
        <f t="shared" si="1"/>
        <v>1799.616</v>
      </c>
      <c r="J27" s="85">
        <f t="shared" si="2"/>
        <v>2108.9250000000002</v>
      </c>
      <c r="K27" s="86">
        <f t="shared" si="3"/>
        <v>1799.616</v>
      </c>
      <c r="L27" s="86">
        <f t="shared" si="4"/>
        <v>1499.68</v>
      </c>
      <c r="M27" s="85" t="s">
        <v>1016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2811.9</v>
      </c>
      <c r="H28" s="85">
        <v>2343.25</v>
      </c>
      <c r="I28" s="85">
        <f t="shared" si="1"/>
        <v>1799.616</v>
      </c>
      <c r="J28" s="85">
        <f t="shared" si="2"/>
        <v>2108.9250000000002</v>
      </c>
      <c r="K28" s="86">
        <f t="shared" si="3"/>
        <v>1799.616</v>
      </c>
      <c r="L28" s="86">
        <f t="shared" si="4"/>
        <v>1499.68</v>
      </c>
      <c r="M28" s="85" t="s">
        <v>1016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8826.69</v>
      </c>
      <c r="H29" s="85">
        <v>7355.58</v>
      </c>
      <c r="I29" s="85">
        <f t="shared" si="1"/>
        <v>5649.0816000000004</v>
      </c>
      <c r="J29" s="85">
        <f t="shared" si="2"/>
        <v>6620.0174999999999</v>
      </c>
      <c r="K29" s="86">
        <f t="shared" si="3"/>
        <v>5649.0816000000004</v>
      </c>
      <c r="L29" s="86">
        <f t="shared" si="4"/>
        <v>4707.5712000000003</v>
      </c>
      <c r="M29" s="85" t="s">
        <v>1016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8826.69</v>
      </c>
      <c r="H30" s="85">
        <v>7355.58</v>
      </c>
      <c r="I30" s="85">
        <f t="shared" si="1"/>
        <v>5649.0816000000004</v>
      </c>
      <c r="J30" s="85">
        <f t="shared" si="2"/>
        <v>6620.0174999999999</v>
      </c>
      <c r="K30" s="86">
        <f t="shared" si="3"/>
        <v>5649.0816000000004</v>
      </c>
      <c r="L30" s="86">
        <f t="shared" si="4"/>
        <v>4707.5712000000003</v>
      </c>
      <c r="M30" s="85" t="s">
        <v>1016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1016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1016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1016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1016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1016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1016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1016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1016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1016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1016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1016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1016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1016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1016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1016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1016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1016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1017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1017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1017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1016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1017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1017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1017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1017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1016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1016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999.31</v>
      </c>
      <c r="H58" s="85">
        <v>832.76</v>
      </c>
      <c r="I58" s="85">
        <f t="shared" si="1"/>
        <v>639.55840000000001</v>
      </c>
      <c r="J58" s="85">
        <f t="shared" si="2"/>
        <v>749.48249999999996</v>
      </c>
      <c r="K58" s="86">
        <f t="shared" si="3"/>
        <v>639.55840000000001</v>
      </c>
      <c r="L58" s="86">
        <f t="shared" si="4"/>
        <v>532.96640000000002</v>
      </c>
      <c r="M58" s="85" t="s">
        <v>1016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1016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1363.47</v>
      </c>
      <c r="H60" s="85">
        <v>1136.23</v>
      </c>
      <c r="I60" s="85">
        <f t="shared" si="1"/>
        <v>872.62080000000003</v>
      </c>
      <c r="J60" s="85">
        <f t="shared" si="2"/>
        <v>1022.6025</v>
      </c>
      <c r="K60" s="86">
        <f t="shared" si="3"/>
        <v>872.62080000000003</v>
      </c>
      <c r="L60" s="86">
        <f t="shared" si="4"/>
        <v>727.18720000000008</v>
      </c>
      <c r="M60" s="85" t="s">
        <v>1016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1016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771.97</v>
      </c>
      <c r="H62" s="85">
        <v>643.30999999999995</v>
      </c>
      <c r="I62" s="85">
        <f t="shared" si="1"/>
        <v>494.06080000000003</v>
      </c>
      <c r="J62" s="85">
        <f t="shared" si="2"/>
        <v>578.97749999999996</v>
      </c>
      <c r="K62" s="86">
        <f t="shared" si="3"/>
        <v>494.06080000000003</v>
      </c>
      <c r="L62" s="86">
        <f t="shared" si="4"/>
        <v>411.71839999999997</v>
      </c>
      <c r="M62" s="85" t="s">
        <v>1016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999.31</v>
      </c>
      <c r="H63" s="85">
        <v>832.76</v>
      </c>
      <c r="I63" s="85">
        <f t="shared" si="1"/>
        <v>639.55840000000001</v>
      </c>
      <c r="J63" s="85">
        <f t="shared" si="2"/>
        <v>749.48249999999996</v>
      </c>
      <c r="K63" s="86">
        <f t="shared" si="3"/>
        <v>639.55840000000001</v>
      </c>
      <c r="L63" s="86">
        <f t="shared" si="4"/>
        <v>532.96640000000002</v>
      </c>
      <c r="M63" s="85" t="s">
        <v>1016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1016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1016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1016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1016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1016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1436.51</v>
      </c>
      <c r="H69" s="85">
        <v>1197.0899999999999</v>
      </c>
      <c r="I69" s="85">
        <f t="shared" si="1"/>
        <v>919.3664</v>
      </c>
      <c r="J69" s="85">
        <f t="shared" si="2"/>
        <v>1077.3824999999999</v>
      </c>
      <c r="K69" s="86">
        <f t="shared" si="3"/>
        <v>919.3664</v>
      </c>
      <c r="L69" s="86">
        <f t="shared" si="4"/>
        <v>766.13760000000002</v>
      </c>
      <c r="M69" s="85" t="s">
        <v>1016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1436.51</v>
      </c>
      <c r="H70" s="85">
        <v>1197.0899999999999</v>
      </c>
      <c r="I70" s="85">
        <f t="shared" si="1"/>
        <v>919.3664</v>
      </c>
      <c r="J70" s="85">
        <f t="shared" si="2"/>
        <v>1077.3824999999999</v>
      </c>
      <c r="K70" s="86">
        <f t="shared" si="3"/>
        <v>919.3664</v>
      </c>
      <c r="L70" s="86">
        <f t="shared" si="4"/>
        <v>766.13760000000002</v>
      </c>
      <c r="M70" s="85" t="s">
        <v>1016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1700</v>
      </c>
      <c r="H71" s="85">
        <v>1416.67</v>
      </c>
      <c r="I71" s="85">
        <f t="shared" si="1"/>
        <v>1088</v>
      </c>
      <c r="J71" s="85">
        <f t="shared" si="2"/>
        <v>1275</v>
      </c>
      <c r="K71" s="86">
        <f t="shared" si="3"/>
        <v>1088</v>
      </c>
      <c r="L71" s="86">
        <f t="shared" si="4"/>
        <v>906.66880000000003</v>
      </c>
      <c r="M71" s="85" t="s">
        <v>1016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1016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1016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1016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1016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1017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535.35</v>
      </c>
      <c r="H77" s="85">
        <v>446.13</v>
      </c>
      <c r="I77" s="85">
        <f t="shared" si="1"/>
        <v>342.62400000000002</v>
      </c>
      <c r="J77" s="85">
        <f t="shared" si="2"/>
        <v>401.51250000000005</v>
      </c>
      <c r="K77" s="86">
        <f t="shared" si="3"/>
        <v>342.62400000000002</v>
      </c>
      <c r="L77" s="86">
        <f t="shared" si="4"/>
        <v>285.52320000000003</v>
      </c>
      <c r="M77" s="85" t="s">
        <v>1016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750</v>
      </c>
      <c r="H78" s="85">
        <v>625</v>
      </c>
      <c r="I78" s="85">
        <f t="shared" ref="I78:I141" si="8">G78-(36 *G78/100)</f>
        <v>480</v>
      </c>
      <c r="J78" s="85">
        <f t="shared" ref="J78:J141" si="9">G78-(25 *G78/100)</f>
        <v>562.5</v>
      </c>
      <c r="K78" s="86">
        <f t="shared" ref="K78:K141" si="10">IF(G78="","",G78*(1-$G$4))</f>
        <v>480</v>
      </c>
      <c r="L78" s="86">
        <f t="shared" ref="L78:L141" si="11">IF(H78="","",H78*(1-$G$4))</f>
        <v>400</v>
      </c>
      <c r="M78" s="85" t="s">
        <v>1016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1016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1016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1016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1016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445.15</v>
      </c>
      <c r="H83" s="85">
        <v>370.96</v>
      </c>
      <c r="I83" s="85">
        <f t="shared" si="8"/>
        <v>284.89599999999996</v>
      </c>
      <c r="J83" s="85">
        <f t="shared" si="9"/>
        <v>333.86249999999995</v>
      </c>
      <c r="K83" s="86">
        <f t="shared" si="10"/>
        <v>284.89600000000002</v>
      </c>
      <c r="L83" s="86">
        <f t="shared" si="11"/>
        <v>237.4144</v>
      </c>
      <c r="M83" s="85" t="s">
        <v>1016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1016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648.27</v>
      </c>
      <c r="H85" s="85">
        <v>540.23</v>
      </c>
      <c r="I85" s="85">
        <f t="shared" si="8"/>
        <v>414.89279999999997</v>
      </c>
      <c r="J85" s="85">
        <f t="shared" si="9"/>
        <v>486.20249999999999</v>
      </c>
      <c r="K85" s="86">
        <f t="shared" si="10"/>
        <v>414.89280000000002</v>
      </c>
      <c r="L85" s="86">
        <f t="shared" si="11"/>
        <v>345.74720000000002</v>
      </c>
      <c r="M85" s="85" t="s">
        <v>1016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1016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1016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1016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1016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1016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1016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1016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1016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1016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1016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1016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1016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1016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1016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1016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1016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1016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1016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1016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1016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1016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1016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1016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1016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1016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1016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1016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1016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1016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1016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1016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1016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1016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1016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1016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1016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1016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1016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1016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1016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1016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606</v>
      </c>
      <c r="D127" s="128"/>
      <c r="E127" s="83"/>
      <c r="F127" s="84" t="s">
        <v>39</v>
      </c>
      <c r="G127" s="85">
        <v>7200</v>
      </c>
      <c r="H127" s="85">
        <v>6000</v>
      </c>
      <c r="I127" s="85">
        <f t="shared" si="8"/>
        <v>4608</v>
      </c>
      <c r="J127" s="85">
        <f t="shared" si="9"/>
        <v>5400</v>
      </c>
      <c r="K127" s="86">
        <f t="shared" si="10"/>
        <v>4608</v>
      </c>
      <c r="L127" s="86">
        <f t="shared" si="11"/>
        <v>3840</v>
      </c>
      <c r="M127" s="85" t="s">
        <v>1016</v>
      </c>
      <c r="N127" s="87">
        <v>4</v>
      </c>
      <c r="O127" s="87">
        <v>1</v>
      </c>
      <c r="P127" s="87">
        <v>4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2.6</v>
      </c>
      <c r="Y127" s="91">
        <v>1.44E-2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661</v>
      </c>
      <c r="B128" s="82" t="s">
        <v>662</v>
      </c>
      <c r="C128" s="129" t="s">
        <v>606</v>
      </c>
      <c r="D128" s="128"/>
      <c r="E128" s="83"/>
      <c r="F128" s="84" t="s">
        <v>39</v>
      </c>
      <c r="G128" s="85">
        <v>7700</v>
      </c>
      <c r="H128" s="85">
        <v>6416.67</v>
      </c>
      <c r="I128" s="85">
        <f t="shared" si="8"/>
        <v>4928</v>
      </c>
      <c r="J128" s="85">
        <f t="shared" si="9"/>
        <v>5775</v>
      </c>
      <c r="K128" s="86">
        <f t="shared" si="10"/>
        <v>4928</v>
      </c>
      <c r="L128" s="86">
        <f t="shared" si="11"/>
        <v>4106.6688000000004</v>
      </c>
      <c r="M128" s="85" t="s">
        <v>1016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663</v>
      </c>
      <c r="B129" s="82" t="s">
        <v>664</v>
      </c>
      <c r="C129" s="129" t="s">
        <v>606</v>
      </c>
      <c r="D129" s="128"/>
      <c r="E129" s="83"/>
      <c r="F129" s="84" t="s">
        <v>39</v>
      </c>
      <c r="G129" s="85">
        <v>8470</v>
      </c>
      <c r="H129" s="85">
        <v>7058.33</v>
      </c>
      <c r="I129" s="85">
        <f t="shared" si="8"/>
        <v>5420.8</v>
      </c>
      <c r="J129" s="85">
        <f t="shared" si="9"/>
        <v>6352.5</v>
      </c>
      <c r="K129" s="86">
        <f t="shared" si="10"/>
        <v>5420.8</v>
      </c>
      <c r="L129" s="86">
        <f t="shared" si="11"/>
        <v>4517.3311999999996</v>
      </c>
      <c r="M129" s="85" t="s">
        <v>1016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665</v>
      </c>
      <c r="B130" s="82" t="s">
        <v>666</v>
      </c>
      <c r="C130" s="129" t="s">
        <v>667</v>
      </c>
      <c r="D130" s="128"/>
      <c r="E130" s="83"/>
      <c r="F130" s="84" t="s">
        <v>39</v>
      </c>
      <c r="G130" s="85">
        <v>6504.75</v>
      </c>
      <c r="H130" s="85">
        <v>5420.63</v>
      </c>
      <c r="I130" s="85">
        <f t="shared" si="8"/>
        <v>4163.04</v>
      </c>
      <c r="J130" s="85">
        <f t="shared" si="9"/>
        <v>4878.5625</v>
      </c>
      <c r="K130" s="86">
        <f t="shared" si="10"/>
        <v>4163.04</v>
      </c>
      <c r="L130" s="86">
        <f t="shared" si="11"/>
        <v>3469.2031999999999</v>
      </c>
      <c r="M130" s="85" t="s">
        <v>1016</v>
      </c>
      <c r="N130" s="87">
        <v>1</v>
      </c>
      <c r="O130" s="87">
        <v>1</v>
      </c>
      <c r="P130" s="87">
        <v>8</v>
      </c>
      <c r="Q130" s="88" t="s">
        <v>348</v>
      </c>
      <c r="R130" s="88" t="s">
        <v>558</v>
      </c>
      <c r="S130" s="88" t="s">
        <v>593</v>
      </c>
      <c r="T130" s="88"/>
      <c r="U130" s="84" t="s">
        <v>40</v>
      </c>
      <c r="V130" s="84" t="s">
        <v>351</v>
      </c>
      <c r="W130" s="89"/>
      <c r="X130" s="90">
        <v>2.2999999999999998</v>
      </c>
      <c r="Y130" s="91">
        <v>0.13800000000000001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671</v>
      </c>
      <c r="D131" s="128"/>
      <c r="E131" s="83"/>
      <c r="F131" s="84" t="s">
        <v>39</v>
      </c>
      <c r="G131" s="85">
        <v>1800</v>
      </c>
      <c r="H131" s="85">
        <v>1500</v>
      </c>
      <c r="I131" s="85">
        <f t="shared" si="8"/>
        <v>1152</v>
      </c>
      <c r="J131" s="85">
        <f t="shared" si="9"/>
        <v>1350</v>
      </c>
      <c r="K131" s="86">
        <f t="shared" si="10"/>
        <v>1152</v>
      </c>
      <c r="L131" s="86">
        <f t="shared" si="11"/>
        <v>960</v>
      </c>
      <c r="M131" s="85" t="s">
        <v>1016</v>
      </c>
      <c r="N131" s="87">
        <v>20</v>
      </c>
      <c r="O131" s="87">
        <v>1</v>
      </c>
      <c r="P131" s="87">
        <v>20</v>
      </c>
      <c r="Q131" s="88" t="s">
        <v>348</v>
      </c>
      <c r="R131" s="88" t="s">
        <v>558</v>
      </c>
      <c r="S131" s="88" t="s">
        <v>670</v>
      </c>
      <c r="T131" s="88"/>
      <c r="U131" s="84" t="s">
        <v>594</v>
      </c>
      <c r="V131" s="84" t="s">
        <v>351</v>
      </c>
      <c r="W131" s="89"/>
      <c r="X131" s="90">
        <v>0.7</v>
      </c>
      <c r="Y131" s="91">
        <v>1.8655000000000001E-2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674</v>
      </c>
      <c r="D132" s="128"/>
      <c r="E132" s="83"/>
      <c r="F132" s="84" t="s">
        <v>39</v>
      </c>
      <c r="G132" s="85">
        <v>2200</v>
      </c>
      <c r="H132" s="85">
        <v>1833.33</v>
      </c>
      <c r="I132" s="85">
        <f t="shared" si="8"/>
        <v>1408</v>
      </c>
      <c r="J132" s="85">
        <f t="shared" si="9"/>
        <v>1650</v>
      </c>
      <c r="K132" s="86">
        <f t="shared" si="10"/>
        <v>1408</v>
      </c>
      <c r="L132" s="86">
        <f t="shared" si="11"/>
        <v>1173.3312000000001</v>
      </c>
      <c r="M132" s="85" t="s">
        <v>1016</v>
      </c>
      <c r="N132" s="87">
        <v>10</v>
      </c>
      <c r="O132" s="87">
        <v>1</v>
      </c>
      <c r="P132" s="87">
        <v>10</v>
      </c>
      <c r="Q132" s="88" t="s">
        <v>348</v>
      </c>
      <c r="R132" s="88" t="s">
        <v>558</v>
      </c>
      <c r="S132" s="88" t="s">
        <v>670</v>
      </c>
      <c r="T132" s="88"/>
      <c r="U132" s="84" t="s">
        <v>594</v>
      </c>
      <c r="V132" s="84" t="s">
        <v>351</v>
      </c>
      <c r="W132" s="89"/>
      <c r="X132" s="90">
        <v>0.8</v>
      </c>
      <c r="Y132" s="91">
        <v>3.721E-2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679</v>
      </c>
      <c r="D133" s="128"/>
      <c r="E133" s="83"/>
      <c r="F133" s="84" t="s">
        <v>677</v>
      </c>
      <c r="G133" s="85">
        <v>300</v>
      </c>
      <c r="H133" s="85">
        <v>250</v>
      </c>
      <c r="I133" s="85">
        <f t="shared" si="8"/>
        <v>192</v>
      </c>
      <c r="J133" s="85">
        <f t="shared" si="9"/>
        <v>225</v>
      </c>
      <c r="K133" s="86">
        <f t="shared" si="10"/>
        <v>192</v>
      </c>
      <c r="L133" s="86">
        <f t="shared" si="11"/>
        <v>160</v>
      </c>
      <c r="M133" s="85" t="s">
        <v>1016</v>
      </c>
      <c r="N133" s="87">
        <v>1</v>
      </c>
      <c r="O133" s="87">
        <v>1</v>
      </c>
      <c r="P133" s="87">
        <v>200</v>
      </c>
      <c r="Q133" s="88" t="s">
        <v>348</v>
      </c>
      <c r="R133" s="88" t="s">
        <v>558</v>
      </c>
      <c r="S133" s="88" t="s">
        <v>670</v>
      </c>
      <c r="T133" s="88"/>
      <c r="U133" s="84" t="s">
        <v>40</v>
      </c>
      <c r="V133" s="84" t="s">
        <v>678</v>
      </c>
      <c r="W133" s="89"/>
      <c r="X133" s="90">
        <v>0.107</v>
      </c>
      <c r="Y133" s="91">
        <v>2.9E-4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680</v>
      </c>
      <c r="B134" s="82" t="s">
        <v>681</v>
      </c>
      <c r="C134" s="129" t="s">
        <v>685</v>
      </c>
      <c r="D134" s="128"/>
      <c r="E134" s="83"/>
      <c r="F134" s="84" t="s">
        <v>39</v>
      </c>
      <c r="G134" s="85">
        <v>225.63</v>
      </c>
      <c r="H134" s="85">
        <v>188.03</v>
      </c>
      <c r="I134" s="85">
        <f t="shared" si="8"/>
        <v>144.4032</v>
      </c>
      <c r="J134" s="85">
        <f t="shared" si="9"/>
        <v>169.2225</v>
      </c>
      <c r="K134" s="86">
        <f t="shared" si="10"/>
        <v>144.4032</v>
      </c>
      <c r="L134" s="86">
        <f t="shared" si="11"/>
        <v>120.33920000000001</v>
      </c>
      <c r="M134" s="85" t="s">
        <v>1016</v>
      </c>
      <c r="N134" s="87">
        <v>1</v>
      </c>
      <c r="O134" s="87">
        <v>1</v>
      </c>
      <c r="P134" s="87">
        <v>100</v>
      </c>
      <c r="Q134" s="88" t="s">
        <v>348</v>
      </c>
      <c r="R134" s="88" t="s">
        <v>682</v>
      </c>
      <c r="S134" s="88" t="s">
        <v>683</v>
      </c>
      <c r="T134" s="88"/>
      <c r="U134" s="84" t="s">
        <v>684</v>
      </c>
      <c r="V134" s="84" t="s">
        <v>351</v>
      </c>
      <c r="W134" s="89"/>
      <c r="X134" s="90">
        <v>0.08</v>
      </c>
      <c r="Y134" s="91">
        <v>2.9704999999999998E-4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686</v>
      </c>
      <c r="B135" s="82" t="s">
        <v>687</v>
      </c>
      <c r="C135" s="129" t="s">
        <v>685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1016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682</v>
      </c>
      <c r="S135" s="88" t="s">
        <v>683</v>
      </c>
      <c r="T135" s="88"/>
      <c r="U135" s="84" t="s">
        <v>684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688</v>
      </c>
      <c r="B136" s="82" t="s">
        <v>689</v>
      </c>
      <c r="C136" s="129" t="s">
        <v>685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1016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682</v>
      </c>
      <c r="S136" s="88" t="s">
        <v>683</v>
      </c>
      <c r="T136" s="88"/>
      <c r="U136" s="84" t="s">
        <v>684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690</v>
      </c>
      <c r="B137" s="82" t="s">
        <v>691</v>
      </c>
      <c r="C137" s="129" t="s">
        <v>692</v>
      </c>
      <c r="D137" s="128"/>
      <c r="E137" s="83"/>
      <c r="F137" s="84" t="s">
        <v>39</v>
      </c>
      <c r="G137" s="85">
        <v>266.49</v>
      </c>
      <c r="H137" s="85">
        <v>222.08</v>
      </c>
      <c r="I137" s="85">
        <f t="shared" si="8"/>
        <v>170.55360000000002</v>
      </c>
      <c r="J137" s="85">
        <f t="shared" si="9"/>
        <v>199.86750000000001</v>
      </c>
      <c r="K137" s="86">
        <f t="shared" si="10"/>
        <v>170.55360000000002</v>
      </c>
      <c r="L137" s="86">
        <f t="shared" si="11"/>
        <v>142.13120000000001</v>
      </c>
      <c r="M137" s="85" t="s">
        <v>1016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682</v>
      </c>
      <c r="S137" s="88" t="s">
        <v>683</v>
      </c>
      <c r="T137" s="88"/>
      <c r="U137" s="84" t="s">
        <v>40</v>
      </c>
      <c r="V137" s="84" t="s">
        <v>351</v>
      </c>
      <c r="W137" s="89"/>
      <c r="X137" s="90">
        <v>0.1</v>
      </c>
      <c r="Y137" s="91">
        <v>4.0319999999999999E-4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685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1016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682</v>
      </c>
      <c r="S138" s="88" t="s">
        <v>683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695</v>
      </c>
      <c r="B139" s="82" t="s">
        <v>696</v>
      </c>
      <c r="C139" s="129" t="s">
        <v>685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1016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682</v>
      </c>
      <c r="S139" s="88" t="s">
        <v>683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697</v>
      </c>
      <c r="B140" s="82" t="s">
        <v>698</v>
      </c>
      <c r="C140" s="129" t="s">
        <v>699</v>
      </c>
      <c r="D140" s="128"/>
      <c r="E140" s="83"/>
      <c r="F140" s="84" t="s">
        <v>39</v>
      </c>
      <c r="G140" s="85">
        <v>448.51</v>
      </c>
      <c r="H140" s="85">
        <v>373.76</v>
      </c>
      <c r="I140" s="85">
        <f t="shared" si="8"/>
        <v>287.04639999999995</v>
      </c>
      <c r="J140" s="85">
        <f t="shared" si="9"/>
        <v>336.38249999999999</v>
      </c>
      <c r="K140" s="86">
        <f t="shared" si="10"/>
        <v>287.04640000000001</v>
      </c>
      <c r="L140" s="86">
        <f t="shared" si="11"/>
        <v>239.2064</v>
      </c>
      <c r="M140" s="85" t="s">
        <v>1016</v>
      </c>
      <c r="N140" s="87">
        <v>1</v>
      </c>
      <c r="O140" s="87">
        <v>1</v>
      </c>
      <c r="P140" s="87">
        <v>60</v>
      </c>
      <c r="Q140" s="88" t="s">
        <v>348</v>
      </c>
      <c r="R140" s="88" t="s">
        <v>682</v>
      </c>
      <c r="S140" s="88" t="s">
        <v>683</v>
      </c>
      <c r="T140" s="88"/>
      <c r="U140" s="84" t="s">
        <v>40</v>
      </c>
      <c r="V140" s="84" t="s">
        <v>351</v>
      </c>
      <c r="W140" s="89"/>
      <c r="X140" s="90">
        <v>0.2</v>
      </c>
      <c r="Y140" s="91">
        <v>9.0720000000000004E-4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699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1016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682</v>
      </c>
      <c r="S141" s="88" t="s">
        <v>683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702</v>
      </c>
      <c r="B142" s="82" t="s">
        <v>703</v>
      </c>
      <c r="C142" s="129" t="s">
        <v>699</v>
      </c>
      <c r="D142" s="128"/>
      <c r="E142" s="83"/>
      <c r="F142" s="84" t="s">
        <v>39</v>
      </c>
      <c r="G142" s="85">
        <v>747.51</v>
      </c>
      <c r="H142" s="85">
        <v>622.92999999999995</v>
      </c>
      <c r="I142" s="85">
        <f t="shared" ref="I142:I205" si="15">G142-(36 *G142/100)</f>
        <v>478.40639999999996</v>
      </c>
      <c r="J142" s="85">
        <f t="shared" ref="J142:J205" si="16">G142-(25 *G142/100)</f>
        <v>560.63249999999994</v>
      </c>
      <c r="K142" s="86">
        <f t="shared" ref="K142:K205" si="17">IF(G142="","",G142*(1-$G$4))</f>
        <v>478.40640000000002</v>
      </c>
      <c r="L142" s="86">
        <f t="shared" ref="L142:L205" si="18">IF(H142="","",H142*(1-$G$4))</f>
        <v>398.67519999999996</v>
      </c>
      <c r="M142" s="85" t="s">
        <v>1016</v>
      </c>
      <c r="N142" s="87">
        <v>1</v>
      </c>
      <c r="O142" s="87">
        <v>1</v>
      </c>
      <c r="P142" s="87">
        <v>30</v>
      </c>
      <c r="Q142" s="88" t="s">
        <v>348</v>
      </c>
      <c r="R142" s="88" t="s">
        <v>682</v>
      </c>
      <c r="S142" s="88" t="s">
        <v>683</v>
      </c>
      <c r="T142" s="88"/>
      <c r="U142" s="84" t="s">
        <v>40</v>
      </c>
      <c r="V142" s="84" t="s">
        <v>351</v>
      </c>
      <c r="W142" s="89"/>
      <c r="X142" s="90">
        <v>0.35</v>
      </c>
      <c r="Y142" s="91">
        <v>1.9599000000000001E-3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704</v>
      </c>
      <c r="B143" s="82" t="s">
        <v>705</v>
      </c>
      <c r="C143" s="129" t="s">
        <v>699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1016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682</v>
      </c>
      <c r="S143" s="88" t="s">
        <v>683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706</v>
      </c>
      <c r="B144" s="82" t="s">
        <v>707</v>
      </c>
      <c r="C144" s="129" t="s">
        <v>709</v>
      </c>
      <c r="D144" s="128"/>
      <c r="E144" s="83"/>
      <c r="F144" s="84" t="s">
        <v>39</v>
      </c>
      <c r="G144" s="85">
        <v>4387.95</v>
      </c>
      <c r="H144" s="85">
        <v>3656.63</v>
      </c>
      <c r="I144" s="85">
        <f t="shared" si="15"/>
        <v>2808.288</v>
      </c>
      <c r="J144" s="85">
        <f t="shared" si="16"/>
        <v>3290.9624999999996</v>
      </c>
      <c r="K144" s="86">
        <f t="shared" si="17"/>
        <v>2808.288</v>
      </c>
      <c r="L144" s="86">
        <f t="shared" si="18"/>
        <v>2340.2432000000003</v>
      </c>
      <c r="M144" s="85" t="s">
        <v>1017</v>
      </c>
      <c r="N144" s="87">
        <v>9</v>
      </c>
      <c r="O144" s="87">
        <v>1</v>
      </c>
      <c r="P144" s="87">
        <v>9</v>
      </c>
      <c r="Q144" s="88" t="s">
        <v>348</v>
      </c>
      <c r="R144" s="88" t="s">
        <v>682</v>
      </c>
      <c r="S144" s="88" t="s">
        <v>708</v>
      </c>
      <c r="T144" s="88"/>
      <c r="U144" s="84" t="s">
        <v>594</v>
      </c>
      <c r="V144" s="84" t="s">
        <v>351</v>
      </c>
      <c r="W144" s="89"/>
      <c r="X144" s="90">
        <v>1.3</v>
      </c>
      <c r="Y144" s="91">
        <v>1.6362499999999999E-3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10279.5</v>
      </c>
      <c r="H145" s="85">
        <v>8566.25</v>
      </c>
      <c r="I145" s="85">
        <f t="shared" si="15"/>
        <v>6578.88</v>
      </c>
      <c r="J145" s="85">
        <f t="shared" si="16"/>
        <v>7709.625</v>
      </c>
      <c r="K145" s="86">
        <f t="shared" si="17"/>
        <v>6578.88</v>
      </c>
      <c r="L145" s="86">
        <f t="shared" si="18"/>
        <v>5482.4000000000005</v>
      </c>
      <c r="M145" s="85" t="s">
        <v>1017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682</v>
      </c>
      <c r="S145" s="88" t="s">
        <v>708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5490.45</v>
      </c>
      <c r="H146" s="85">
        <v>4575.38</v>
      </c>
      <c r="I146" s="85">
        <f t="shared" si="15"/>
        <v>3513.8879999999999</v>
      </c>
      <c r="J146" s="85">
        <f t="shared" si="16"/>
        <v>4117.8374999999996</v>
      </c>
      <c r="K146" s="86">
        <f t="shared" si="17"/>
        <v>3513.8879999999999</v>
      </c>
      <c r="L146" s="86">
        <f t="shared" si="18"/>
        <v>2928.2432000000003</v>
      </c>
      <c r="M146" s="85" t="s">
        <v>1016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682</v>
      </c>
      <c r="S146" s="88" t="s">
        <v>708</v>
      </c>
      <c r="T146" s="88"/>
      <c r="U146" s="84" t="s">
        <v>594</v>
      </c>
      <c r="V146" s="84" t="s">
        <v>351</v>
      </c>
      <c r="W146" s="89"/>
      <c r="X146" s="90">
        <v>2.6</v>
      </c>
      <c r="Y146" s="91">
        <v>3.2862500000000001E-3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11434.5</v>
      </c>
      <c r="H147" s="85">
        <v>9528.75</v>
      </c>
      <c r="I147" s="85">
        <f t="shared" si="15"/>
        <v>7318.08</v>
      </c>
      <c r="J147" s="85">
        <f t="shared" si="16"/>
        <v>8575.875</v>
      </c>
      <c r="K147" s="86">
        <f t="shared" si="17"/>
        <v>7318.08</v>
      </c>
      <c r="L147" s="86">
        <f t="shared" si="18"/>
        <v>6098.4000000000005</v>
      </c>
      <c r="M147" s="85" t="s">
        <v>1017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682</v>
      </c>
      <c r="S147" s="88" t="s">
        <v>708</v>
      </c>
      <c r="T147" s="88"/>
      <c r="U147" s="84" t="s">
        <v>594</v>
      </c>
      <c r="V147" s="84" t="s">
        <v>351</v>
      </c>
      <c r="W147" s="89"/>
      <c r="X147" s="90">
        <v>2.6</v>
      </c>
      <c r="Y147" s="91">
        <v>3.2862500000000001E-3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715</v>
      </c>
      <c r="D148" s="128"/>
      <c r="E148" s="83"/>
      <c r="F148" s="84" t="s">
        <v>39</v>
      </c>
      <c r="G148" s="85">
        <v>7033.95</v>
      </c>
      <c r="H148" s="85">
        <v>5861.63</v>
      </c>
      <c r="I148" s="85">
        <f t="shared" si="15"/>
        <v>4501.7280000000001</v>
      </c>
      <c r="J148" s="85">
        <f t="shared" si="16"/>
        <v>5275.4624999999996</v>
      </c>
      <c r="K148" s="86">
        <f t="shared" si="17"/>
        <v>4501.7280000000001</v>
      </c>
      <c r="L148" s="86">
        <f t="shared" si="18"/>
        <v>3751.4432000000002</v>
      </c>
      <c r="M148" s="85" t="s">
        <v>1016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682</v>
      </c>
      <c r="S148" s="88" t="s">
        <v>708</v>
      </c>
      <c r="T148" s="88"/>
      <c r="U148" s="84" t="s">
        <v>594</v>
      </c>
      <c r="V148" s="84" t="s">
        <v>351</v>
      </c>
      <c r="W148" s="89"/>
      <c r="X148" s="90">
        <v>3.5</v>
      </c>
      <c r="Y148" s="91">
        <v>4.1250000000000002E-3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718</v>
      </c>
      <c r="D149" s="128"/>
      <c r="E149" s="83"/>
      <c r="F149" s="84" t="s">
        <v>39</v>
      </c>
      <c r="G149" s="85">
        <v>12912.9</v>
      </c>
      <c r="H149" s="85">
        <v>10760.75</v>
      </c>
      <c r="I149" s="85">
        <f t="shared" si="15"/>
        <v>8264.2560000000012</v>
      </c>
      <c r="J149" s="85">
        <f t="shared" si="16"/>
        <v>9684.6749999999993</v>
      </c>
      <c r="K149" s="86">
        <f t="shared" si="17"/>
        <v>8264.2559999999994</v>
      </c>
      <c r="L149" s="86">
        <f t="shared" si="18"/>
        <v>6886.88</v>
      </c>
      <c r="M149" s="85" t="s">
        <v>1017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682</v>
      </c>
      <c r="S149" s="88" t="s">
        <v>708</v>
      </c>
      <c r="T149" s="88"/>
      <c r="U149" s="84" t="s">
        <v>594</v>
      </c>
      <c r="V149" s="84" t="s">
        <v>351</v>
      </c>
      <c r="W149" s="89"/>
      <c r="X149" s="90">
        <v>3.5</v>
      </c>
      <c r="Y149" s="91">
        <v>4.1250000000000002E-3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726</v>
      </c>
      <c r="D150" s="128"/>
      <c r="E150" s="83"/>
      <c r="F150" s="84" t="s">
        <v>39</v>
      </c>
      <c r="G150" s="85">
        <v>12990</v>
      </c>
      <c r="H150" s="85">
        <v>10825</v>
      </c>
      <c r="I150" s="85">
        <f t="shared" si="15"/>
        <v>8313.6</v>
      </c>
      <c r="J150" s="85">
        <f t="shared" si="16"/>
        <v>9742.5</v>
      </c>
      <c r="K150" s="86">
        <f t="shared" si="17"/>
        <v>8313.6</v>
      </c>
      <c r="L150" s="86">
        <f t="shared" si="18"/>
        <v>6928</v>
      </c>
      <c r="M150" s="85" t="s">
        <v>1016</v>
      </c>
      <c r="N150" s="87">
        <v>6</v>
      </c>
      <c r="O150" s="87">
        <v>1</v>
      </c>
      <c r="P150" s="87">
        <v>6</v>
      </c>
      <c r="Q150" s="88" t="s">
        <v>348</v>
      </c>
      <c r="R150" s="88" t="s">
        <v>682</v>
      </c>
      <c r="S150" s="88" t="s">
        <v>725</v>
      </c>
      <c r="T150" s="88"/>
      <c r="U150" s="84" t="s">
        <v>594</v>
      </c>
      <c r="V150" s="84" t="s">
        <v>351</v>
      </c>
      <c r="W150" s="89"/>
      <c r="X150" s="90">
        <v>1.1000000000000001</v>
      </c>
      <c r="Y150" s="91">
        <v>9.672E-3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727</v>
      </c>
      <c r="B151" s="82" t="s">
        <v>728</v>
      </c>
      <c r="C151" s="129" t="s">
        <v>726</v>
      </c>
      <c r="D151" s="128"/>
      <c r="E151" s="83"/>
      <c r="F151" s="84" t="s">
        <v>39</v>
      </c>
      <c r="G151" s="85">
        <v>29990</v>
      </c>
      <c r="H151" s="85">
        <v>24991.67</v>
      </c>
      <c r="I151" s="85">
        <f t="shared" si="15"/>
        <v>19193.599999999999</v>
      </c>
      <c r="J151" s="85">
        <f t="shared" si="16"/>
        <v>22492.5</v>
      </c>
      <c r="K151" s="86">
        <f t="shared" si="17"/>
        <v>19193.600000000002</v>
      </c>
      <c r="L151" s="86">
        <f t="shared" si="18"/>
        <v>15994.668799999999</v>
      </c>
      <c r="M151" s="85" t="s">
        <v>1017</v>
      </c>
      <c r="N151" s="87">
        <v>6</v>
      </c>
      <c r="O151" s="87">
        <v>1</v>
      </c>
      <c r="P151" s="87">
        <v>6</v>
      </c>
      <c r="Q151" s="88" t="s">
        <v>348</v>
      </c>
      <c r="R151" s="88" t="s">
        <v>682</v>
      </c>
      <c r="S151" s="88" t="s">
        <v>725</v>
      </c>
      <c r="T151" s="88"/>
      <c r="U151" s="84" t="s">
        <v>594</v>
      </c>
      <c r="V151" s="84" t="s">
        <v>351</v>
      </c>
      <c r="W151" s="89"/>
      <c r="X151" s="90">
        <v>1.1000000000000001</v>
      </c>
      <c r="Y151" s="91">
        <v>9.672E-3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729</v>
      </c>
      <c r="B152" s="82" t="s">
        <v>730</v>
      </c>
      <c r="C152" s="129" t="s">
        <v>726</v>
      </c>
      <c r="D152" s="128"/>
      <c r="E152" s="83"/>
      <c r="F152" s="84" t="s">
        <v>39</v>
      </c>
      <c r="G152" s="85">
        <v>12990</v>
      </c>
      <c r="H152" s="85">
        <v>10825</v>
      </c>
      <c r="I152" s="85">
        <f t="shared" si="15"/>
        <v>8313.6</v>
      </c>
      <c r="J152" s="85">
        <f t="shared" si="16"/>
        <v>9742.5</v>
      </c>
      <c r="K152" s="86">
        <f t="shared" si="17"/>
        <v>8313.6</v>
      </c>
      <c r="L152" s="86">
        <f t="shared" si="18"/>
        <v>6928</v>
      </c>
      <c r="M152" s="85" t="s">
        <v>1016</v>
      </c>
      <c r="N152" s="87">
        <v>6</v>
      </c>
      <c r="O152" s="87">
        <v>1</v>
      </c>
      <c r="P152" s="87">
        <v>6</v>
      </c>
      <c r="Q152" s="88" t="s">
        <v>348</v>
      </c>
      <c r="R152" s="88" t="s">
        <v>682</v>
      </c>
      <c r="S152" s="88" t="s">
        <v>725</v>
      </c>
      <c r="T152" s="88"/>
      <c r="U152" s="84" t="s">
        <v>594</v>
      </c>
      <c r="V152" s="84" t="s">
        <v>351</v>
      </c>
      <c r="W152" s="89"/>
      <c r="X152" s="90">
        <v>1.1000000000000001</v>
      </c>
      <c r="Y152" s="91">
        <v>9.672E-3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731</v>
      </c>
      <c r="B153" s="82" t="s">
        <v>732</v>
      </c>
      <c r="C153" s="129" t="s">
        <v>726</v>
      </c>
      <c r="D153" s="128"/>
      <c r="E153" s="83"/>
      <c r="F153" s="84" t="s">
        <v>39</v>
      </c>
      <c r="G153" s="85">
        <v>29990</v>
      </c>
      <c r="H153" s="85">
        <v>24991.67</v>
      </c>
      <c r="I153" s="85">
        <f t="shared" si="15"/>
        <v>19193.599999999999</v>
      </c>
      <c r="J153" s="85">
        <f t="shared" si="16"/>
        <v>22492.5</v>
      </c>
      <c r="K153" s="86">
        <f t="shared" si="17"/>
        <v>19193.600000000002</v>
      </c>
      <c r="L153" s="86">
        <f t="shared" si="18"/>
        <v>15994.668799999999</v>
      </c>
      <c r="M153" s="85" t="s">
        <v>1017</v>
      </c>
      <c r="N153" s="87">
        <v>6</v>
      </c>
      <c r="O153" s="87">
        <v>1</v>
      </c>
      <c r="P153" s="87">
        <v>6</v>
      </c>
      <c r="Q153" s="88" t="s">
        <v>348</v>
      </c>
      <c r="R153" s="88" t="s">
        <v>682</v>
      </c>
      <c r="S153" s="88" t="s">
        <v>725</v>
      </c>
      <c r="T153" s="88"/>
      <c r="U153" s="84" t="s">
        <v>594</v>
      </c>
      <c r="V153" s="84" t="s">
        <v>351</v>
      </c>
      <c r="W153" s="89"/>
      <c r="X153" s="90">
        <v>1.1000000000000001</v>
      </c>
      <c r="Y153" s="91">
        <v>9.672E-3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733</v>
      </c>
      <c r="B154" s="82" t="s">
        <v>734</v>
      </c>
      <c r="C154" s="129" t="s">
        <v>726</v>
      </c>
      <c r="D154" s="128"/>
      <c r="E154" s="83"/>
      <c r="F154" s="84" t="s">
        <v>39</v>
      </c>
      <c r="G154" s="85">
        <v>38990</v>
      </c>
      <c r="H154" s="85">
        <v>32491.67</v>
      </c>
      <c r="I154" s="85">
        <f t="shared" si="15"/>
        <v>24953.599999999999</v>
      </c>
      <c r="J154" s="85">
        <f t="shared" si="16"/>
        <v>29242.5</v>
      </c>
      <c r="K154" s="86">
        <f t="shared" si="17"/>
        <v>24953.600000000002</v>
      </c>
      <c r="L154" s="86">
        <f t="shared" si="18"/>
        <v>20794.668799999999</v>
      </c>
      <c r="M154" s="85" t="s">
        <v>1017</v>
      </c>
      <c r="N154" s="87">
        <v>6</v>
      </c>
      <c r="O154" s="87">
        <v>1</v>
      </c>
      <c r="P154" s="87">
        <v>6</v>
      </c>
      <c r="Q154" s="88" t="s">
        <v>348</v>
      </c>
      <c r="R154" s="88" t="s">
        <v>682</v>
      </c>
      <c r="S154" s="88" t="s">
        <v>725</v>
      </c>
      <c r="T154" s="88"/>
      <c r="U154" s="84" t="s">
        <v>594</v>
      </c>
      <c r="V154" s="84" t="s">
        <v>351</v>
      </c>
      <c r="W154" s="89"/>
      <c r="X154" s="90">
        <v>1.6</v>
      </c>
      <c r="Y154" s="91">
        <v>9.672E-3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735</v>
      </c>
      <c r="B155" s="82" t="s">
        <v>736</v>
      </c>
      <c r="C155" s="129" t="s">
        <v>726</v>
      </c>
      <c r="D155" s="128"/>
      <c r="E155" s="83"/>
      <c r="F155" s="84" t="s">
        <v>39</v>
      </c>
      <c r="G155" s="85">
        <v>15250</v>
      </c>
      <c r="H155" s="85">
        <v>12708.33</v>
      </c>
      <c r="I155" s="85">
        <f t="shared" si="15"/>
        <v>9760</v>
      </c>
      <c r="J155" s="85">
        <f t="shared" si="16"/>
        <v>11437.5</v>
      </c>
      <c r="K155" s="86">
        <f t="shared" si="17"/>
        <v>9760</v>
      </c>
      <c r="L155" s="86">
        <f t="shared" si="18"/>
        <v>8133.3312000000005</v>
      </c>
      <c r="M155" s="85" t="s">
        <v>1017</v>
      </c>
      <c r="N155" s="87">
        <v>6</v>
      </c>
      <c r="O155" s="87">
        <v>1</v>
      </c>
      <c r="P155" s="87">
        <v>6</v>
      </c>
      <c r="Q155" s="88" t="s">
        <v>348</v>
      </c>
      <c r="R155" s="88" t="s">
        <v>682</v>
      </c>
      <c r="S155" s="88" t="s">
        <v>725</v>
      </c>
      <c r="T155" s="88"/>
      <c r="U155" s="84" t="s">
        <v>594</v>
      </c>
      <c r="V155" s="84" t="s">
        <v>351</v>
      </c>
      <c r="W155" s="89"/>
      <c r="X155" s="90">
        <v>1.3</v>
      </c>
      <c r="Y155" s="91">
        <v>6.8640000000000003E-3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737</v>
      </c>
      <c r="B156" s="82" t="s">
        <v>738</v>
      </c>
      <c r="C156" s="129" t="s">
        <v>726</v>
      </c>
      <c r="D156" s="128"/>
      <c r="E156" s="83"/>
      <c r="F156" s="84" t="s">
        <v>39</v>
      </c>
      <c r="G156" s="85">
        <v>31990</v>
      </c>
      <c r="H156" s="85">
        <v>26658.33</v>
      </c>
      <c r="I156" s="85">
        <f t="shared" si="15"/>
        <v>20473.599999999999</v>
      </c>
      <c r="J156" s="85">
        <f t="shared" si="16"/>
        <v>23992.5</v>
      </c>
      <c r="K156" s="86">
        <f t="shared" si="17"/>
        <v>20473.600000000002</v>
      </c>
      <c r="L156" s="86">
        <f t="shared" si="18"/>
        <v>17061.331200000001</v>
      </c>
      <c r="M156" s="85" t="s">
        <v>1017</v>
      </c>
      <c r="N156" s="87">
        <v>6</v>
      </c>
      <c r="O156" s="87">
        <v>1</v>
      </c>
      <c r="P156" s="87">
        <v>6</v>
      </c>
      <c r="Q156" s="88" t="s">
        <v>348</v>
      </c>
      <c r="R156" s="88" t="s">
        <v>682</v>
      </c>
      <c r="S156" s="88" t="s">
        <v>725</v>
      </c>
      <c r="T156" s="88"/>
      <c r="U156" s="84" t="s">
        <v>594</v>
      </c>
      <c r="V156" s="84" t="s">
        <v>351</v>
      </c>
      <c r="W156" s="89"/>
      <c r="X156" s="90">
        <v>1.3</v>
      </c>
      <c r="Y156" s="91">
        <v>6.8640000000000003E-3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739</v>
      </c>
      <c r="B157" s="82" t="s">
        <v>740</v>
      </c>
      <c r="C157" s="129" t="s">
        <v>726</v>
      </c>
      <c r="D157" s="128"/>
      <c r="E157" s="83"/>
      <c r="F157" s="84" t="s">
        <v>39</v>
      </c>
      <c r="G157" s="85">
        <v>15250</v>
      </c>
      <c r="H157" s="85">
        <v>12708.33</v>
      </c>
      <c r="I157" s="85">
        <f t="shared" si="15"/>
        <v>9760</v>
      </c>
      <c r="J157" s="85">
        <f t="shared" si="16"/>
        <v>11437.5</v>
      </c>
      <c r="K157" s="86">
        <f t="shared" si="17"/>
        <v>9760</v>
      </c>
      <c r="L157" s="86">
        <f t="shared" si="18"/>
        <v>8133.3312000000005</v>
      </c>
      <c r="M157" s="85" t="s">
        <v>1017</v>
      </c>
      <c r="N157" s="87">
        <v>6</v>
      </c>
      <c r="O157" s="87">
        <v>1</v>
      </c>
      <c r="P157" s="87">
        <v>6</v>
      </c>
      <c r="Q157" s="88" t="s">
        <v>348</v>
      </c>
      <c r="R157" s="88" t="s">
        <v>682</v>
      </c>
      <c r="S157" s="88" t="s">
        <v>725</v>
      </c>
      <c r="T157" s="88"/>
      <c r="U157" s="84" t="s">
        <v>594</v>
      </c>
      <c r="V157" s="84" t="s">
        <v>351</v>
      </c>
      <c r="W157" s="89"/>
      <c r="X157" s="90">
        <v>1.3</v>
      </c>
      <c r="Y157" s="91">
        <v>6.8640000000000003E-3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741</v>
      </c>
      <c r="B158" s="82" t="s">
        <v>742</v>
      </c>
      <c r="C158" s="129" t="s">
        <v>726</v>
      </c>
      <c r="D158" s="128"/>
      <c r="E158" s="83"/>
      <c r="F158" s="84" t="s">
        <v>39</v>
      </c>
      <c r="G158" s="85">
        <v>31990</v>
      </c>
      <c r="H158" s="85">
        <v>26658.33</v>
      </c>
      <c r="I158" s="85">
        <f t="shared" si="15"/>
        <v>20473.599999999999</v>
      </c>
      <c r="J158" s="85">
        <f t="shared" si="16"/>
        <v>23992.5</v>
      </c>
      <c r="K158" s="86">
        <f t="shared" si="17"/>
        <v>20473.600000000002</v>
      </c>
      <c r="L158" s="86">
        <f t="shared" si="18"/>
        <v>17061.331200000001</v>
      </c>
      <c r="M158" s="85" t="s">
        <v>1017</v>
      </c>
      <c r="N158" s="87">
        <v>6</v>
      </c>
      <c r="O158" s="87">
        <v>1</v>
      </c>
      <c r="P158" s="87">
        <v>6</v>
      </c>
      <c r="Q158" s="88" t="s">
        <v>348</v>
      </c>
      <c r="R158" s="88" t="s">
        <v>682</v>
      </c>
      <c r="S158" s="88" t="s">
        <v>725</v>
      </c>
      <c r="T158" s="88"/>
      <c r="U158" s="84" t="s">
        <v>594</v>
      </c>
      <c r="V158" s="84" t="s">
        <v>351</v>
      </c>
      <c r="W158" s="89"/>
      <c r="X158" s="90">
        <v>1.3</v>
      </c>
      <c r="Y158" s="91">
        <v>6.8640000000000003E-3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743</v>
      </c>
      <c r="B159" s="82" t="s">
        <v>744</v>
      </c>
      <c r="C159" s="129" t="s">
        <v>726</v>
      </c>
      <c r="D159" s="128"/>
      <c r="E159" s="83"/>
      <c r="F159" s="84" t="s">
        <v>39</v>
      </c>
      <c r="G159" s="85">
        <v>21990</v>
      </c>
      <c r="H159" s="85">
        <v>18325</v>
      </c>
      <c r="I159" s="85">
        <f t="shared" si="15"/>
        <v>14073.6</v>
      </c>
      <c r="J159" s="85">
        <f t="shared" si="16"/>
        <v>16492.5</v>
      </c>
      <c r="K159" s="86">
        <f t="shared" si="17"/>
        <v>14073.6</v>
      </c>
      <c r="L159" s="86">
        <f t="shared" si="18"/>
        <v>11728</v>
      </c>
      <c r="M159" s="85" t="s">
        <v>1017</v>
      </c>
      <c r="N159" s="87">
        <v>6</v>
      </c>
      <c r="O159" s="87">
        <v>1</v>
      </c>
      <c r="P159" s="87">
        <v>6</v>
      </c>
      <c r="Q159" s="88" t="s">
        <v>348</v>
      </c>
      <c r="R159" s="88" t="s">
        <v>682</v>
      </c>
      <c r="S159" s="88" t="s">
        <v>725</v>
      </c>
      <c r="T159" s="88"/>
      <c r="U159" s="84" t="s">
        <v>594</v>
      </c>
      <c r="V159" s="84" t="s">
        <v>351</v>
      </c>
      <c r="W159" s="89"/>
      <c r="X159" s="90">
        <v>1.6</v>
      </c>
      <c r="Y159" s="91">
        <v>9.672E-3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745</v>
      </c>
      <c r="B160" s="82" t="s">
        <v>746</v>
      </c>
      <c r="C160" s="129" t="s">
        <v>726</v>
      </c>
      <c r="D160" s="128"/>
      <c r="E160" s="83"/>
      <c r="F160" s="84" t="s">
        <v>39</v>
      </c>
      <c r="G160" s="85">
        <v>21990</v>
      </c>
      <c r="H160" s="85">
        <v>18325</v>
      </c>
      <c r="I160" s="85">
        <f t="shared" si="15"/>
        <v>14073.6</v>
      </c>
      <c r="J160" s="85">
        <f t="shared" si="16"/>
        <v>16492.5</v>
      </c>
      <c r="K160" s="86">
        <f t="shared" si="17"/>
        <v>14073.6</v>
      </c>
      <c r="L160" s="86">
        <f t="shared" si="18"/>
        <v>11728</v>
      </c>
      <c r="M160" s="85" t="s">
        <v>1016</v>
      </c>
      <c r="N160" s="87">
        <v>6</v>
      </c>
      <c r="O160" s="87">
        <v>1</v>
      </c>
      <c r="P160" s="87">
        <v>6</v>
      </c>
      <c r="Q160" s="88" t="s">
        <v>348</v>
      </c>
      <c r="R160" s="88" t="s">
        <v>682</v>
      </c>
      <c r="S160" s="88" t="s">
        <v>725</v>
      </c>
      <c r="T160" s="88"/>
      <c r="U160" s="84" t="s">
        <v>594</v>
      </c>
      <c r="V160" s="84" t="s">
        <v>351</v>
      </c>
      <c r="W160" s="89"/>
      <c r="X160" s="90">
        <v>1.6</v>
      </c>
      <c r="Y160" s="91">
        <v>9.672E-3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747</v>
      </c>
      <c r="B161" s="82" t="s">
        <v>748</v>
      </c>
      <c r="C161" s="129" t="s">
        <v>726</v>
      </c>
      <c r="D161" s="128"/>
      <c r="E161" s="83"/>
      <c r="F161" s="84" t="s">
        <v>39</v>
      </c>
      <c r="G161" s="85">
        <v>38990</v>
      </c>
      <c r="H161" s="85">
        <v>32491.67</v>
      </c>
      <c r="I161" s="85">
        <f t="shared" si="15"/>
        <v>24953.599999999999</v>
      </c>
      <c r="J161" s="85">
        <f t="shared" si="16"/>
        <v>29242.5</v>
      </c>
      <c r="K161" s="86">
        <f t="shared" si="17"/>
        <v>24953.600000000002</v>
      </c>
      <c r="L161" s="86">
        <f t="shared" si="18"/>
        <v>20794.668799999999</v>
      </c>
      <c r="M161" s="85" t="s">
        <v>1017</v>
      </c>
      <c r="N161" s="87">
        <v>6</v>
      </c>
      <c r="O161" s="87">
        <v>1</v>
      </c>
      <c r="P161" s="87">
        <v>6</v>
      </c>
      <c r="Q161" s="88" t="s">
        <v>348</v>
      </c>
      <c r="R161" s="88" t="s">
        <v>682</v>
      </c>
      <c r="S161" s="88" t="s">
        <v>725</v>
      </c>
      <c r="T161" s="88"/>
      <c r="U161" s="84" t="s">
        <v>594</v>
      </c>
      <c r="V161" s="84" t="s">
        <v>351</v>
      </c>
      <c r="W161" s="89"/>
      <c r="X161" s="90">
        <v>1.6</v>
      </c>
      <c r="Y161" s="91">
        <v>9.672E-3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749</v>
      </c>
      <c r="B162" s="82" t="s">
        <v>750</v>
      </c>
      <c r="C162" s="129" t="s">
        <v>753</v>
      </c>
      <c r="D162" s="128"/>
      <c r="E162" s="83"/>
      <c r="F162" s="84" t="s">
        <v>39</v>
      </c>
      <c r="G162" s="85">
        <v>657.51</v>
      </c>
      <c r="H162" s="85">
        <v>547.92999999999995</v>
      </c>
      <c r="I162" s="85">
        <f t="shared" si="15"/>
        <v>420.8064</v>
      </c>
      <c r="J162" s="85">
        <f t="shared" si="16"/>
        <v>493.13249999999999</v>
      </c>
      <c r="K162" s="86">
        <f t="shared" si="17"/>
        <v>420.8064</v>
      </c>
      <c r="L162" s="86">
        <f t="shared" si="18"/>
        <v>350.67519999999996</v>
      </c>
      <c r="M162" s="85" t="s">
        <v>1016</v>
      </c>
      <c r="N162" s="87">
        <v>1</v>
      </c>
      <c r="O162" s="87">
        <v>1</v>
      </c>
      <c r="P162" s="87">
        <v>60</v>
      </c>
      <c r="Q162" s="88" t="s">
        <v>348</v>
      </c>
      <c r="R162" s="88" t="s">
        <v>751</v>
      </c>
      <c r="S162" s="88" t="s">
        <v>752</v>
      </c>
      <c r="T162" s="88"/>
      <c r="U162" s="84" t="s">
        <v>40</v>
      </c>
      <c r="V162" s="84" t="s">
        <v>351</v>
      </c>
      <c r="W162" s="89"/>
      <c r="X162" s="90">
        <v>0.3</v>
      </c>
      <c r="Y162" s="91">
        <v>4.4099999999999999E-4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754</v>
      </c>
      <c r="B163" s="82" t="s">
        <v>755</v>
      </c>
      <c r="C163" s="129" t="s">
        <v>756</v>
      </c>
      <c r="D163" s="128"/>
      <c r="E163" s="83"/>
      <c r="F163" s="84" t="s">
        <v>39</v>
      </c>
      <c r="G163" s="85">
        <v>1145.3399999999999</v>
      </c>
      <c r="H163" s="85">
        <v>954.45</v>
      </c>
      <c r="I163" s="85">
        <f t="shared" si="15"/>
        <v>733.0175999999999</v>
      </c>
      <c r="J163" s="85">
        <f t="shared" si="16"/>
        <v>859.00499999999988</v>
      </c>
      <c r="K163" s="86">
        <f t="shared" si="17"/>
        <v>733.01760000000002</v>
      </c>
      <c r="L163" s="86">
        <f t="shared" si="18"/>
        <v>610.84800000000007</v>
      </c>
      <c r="M163" s="85" t="s">
        <v>1016</v>
      </c>
      <c r="N163" s="87">
        <v>1</v>
      </c>
      <c r="O163" s="87">
        <v>1</v>
      </c>
      <c r="P163" s="87">
        <v>40</v>
      </c>
      <c r="Q163" s="88" t="s">
        <v>348</v>
      </c>
      <c r="R163" s="88" t="s">
        <v>751</v>
      </c>
      <c r="S163" s="88" t="s">
        <v>752</v>
      </c>
      <c r="T163" s="88"/>
      <c r="U163" s="84" t="s">
        <v>40</v>
      </c>
      <c r="V163" s="84" t="s">
        <v>351</v>
      </c>
      <c r="W163" s="89"/>
      <c r="X163" s="90">
        <v>0.53</v>
      </c>
      <c r="Y163" s="91">
        <v>9.3024000000000004E-4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757</v>
      </c>
      <c r="B164" s="82" t="s">
        <v>758</v>
      </c>
      <c r="C164" s="129" t="s">
        <v>759</v>
      </c>
      <c r="D164" s="128"/>
      <c r="E164" s="83"/>
      <c r="F164" s="84" t="s">
        <v>39</v>
      </c>
      <c r="G164" s="85">
        <v>1155.95</v>
      </c>
      <c r="H164" s="85">
        <v>963.29</v>
      </c>
      <c r="I164" s="85">
        <f t="shared" si="15"/>
        <v>739.80799999999999</v>
      </c>
      <c r="J164" s="85">
        <f t="shared" si="16"/>
        <v>866.96250000000009</v>
      </c>
      <c r="K164" s="86">
        <f t="shared" si="17"/>
        <v>739.80799999999999</v>
      </c>
      <c r="L164" s="86">
        <f t="shared" si="18"/>
        <v>616.50559999999996</v>
      </c>
      <c r="M164" s="85" t="s">
        <v>1016</v>
      </c>
      <c r="N164" s="87">
        <v>1</v>
      </c>
      <c r="O164" s="87">
        <v>1</v>
      </c>
      <c r="P164" s="87">
        <v>40</v>
      </c>
      <c r="Q164" s="88" t="s">
        <v>348</v>
      </c>
      <c r="R164" s="88" t="s">
        <v>751</v>
      </c>
      <c r="S164" s="88" t="s">
        <v>752</v>
      </c>
      <c r="T164" s="88"/>
      <c r="U164" s="84" t="s">
        <v>40</v>
      </c>
      <c r="V164" s="84" t="s">
        <v>351</v>
      </c>
      <c r="W164" s="89"/>
      <c r="X164" s="90">
        <v>0.53</v>
      </c>
      <c r="Y164" s="91">
        <v>9.3024000000000004E-4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760</v>
      </c>
      <c r="B165" s="82" t="s">
        <v>761</v>
      </c>
      <c r="C165" s="129" t="s">
        <v>762</v>
      </c>
      <c r="D165" s="128"/>
      <c r="E165" s="83"/>
      <c r="F165" s="84" t="s">
        <v>39</v>
      </c>
      <c r="G165" s="85">
        <v>742.94</v>
      </c>
      <c r="H165" s="85">
        <v>619.12</v>
      </c>
      <c r="I165" s="85">
        <f t="shared" si="15"/>
        <v>475.48160000000001</v>
      </c>
      <c r="J165" s="85">
        <f t="shared" si="16"/>
        <v>557.20500000000004</v>
      </c>
      <c r="K165" s="86">
        <f t="shared" si="17"/>
        <v>475.48160000000007</v>
      </c>
      <c r="L165" s="86">
        <f t="shared" si="18"/>
        <v>396.23680000000002</v>
      </c>
      <c r="M165" s="85" t="s">
        <v>1016</v>
      </c>
      <c r="N165" s="87">
        <v>1</v>
      </c>
      <c r="O165" s="87">
        <v>1</v>
      </c>
      <c r="P165" s="87">
        <v>20</v>
      </c>
      <c r="Q165" s="88" t="s">
        <v>348</v>
      </c>
      <c r="R165" s="88" t="s">
        <v>751</v>
      </c>
      <c r="S165" s="88" t="s">
        <v>752</v>
      </c>
      <c r="T165" s="88"/>
      <c r="U165" s="84" t="s">
        <v>40</v>
      </c>
      <c r="V165" s="84" t="s">
        <v>351</v>
      </c>
      <c r="W165" s="89"/>
      <c r="X165" s="90">
        <v>0.5</v>
      </c>
      <c r="Y165" s="91">
        <v>1.6128E-3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763</v>
      </c>
      <c r="B166" s="82" t="s">
        <v>764</v>
      </c>
      <c r="C166" s="129" t="s">
        <v>765</v>
      </c>
      <c r="D166" s="128"/>
      <c r="E166" s="83"/>
      <c r="F166" s="84" t="s">
        <v>39</v>
      </c>
      <c r="G166" s="85">
        <v>1239.8800000000001</v>
      </c>
      <c r="H166" s="85">
        <v>1033.23</v>
      </c>
      <c r="I166" s="85">
        <f t="shared" si="15"/>
        <v>793.52320000000009</v>
      </c>
      <c r="J166" s="85">
        <f t="shared" si="16"/>
        <v>929.91000000000008</v>
      </c>
      <c r="K166" s="86">
        <f t="shared" si="17"/>
        <v>793.52320000000009</v>
      </c>
      <c r="L166" s="86">
        <f t="shared" si="18"/>
        <v>661.2672</v>
      </c>
      <c r="M166" s="85" t="s">
        <v>1016</v>
      </c>
      <c r="N166" s="87">
        <v>1</v>
      </c>
      <c r="O166" s="87">
        <v>1</v>
      </c>
      <c r="P166" s="87">
        <v>20</v>
      </c>
      <c r="Q166" s="88" t="s">
        <v>348</v>
      </c>
      <c r="R166" s="88" t="s">
        <v>751</v>
      </c>
      <c r="S166" s="88" t="s">
        <v>752</v>
      </c>
      <c r="T166" s="88"/>
      <c r="U166" s="84" t="s">
        <v>684</v>
      </c>
      <c r="V166" s="84" t="s">
        <v>351</v>
      </c>
      <c r="W166" s="89"/>
      <c r="X166" s="90">
        <v>0.85</v>
      </c>
      <c r="Y166" s="91">
        <v>3.3227E-3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766</v>
      </c>
      <c r="B167" s="82" t="s">
        <v>767</v>
      </c>
      <c r="C167" s="129" t="s">
        <v>768</v>
      </c>
      <c r="D167" s="128"/>
      <c r="E167" s="83"/>
      <c r="F167" s="84" t="s">
        <v>39</v>
      </c>
      <c r="G167" s="85">
        <v>1183.52</v>
      </c>
      <c r="H167" s="85">
        <v>986.27</v>
      </c>
      <c r="I167" s="85">
        <f t="shared" si="15"/>
        <v>757.45280000000002</v>
      </c>
      <c r="J167" s="85">
        <f t="shared" si="16"/>
        <v>887.64</v>
      </c>
      <c r="K167" s="86">
        <f t="shared" si="17"/>
        <v>757.45280000000002</v>
      </c>
      <c r="L167" s="86">
        <f t="shared" si="18"/>
        <v>631.21280000000002</v>
      </c>
      <c r="M167" s="85" t="s">
        <v>1016</v>
      </c>
      <c r="N167" s="87">
        <v>1</v>
      </c>
      <c r="O167" s="87">
        <v>1</v>
      </c>
      <c r="P167" s="87">
        <v>20</v>
      </c>
      <c r="Q167" s="88" t="s">
        <v>348</v>
      </c>
      <c r="R167" s="88" t="s">
        <v>751</v>
      </c>
      <c r="S167" s="88" t="s">
        <v>752</v>
      </c>
      <c r="T167" s="88"/>
      <c r="U167" s="84" t="s">
        <v>684</v>
      </c>
      <c r="V167" s="84" t="s">
        <v>351</v>
      </c>
      <c r="W167" s="89"/>
      <c r="X167" s="90">
        <v>0.85</v>
      </c>
      <c r="Y167" s="91">
        <v>3.3227E-3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769</v>
      </c>
      <c r="B168" s="82" t="s">
        <v>770</v>
      </c>
      <c r="C168" s="129" t="s">
        <v>771</v>
      </c>
      <c r="D168" s="128"/>
      <c r="E168" s="83"/>
      <c r="F168" s="84" t="s">
        <v>39</v>
      </c>
      <c r="G168" s="85">
        <v>742.94</v>
      </c>
      <c r="H168" s="85">
        <v>619.12</v>
      </c>
      <c r="I168" s="85">
        <f t="shared" si="15"/>
        <v>475.48160000000001</v>
      </c>
      <c r="J168" s="85">
        <f t="shared" si="16"/>
        <v>557.20500000000004</v>
      </c>
      <c r="K168" s="86">
        <f t="shared" si="17"/>
        <v>475.48160000000007</v>
      </c>
      <c r="L168" s="86">
        <f t="shared" si="18"/>
        <v>396.23680000000002</v>
      </c>
      <c r="M168" s="85" t="s">
        <v>1016</v>
      </c>
      <c r="N168" s="87">
        <v>1</v>
      </c>
      <c r="O168" s="87">
        <v>1</v>
      </c>
      <c r="P168" s="87">
        <v>20</v>
      </c>
      <c r="Q168" s="88" t="s">
        <v>348</v>
      </c>
      <c r="R168" s="88" t="s">
        <v>751</v>
      </c>
      <c r="S168" s="88" t="s">
        <v>752</v>
      </c>
      <c r="T168" s="88"/>
      <c r="U168" s="84" t="s">
        <v>40</v>
      </c>
      <c r="V168" s="84" t="s">
        <v>351</v>
      </c>
      <c r="W168" s="89"/>
      <c r="X168" s="90">
        <v>0.72499999999999998</v>
      </c>
      <c r="Y168" s="91">
        <v>1.91625E-3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772</v>
      </c>
      <c r="B169" s="82" t="s">
        <v>773</v>
      </c>
      <c r="C169" s="129" t="s">
        <v>774</v>
      </c>
      <c r="D169" s="128"/>
      <c r="E169" s="83"/>
      <c r="F169" s="84" t="s">
        <v>39</v>
      </c>
      <c r="G169" s="85">
        <v>683.16</v>
      </c>
      <c r="H169" s="85">
        <v>569.29999999999995</v>
      </c>
      <c r="I169" s="85">
        <f t="shared" si="15"/>
        <v>437.22239999999999</v>
      </c>
      <c r="J169" s="85">
        <f t="shared" si="16"/>
        <v>512.37</v>
      </c>
      <c r="K169" s="86">
        <f t="shared" si="17"/>
        <v>437.22239999999999</v>
      </c>
      <c r="L169" s="86">
        <f t="shared" si="18"/>
        <v>364.35199999999998</v>
      </c>
      <c r="M169" s="85" t="s">
        <v>1016</v>
      </c>
      <c r="N169" s="87">
        <v>1</v>
      </c>
      <c r="O169" s="87">
        <v>1</v>
      </c>
      <c r="P169" s="87">
        <v>20</v>
      </c>
      <c r="Q169" s="88" t="s">
        <v>348</v>
      </c>
      <c r="R169" s="88" t="s">
        <v>751</v>
      </c>
      <c r="S169" s="88" t="s">
        <v>752</v>
      </c>
      <c r="T169" s="88"/>
      <c r="U169" s="84" t="s">
        <v>40</v>
      </c>
      <c r="V169" s="84" t="s">
        <v>351</v>
      </c>
      <c r="W169" s="89"/>
      <c r="X169" s="90">
        <v>0.72499999999999998</v>
      </c>
      <c r="Y169" s="91">
        <v>1.91625E-3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775</v>
      </c>
      <c r="B170" s="82" t="s">
        <v>776</v>
      </c>
      <c r="C170" s="129" t="s">
        <v>777</v>
      </c>
      <c r="D170" s="128"/>
      <c r="E170" s="83"/>
      <c r="F170" s="84" t="s">
        <v>39</v>
      </c>
      <c r="G170" s="85">
        <v>690.36</v>
      </c>
      <c r="H170" s="85">
        <v>575.29999999999995</v>
      </c>
      <c r="I170" s="85">
        <f t="shared" si="15"/>
        <v>441.83040000000005</v>
      </c>
      <c r="J170" s="85">
        <f t="shared" si="16"/>
        <v>517.77</v>
      </c>
      <c r="K170" s="86">
        <f t="shared" si="17"/>
        <v>441.8304</v>
      </c>
      <c r="L170" s="86">
        <f t="shared" si="18"/>
        <v>368.19199999999995</v>
      </c>
      <c r="M170" s="85" t="s">
        <v>1016</v>
      </c>
      <c r="N170" s="87">
        <v>1</v>
      </c>
      <c r="O170" s="87">
        <v>1</v>
      </c>
      <c r="P170" s="87">
        <v>20</v>
      </c>
      <c r="Q170" s="88" t="s">
        <v>348</v>
      </c>
      <c r="R170" s="88" t="s">
        <v>751</v>
      </c>
      <c r="S170" s="88" t="s">
        <v>752</v>
      </c>
      <c r="T170" s="88"/>
      <c r="U170" s="84" t="s">
        <v>40</v>
      </c>
      <c r="V170" s="84" t="s">
        <v>351</v>
      </c>
      <c r="W170" s="89"/>
      <c r="X170" s="90">
        <v>0.72499999999999998</v>
      </c>
      <c r="Y170" s="91">
        <v>1.91625E-3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778</v>
      </c>
      <c r="B171" s="82" t="s">
        <v>779</v>
      </c>
      <c r="C171" s="129" t="s">
        <v>780</v>
      </c>
      <c r="D171" s="128"/>
      <c r="E171" s="83"/>
      <c r="F171" s="84" t="s">
        <v>39</v>
      </c>
      <c r="G171" s="85">
        <v>690.36</v>
      </c>
      <c r="H171" s="85">
        <v>575.29999999999995</v>
      </c>
      <c r="I171" s="85">
        <f t="shared" si="15"/>
        <v>441.83040000000005</v>
      </c>
      <c r="J171" s="85">
        <f t="shared" si="16"/>
        <v>517.77</v>
      </c>
      <c r="K171" s="86">
        <f t="shared" si="17"/>
        <v>441.8304</v>
      </c>
      <c r="L171" s="86">
        <f t="shared" si="18"/>
        <v>368.19199999999995</v>
      </c>
      <c r="M171" s="85" t="s">
        <v>1016</v>
      </c>
      <c r="N171" s="87">
        <v>1</v>
      </c>
      <c r="O171" s="87">
        <v>1</v>
      </c>
      <c r="P171" s="87">
        <v>20</v>
      </c>
      <c r="Q171" s="88" t="s">
        <v>348</v>
      </c>
      <c r="R171" s="88" t="s">
        <v>751</v>
      </c>
      <c r="S171" s="88" t="s">
        <v>752</v>
      </c>
      <c r="T171" s="88"/>
      <c r="U171" s="84" t="s">
        <v>40</v>
      </c>
      <c r="V171" s="84" t="s">
        <v>351</v>
      </c>
      <c r="W171" s="89"/>
      <c r="X171" s="90">
        <v>0.72499999999999998</v>
      </c>
      <c r="Y171" s="91">
        <v>1.91625E-3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781</v>
      </c>
      <c r="B172" s="82" t="s">
        <v>782</v>
      </c>
      <c r="C172" s="129" t="s">
        <v>784</v>
      </c>
      <c r="D172" s="128"/>
      <c r="E172" s="83"/>
      <c r="F172" s="84" t="s">
        <v>39</v>
      </c>
      <c r="G172" s="85">
        <v>2912.82</v>
      </c>
      <c r="H172" s="85">
        <v>2427.35</v>
      </c>
      <c r="I172" s="85">
        <f t="shared" si="15"/>
        <v>1864.2048000000002</v>
      </c>
      <c r="J172" s="85">
        <f t="shared" si="16"/>
        <v>2184.6150000000002</v>
      </c>
      <c r="K172" s="86">
        <f t="shared" si="17"/>
        <v>1864.2048000000002</v>
      </c>
      <c r="L172" s="86">
        <f t="shared" si="18"/>
        <v>1553.5039999999999</v>
      </c>
      <c r="M172" s="85" t="s">
        <v>1016</v>
      </c>
      <c r="N172" s="87">
        <v>1</v>
      </c>
      <c r="O172" s="87">
        <v>1</v>
      </c>
      <c r="P172" s="87">
        <v>20</v>
      </c>
      <c r="Q172" s="88" t="s">
        <v>348</v>
      </c>
      <c r="R172" s="88" t="s">
        <v>751</v>
      </c>
      <c r="S172" s="88" t="s">
        <v>783</v>
      </c>
      <c r="T172" s="88"/>
      <c r="U172" s="84" t="s">
        <v>40</v>
      </c>
      <c r="V172" s="84" t="s">
        <v>351</v>
      </c>
      <c r="W172" s="89"/>
      <c r="X172" s="90">
        <v>0.7</v>
      </c>
      <c r="Y172" s="91">
        <v>1.7043E-3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785</v>
      </c>
      <c r="B173" s="82" t="s">
        <v>786</v>
      </c>
      <c r="C173" s="129" t="s">
        <v>787</v>
      </c>
      <c r="D173" s="128"/>
      <c r="E173" s="83"/>
      <c r="F173" s="84" t="s">
        <v>39</v>
      </c>
      <c r="G173" s="85">
        <v>3245.69</v>
      </c>
      <c r="H173" s="85">
        <v>2704.74</v>
      </c>
      <c r="I173" s="85">
        <f t="shared" si="15"/>
        <v>2077.2416000000003</v>
      </c>
      <c r="J173" s="85">
        <f t="shared" si="16"/>
        <v>2434.2674999999999</v>
      </c>
      <c r="K173" s="86">
        <f t="shared" si="17"/>
        <v>2077.2416000000003</v>
      </c>
      <c r="L173" s="86">
        <f t="shared" si="18"/>
        <v>1731.0336</v>
      </c>
      <c r="M173" s="85" t="s">
        <v>1016</v>
      </c>
      <c r="N173" s="87">
        <v>1</v>
      </c>
      <c r="O173" s="87">
        <v>1</v>
      </c>
      <c r="P173" s="87">
        <v>20</v>
      </c>
      <c r="Q173" s="88" t="s">
        <v>348</v>
      </c>
      <c r="R173" s="88" t="s">
        <v>751</v>
      </c>
      <c r="S173" s="88" t="s">
        <v>783</v>
      </c>
      <c r="T173" s="88"/>
      <c r="U173" s="84" t="s">
        <v>40</v>
      </c>
      <c r="V173" s="84" t="s">
        <v>351</v>
      </c>
      <c r="W173" s="89"/>
      <c r="X173" s="90">
        <v>0.7</v>
      </c>
      <c r="Y173" s="91">
        <v>1.7043E-3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788</v>
      </c>
      <c r="B174" s="82" t="s">
        <v>789</v>
      </c>
      <c r="C174" s="129" t="s">
        <v>790</v>
      </c>
      <c r="D174" s="128"/>
      <c r="E174" s="83"/>
      <c r="F174" s="84" t="s">
        <v>39</v>
      </c>
      <c r="G174" s="85">
        <v>3791.76</v>
      </c>
      <c r="H174" s="85">
        <v>3159.8</v>
      </c>
      <c r="I174" s="85">
        <f t="shared" si="15"/>
        <v>2426.7264</v>
      </c>
      <c r="J174" s="85">
        <f t="shared" si="16"/>
        <v>2843.82</v>
      </c>
      <c r="K174" s="86">
        <f t="shared" si="17"/>
        <v>2426.7264</v>
      </c>
      <c r="L174" s="86">
        <f t="shared" si="18"/>
        <v>2022.2720000000002</v>
      </c>
      <c r="M174" s="85" t="s">
        <v>1016</v>
      </c>
      <c r="N174" s="87">
        <v>1</v>
      </c>
      <c r="O174" s="87">
        <v>1</v>
      </c>
      <c r="P174" s="87">
        <v>10</v>
      </c>
      <c r="Q174" s="88" t="s">
        <v>348</v>
      </c>
      <c r="R174" s="88" t="s">
        <v>751</v>
      </c>
      <c r="S174" s="88" t="s">
        <v>783</v>
      </c>
      <c r="T174" s="88"/>
      <c r="U174" s="84" t="s">
        <v>40</v>
      </c>
      <c r="V174" s="84" t="s">
        <v>351</v>
      </c>
      <c r="W174" s="89"/>
      <c r="X174" s="90">
        <v>0.9</v>
      </c>
      <c r="Y174" s="91">
        <v>3.3221800000000001E-3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791</v>
      </c>
      <c r="B175" s="82" t="s">
        <v>792</v>
      </c>
      <c r="C175" s="129" t="s">
        <v>790</v>
      </c>
      <c r="D175" s="128"/>
      <c r="E175" s="83"/>
      <c r="F175" s="84" t="s">
        <v>39</v>
      </c>
      <c r="G175" s="85">
        <v>3983.22</v>
      </c>
      <c r="H175" s="85">
        <v>3319.35</v>
      </c>
      <c r="I175" s="85">
        <f t="shared" si="15"/>
        <v>2549.2608</v>
      </c>
      <c r="J175" s="85">
        <f t="shared" si="16"/>
        <v>2987.415</v>
      </c>
      <c r="K175" s="86">
        <f t="shared" si="17"/>
        <v>2549.2608</v>
      </c>
      <c r="L175" s="86">
        <f t="shared" si="18"/>
        <v>2124.384</v>
      </c>
      <c r="M175" s="85" t="s">
        <v>1016</v>
      </c>
      <c r="N175" s="87">
        <v>1</v>
      </c>
      <c r="O175" s="87">
        <v>1</v>
      </c>
      <c r="P175" s="87">
        <v>10</v>
      </c>
      <c r="Q175" s="88" t="s">
        <v>348</v>
      </c>
      <c r="R175" s="88" t="s">
        <v>751</v>
      </c>
      <c r="S175" s="88" t="s">
        <v>783</v>
      </c>
      <c r="T175" s="88"/>
      <c r="U175" s="84" t="s">
        <v>40</v>
      </c>
      <c r="V175" s="84" t="s">
        <v>351</v>
      </c>
      <c r="W175" s="89"/>
      <c r="X175" s="90">
        <v>0.9</v>
      </c>
      <c r="Y175" s="91">
        <v>3.3221800000000001E-3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793</v>
      </c>
      <c r="B176" s="82" t="s">
        <v>794</v>
      </c>
      <c r="C176" s="129" t="s">
        <v>796</v>
      </c>
      <c r="D176" s="128"/>
      <c r="E176" s="83"/>
      <c r="F176" s="84" t="s">
        <v>39</v>
      </c>
      <c r="G176" s="85">
        <v>5151</v>
      </c>
      <c r="H176" s="85">
        <v>4292.5</v>
      </c>
      <c r="I176" s="85">
        <f t="shared" si="15"/>
        <v>3296.6400000000003</v>
      </c>
      <c r="J176" s="85">
        <f t="shared" si="16"/>
        <v>3863.25</v>
      </c>
      <c r="K176" s="86">
        <f t="shared" si="17"/>
        <v>3296.64</v>
      </c>
      <c r="L176" s="86">
        <f t="shared" si="18"/>
        <v>2747.2000000000003</v>
      </c>
      <c r="M176" s="85" t="s">
        <v>1016</v>
      </c>
      <c r="N176" s="87">
        <v>1</v>
      </c>
      <c r="O176" s="87">
        <v>1</v>
      </c>
      <c r="P176" s="87">
        <v>20</v>
      </c>
      <c r="Q176" s="88" t="s">
        <v>348</v>
      </c>
      <c r="R176" s="88" t="s">
        <v>751</v>
      </c>
      <c r="S176" s="88" t="s">
        <v>795</v>
      </c>
      <c r="T176" s="88"/>
      <c r="U176" s="84" t="s">
        <v>40</v>
      </c>
      <c r="V176" s="84" t="s">
        <v>351</v>
      </c>
      <c r="W176" s="89"/>
      <c r="X176" s="90">
        <v>0.25</v>
      </c>
      <c r="Y176" s="91">
        <v>5.8799999999999998E-4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797</v>
      </c>
      <c r="B177" s="82" t="s">
        <v>798</v>
      </c>
      <c r="C177" s="129" t="s">
        <v>799</v>
      </c>
      <c r="D177" s="128"/>
      <c r="E177" s="83"/>
      <c r="F177" s="84" t="s">
        <v>39</v>
      </c>
      <c r="G177" s="85">
        <v>9898</v>
      </c>
      <c r="H177" s="85">
        <v>8248.33</v>
      </c>
      <c r="I177" s="85">
        <f t="shared" si="15"/>
        <v>6334.7199999999993</v>
      </c>
      <c r="J177" s="85">
        <f t="shared" si="16"/>
        <v>7423.5</v>
      </c>
      <c r="K177" s="86">
        <f t="shared" si="17"/>
        <v>6334.72</v>
      </c>
      <c r="L177" s="86">
        <f t="shared" si="18"/>
        <v>5278.9312</v>
      </c>
      <c r="M177" s="85" t="s">
        <v>1016</v>
      </c>
      <c r="N177" s="87">
        <v>1</v>
      </c>
      <c r="O177" s="87">
        <v>1</v>
      </c>
      <c r="P177" s="87">
        <v>20</v>
      </c>
      <c r="Q177" s="88" t="s">
        <v>348</v>
      </c>
      <c r="R177" s="88" t="s">
        <v>751</v>
      </c>
      <c r="S177" s="88" t="s">
        <v>795</v>
      </c>
      <c r="T177" s="88"/>
      <c r="U177" s="84" t="s">
        <v>40</v>
      </c>
      <c r="V177" s="84" t="s">
        <v>351</v>
      </c>
      <c r="W177" s="89"/>
      <c r="X177" s="90">
        <v>0.6</v>
      </c>
      <c r="Y177" s="91">
        <v>7.8200000000000003E-4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800</v>
      </c>
      <c r="B178" s="82" t="s">
        <v>801</v>
      </c>
      <c r="C178" s="129" t="s">
        <v>803</v>
      </c>
      <c r="D178" s="128"/>
      <c r="E178" s="83"/>
      <c r="F178" s="84" t="s">
        <v>39</v>
      </c>
      <c r="G178" s="85">
        <v>59.41</v>
      </c>
      <c r="H178" s="85">
        <v>49.51</v>
      </c>
      <c r="I178" s="85">
        <f t="shared" si="15"/>
        <v>38.022399999999998</v>
      </c>
      <c r="J178" s="85">
        <f t="shared" si="16"/>
        <v>44.557499999999997</v>
      </c>
      <c r="K178" s="86">
        <f t="shared" si="17"/>
        <v>38.022399999999998</v>
      </c>
      <c r="L178" s="86">
        <f t="shared" si="18"/>
        <v>31.686399999999999</v>
      </c>
      <c r="M178" s="85" t="s">
        <v>1016</v>
      </c>
      <c r="N178" s="87">
        <v>1</v>
      </c>
      <c r="O178" s="87">
        <v>1</v>
      </c>
      <c r="P178" s="87">
        <v>1000</v>
      </c>
      <c r="Q178" s="88" t="s">
        <v>348</v>
      </c>
      <c r="R178" s="88" t="s">
        <v>751</v>
      </c>
      <c r="S178" s="88" t="s">
        <v>802</v>
      </c>
      <c r="T178" s="88"/>
      <c r="U178" s="84" t="s">
        <v>40</v>
      </c>
      <c r="V178" s="84" t="s">
        <v>351</v>
      </c>
      <c r="W178" s="89"/>
      <c r="X178" s="90">
        <v>0.01</v>
      </c>
      <c r="Y178" s="91">
        <v>2.2799999999999999E-5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804</v>
      </c>
      <c r="B179" s="82" t="s">
        <v>805</v>
      </c>
      <c r="C179" s="129" t="s">
        <v>803</v>
      </c>
      <c r="D179" s="128"/>
      <c r="E179" s="83"/>
      <c r="F179" s="84" t="s">
        <v>39</v>
      </c>
      <c r="G179" s="85">
        <v>72.83</v>
      </c>
      <c r="H179" s="85">
        <v>60.69</v>
      </c>
      <c r="I179" s="85">
        <f t="shared" si="15"/>
        <v>46.611199999999997</v>
      </c>
      <c r="J179" s="85">
        <f t="shared" si="16"/>
        <v>54.622500000000002</v>
      </c>
      <c r="K179" s="86">
        <f t="shared" si="17"/>
        <v>46.611199999999997</v>
      </c>
      <c r="L179" s="86">
        <f t="shared" si="18"/>
        <v>38.8416</v>
      </c>
      <c r="M179" s="85" t="s">
        <v>1016</v>
      </c>
      <c r="N179" s="87">
        <v>1</v>
      </c>
      <c r="O179" s="87">
        <v>1</v>
      </c>
      <c r="P179" s="87">
        <v>1000</v>
      </c>
      <c r="Q179" s="88" t="s">
        <v>348</v>
      </c>
      <c r="R179" s="88" t="s">
        <v>751</v>
      </c>
      <c r="S179" s="88" t="s">
        <v>802</v>
      </c>
      <c r="T179" s="88"/>
      <c r="U179" s="84" t="s">
        <v>40</v>
      </c>
      <c r="V179" s="84" t="s">
        <v>351</v>
      </c>
      <c r="W179" s="89"/>
      <c r="X179" s="90">
        <v>0.01</v>
      </c>
      <c r="Y179" s="91">
        <v>3.8399999999999998E-5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806</v>
      </c>
      <c r="B180" s="82" t="s">
        <v>807</v>
      </c>
      <c r="C180" s="129" t="s">
        <v>808</v>
      </c>
      <c r="D180" s="128"/>
      <c r="E180" s="83"/>
      <c r="F180" s="84" t="s">
        <v>39</v>
      </c>
      <c r="G180" s="85">
        <v>59.41</v>
      </c>
      <c r="H180" s="85">
        <v>49.51</v>
      </c>
      <c r="I180" s="85">
        <f t="shared" si="15"/>
        <v>38.022399999999998</v>
      </c>
      <c r="J180" s="85">
        <f t="shared" si="16"/>
        <v>44.557499999999997</v>
      </c>
      <c r="K180" s="86">
        <f t="shared" si="17"/>
        <v>38.022399999999998</v>
      </c>
      <c r="L180" s="86">
        <f t="shared" si="18"/>
        <v>31.686399999999999</v>
      </c>
      <c r="M180" s="85" t="s">
        <v>1016</v>
      </c>
      <c r="N180" s="87">
        <v>1</v>
      </c>
      <c r="O180" s="87">
        <v>1</v>
      </c>
      <c r="P180" s="87">
        <v>1000</v>
      </c>
      <c r="Q180" s="88" t="s">
        <v>348</v>
      </c>
      <c r="R180" s="88" t="s">
        <v>751</v>
      </c>
      <c r="S180" s="88" t="s">
        <v>802</v>
      </c>
      <c r="T180" s="88"/>
      <c r="U180" s="84" t="s">
        <v>40</v>
      </c>
      <c r="V180" s="84" t="s">
        <v>351</v>
      </c>
      <c r="W180" s="89"/>
      <c r="X180" s="90">
        <v>0.01</v>
      </c>
      <c r="Y180" s="91">
        <v>2.2799999999999999E-5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809</v>
      </c>
      <c r="B181" s="82" t="s">
        <v>810</v>
      </c>
      <c r="C181" s="129" t="s">
        <v>808</v>
      </c>
      <c r="D181" s="128"/>
      <c r="E181" s="83"/>
      <c r="F181" s="84" t="s">
        <v>39</v>
      </c>
      <c r="G181" s="85">
        <v>72.83</v>
      </c>
      <c r="H181" s="85">
        <v>60.69</v>
      </c>
      <c r="I181" s="85">
        <f t="shared" si="15"/>
        <v>46.611199999999997</v>
      </c>
      <c r="J181" s="85">
        <f t="shared" si="16"/>
        <v>54.622500000000002</v>
      </c>
      <c r="K181" s="86">
        <f t="shared" si="17"/>
        <v>46.611199999999997</v>
      </c>
      <c r="L181" s="86">
        <f t="shared" si="18"/>
        <v>38.8416</v>
      </c>
      <c r="M181" s="85" t="s">
        <v>1016</v>
      </c>
      <c r="N181" s="87">
        <v>1</v>
      </c>
      <c r="O181" s="87">
        <v>1</v>
      </c>
      <c r="P181" s="87">
        <v>1000</v>
      </c>
      <c r="Q181" s="88" t="s">
        <v>348</v>
      </c>
      <c r="R181" s="88" t="s">
        <v>751</v>
      </c>
      <c r="S181" s="88" t="s">
        <v>802</v>
      </c>
      <c r="T181" s="88"/>
      <c r="U181" s="84" t="s">
        <v>40</v>
      </c>
      <c r="V181" s="84" t="s">
        <v>351</v>
      </c>
      <c r="W181" s="89"/>
      <c r="X181" s="90">
        <v>0.01</v>
      </c>
      <c r="Y181" s="91">
        <v>3.8399999999999998E-5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811</v>
      </c>
      <c r="B182" s="82" t="s">
        <v>812</v>
      </c>
      <c r="C182" s="129" t="s">
        <v>813</v>
      </c>
      <c r="D182" s="128"/>
      <c r="E182" s="83"/>
      <c r="F182" s="84" t="s">
        <v>39</v>
      </c>
      <c r="G182" s="85">
        <v>59.41</v>
      </c>
      <c r="H182" s="85">
        <v>49.51</v>
      </c>
      <c r="I182" s="85">
        <f t="shared" si="15"/>
        <v>38.022399999999998</v>
      </c>
      <c r="J182" s="85">
        <f t="shared" si="16"/>
        <v>44.557499999999997</v>
      </c>
      <c r="K182" s="86">
        <f t="shared" si="17"/>
        <v>38.022399999999998</v>
      </c>
      <c r="L182" s="86">
        <f t="shared" si="18"/>
        <v>31.686399999999999</v>
      </c>
      <c r="M182" s="85" t="s">
        <v>1016</v>
      </c>
      <c r="N182" s="87">
        <v>1</v>
      </c>
      <c r="O182" s="87">
        <v>1</v>
      </c>
      <c r="P182" s="87">
        <v>1000</v>
      </c>
      <c r="Q182" s="88" t="s">
        <v>348</v>
      </c>
      <c r="R182" s="88" t="s">
        <v>751</v>
      </c>
      <c r="S182" s="88" t="s">
        <v>802</v>
      </c>
      <c r="T182" s="88"/>
      <c r="U182" s="84" t="s">
        <v>40</v>
      </c>
      <c r="V182" s="84" t="s">
        <v>351</v>
      </c>
      <c r="W182" s="89"/>
      <c r="X182" s="90">
        <v>0.01</v>
      </c>
      <c r="Y182" s="91">
        <v>2.2799999999999999E-5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814</v>
      </c>
      <c r="B183" s="82" t="s">
        <v>815</v>
      </c>
      <c r="C183" s="129" t="s">
        <v>813</v>
      </c>
      <c r="D183" s="128"/>
      <c r="E183" s="83"/>
      <c r="F183" s="84" t="s">
        <v>39</v>
      </c>
      <c r="G183" s="85">
        <v>72.83</v>
      </c>
      <c r="H183" s="85">
        <v>60.69</v>
      </c>
      <c r="I183" s="85">
        <f t="shared" si="15"/>
        <v>46.611199999999997</v>
      </c>
      <c r="J183" s="85">
        <f t="shared" si="16"/>
        <v>54.622500000000002</v>
      </c>
      <c r="K183" s="86">
        <f t="shared" si="17"/>
        <v>46.611199999999997</v>
      </c>
      <c r="L183" s="86">
        <f t="shared" si="18"/>
        <v>38.8416</v>
      </c>
      <c r="M183" s="85" t="s">
        <v>1016</v>
      </c>
      <c r="N183" s="87">
        <v>1</v>
      </c>
      <c r="O183" s="87">
        <v>1</v>
      </c>
      <c r="P183" s="87">
        <v>1000</v>
      </c>
      <c r="Q183" s="88" t="s">
        <v>348</v>
      </c>
      <c r="R183" s="88" t="s">
        <v>751</v>
      </c>
      <c r="S183" s="88" t="s">
        <v>802</v>
      </c>
      <c r="T183" s="88"/>
      <c r="U183" s="84" t="s">
        <v>40</v>
      </c>
      <c r="V183" s="84" t="s">
        <v>351</v>
      </c>
      <c r="W183" s="89"/>
      <c r="X183" s="90">
        <v>0.01</v>
      </c>
      <c r="Y183" s="91">
        <v>3.8399999999999998E-5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816</v>
      </c>
      <c r="B184" s="82" t="s">
        <v>817</v>
      </c>
      <c r="C184" s="129" t="s">
        <v>818</v>
      </c>
      <c r="D184" s="128"/>
      <c r="E184" s="83"/>
      <c r="F184" s="84" t="s">
        <v>39</v>
      </c>
      <c r="G184" s="85">
        <v>48.87</v>
      </c>
      <c r="H184" s="85">
        <v>40.729999999999997</v>
      </c>
      <c r="I184" s="85">
        <f t="shared" si="15"/>
        <v>31.276799999999998</v>
      </c>
      <c r="J184" s="85">
        <f t="shared" si="16"/>
        <v>36.652499999999996</v>
      </c>
      <c r="K184" s="86">
        <f t="shared" si="17"/>
        <v>31.276799999999998</v>
      </c>
      <c r="L184" s="86">
        <f t="shared" si="18"/>
        <v>26.0672</v>
      </c>
      <c r="M184" s="85" t="s">
        <v>1016</v>
      </c>
      <c r="N184" s="87">
        <v>1</v>
      </c>
      <c r="O184" s="87">
        <v>1</v>
      </c>
      <c r="P184" s="87">
        <v>1000</v>
      </c>
      <c r="Q184" s="88" t="s">
        <v>348</v>
      </c>
      <c r="R184" s="88" t="s">
        <v>751</v>
      </c>
      <c r="S184" s="88" t="s">
        <v>802</v>
      </c>
      <c r="T184" s="88"/>
      <c r="U184" s="84" t="s">
        <v>40</v>
      </c>
      <c r="V184" s="84" t="s">
        <v>351</v>
      </c>
      <c r="W184" s="89"/>
      <c r="X184" s="90">
        <v>0.01</v>
      </c>
      <c r="Y184" s="91">
        <v>2.2799999999999999E-5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819</v>
      </c>
      <c r="B185" s="82" t="s">
        <v>820</v>
      </c>
      <c r="C185" s="129" t="s">
        <v>821</v>
      </c>
      <c r="D185" s="128"/>
      <c r="E185" s="83"/>
      <c r="F185" s="84" t="s">
        <v>39</v>
      </c>
      <c r="G185" s="85">
        <v>72.83</v>
      </c>
      <c r="H185" s="85">
        <v>60.69</v>
      </c>
      <c r="I185" s="85">
        <f t="shared" si="15"/>
        <v>46.611199999999997</v>
      </c>
      <c r="J185" s="85">
        <f t="shared" si="16"/>
        <v>54.622500000000002</v>
      </c>
      <c r="K185" s="86">
        <f t="shared" si="17"/>
        <v>46.611199999999997</v>
      </c>
      <c r="L185" s="86">
        <f t="shared" si="18"/>
        <v>38.8416</v>
      </c>
      <c r="M185" s="85" t="s">
        <v>1016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751</v>
      </c>
      <c r="S185" s="88" t="s">
        <v>802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3.8399999999999998E-5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822</v>
      </c>
      <c r="B186" s="82" t="s">
        <v>823</v>
      </c>
      <c r="C186" s="129" t="s">
        <v>824</v>
      </c>
      <c r="D186" s="128"/>
      <c r="E186" s="83"/>
      <c r="F186" s="84" t="s">
        <v>39</v>
      </c>
      <c r="G186" s="85">
        <v>57.68</v>
      </c>
      <c r="H186" s="85">
        <v>48.07</v>
      </c>
      <c r="I186" s="85">
        <f t="shared" si="15"/>
        <v>36.915199999999999</v>
      </c>
      <c r="J186" s="85">
        <f t="shared" si="16"/>
        <v>43.26</v>
      </c>
      <c r="K186" s="86">
        <f t="shared" si="17"/>
        <v>36.915199999999999</v>
      </c>
      <c r="L186" s="86">
        <f t="shared" si="18"/>
        <v>30.764800000000001</v>
      </c>
      <c r="M186" s="85" t="s">
        <v>1016</v>
      </c>
      <c r="N186" s="87">
        <v>1000</v>
      </c>
      <c r="O186" s="87">
        <v>1</v>
      </c>
      <c r="P186" s="87">
        <v>1000</v>
      </c>
      <c r="Q186" s="88" t="s">
        <v>348</v>
      </c>
      <c r="R186" s="88" t="s">
        <v>751</v>
      </c>
      <c r="S186" s="88" t="s">
        <v>802</v>
      </c>
      <c r="T186" s="88"/>
      <c r="U186" s="84" t="s">
        <v>594</v>
      </c>
      <c r="V186" s="84" t="s">
        <v>351</v>
      </c>
      <c r="W186" s="89"/>
      <c r="X186" s="90">
        <v>0.01</v>
      </c>
      <c r="Y186" s="91">
        <v>2.2799999999999999E-5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825</v>
      </c>
      <c r="B187" s="82" t="s">
        <v>826</v>
      </c>
      <c r="C187" s="129" t="s">
        <v>827</v>
      </c>
      <c r="D187" s="128"/>
      <c r="E187" s="83"/>
      <c r="F187" s="84" t="s">
        <v>39</v>
      </c>
      <c r="G187" s="85">
        <v>59.69</v>
      </c>
      <c r="H187" s="85">
        <v>49.74</v>
      </c>
      <c r="I187" s="85">
        <f t="shared" si="15"/>
        <v>38.201599999999999</v>
      </c>
      <c r="J187" s="85">
        <f t="shared" si="16"/>
        <v>44.767499999999998</v>
      </c>
      <c r="K187" s="86">
        <f t="shared" si="17"/>
        <v>38.201599999999999</v>
      </c>
      <c r="L187" s="86">
        <f t="shared" si="18"/>
        <v>31.833600000000001</v>
      </c>
      <c r="M187" s="85" t="s">
        <v>1016</v>
      </c>
      <c r="N187" s="87">
        <v>1000</v>
      </c>
      <c r="O187" s="87">
        <v>1</v>
      </c>
      <c r="P187" s="87">
        <v>1000</v>
      </c>
      <c r="Q187" s="88" t="s">
        <v>348</v>
      </c>
      <c r="R187" s="88" t="s">
        <v>751</v>
      </c>
      <c r="S187" s="88" t="s">
        <v>802</v>
      </c>
      <c r="T187" s="88"/>
      <c r="U187" s="84" t="s">
        <v>594</v>
      </c>
      <c r="V187" s="84" t="s">
        <v>351</v>
      </c>
      <c r="W187" s="89"/>
      <c r="X187" s="90">
        <v>0.01</v>
      </c>
      <c r="Y187" s="91">
        <v>3.8399999999999998E-5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828</v>
      </c>
      <c r="B188" s="82" t="s">
        <v>829</v>
      </c>
      <c r="C188" s="129" t="s">
        <v>830</v>
      </c>
      <c r="D188" s="128"/>
      <c r="E188" s="83"/>
      <c r="F188" s="84" t="s">
        <v>39</v>
      </c>
      <c r="G188" s="85">
        <v>48.87</v>
      </c>
      <c r="H188" s="85">
        <v>40.729999999999997</v>
      </c>
      <c r="I188" s="85">
        <f t="shared" si="15"/>
        <v>31.276799999999998</v>
      </c>
      <c r="J188" s="85">
        <f t="shared" si="16"/>
        <v>36.652499999999996</v>
      </c>
      <c r="K188" s="86">
        <f t="shared" si="17"/>
        <v>31.276799999999998</v>
      </c>
      <c r="L188" s="86">
        <f t="shared" si="18"/>
        <v>26.0672</v>
      </c>
      <c r="M188" s="85" t="s">
        <v>1016</v>
      </c>
      <c r="N188" s="87">
        <v>1000</v>
      </c>
      <c r="O188" s="87">
        <v>1</v>
      </c>
      <c r="P188" s="87">
        <v>1000</v>
      </c>
      <c r="Q188" s="88" t="s">
        <v>348</v>
      </c>
      <c r="R188" s="88" t="s">
        <v>751</v>
      </c>
      <c r="S188" s="88" t="s">
        <v>802</v>
      </c>
      <c r="T188" s="88"/>
      <c r="U188" s="84" t="s">
        <v>594</v>
      </c>
      <c r="V188" s="84" t="s">
        <v>351</v>
      </c>
      <c r="W188" s="89"/>
      <c r="X188" s="90">
        <v>0.01</v>
      </c>
      <c r="Y188" s="91">
        <v>2.2799999999999999E-5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831</v>
      </c>
      <c r="B189" s="82" t="s">
        <v>832</v>
      </c>
      <c r="C189" s="129" t="s">
        <v>833</v>
      </c>
      <c r="D189" s="128"/>
      <c r="E189" s="83"/>
      <c r="F189" s="84" t="s">
        <v>39</v>
      </c>
      <c r="G189" s="85">
        <v>59.69</v>
      </c>
      <c r="H189" s="85">
        <v>49.74</v>
      </c>
      <c r="I189" s="85">
        <f t="shared" si="15"/>
        <v>38.201599999999999</v>
      </c>
      <c r="J189" s="85">
        <f t="shared" si="16"/>
        <v>44.767499999999998</v>
      </c>
      <c r="K189" s="86">
        <f t="shared" si="17"/>
        <v>38.201599999999999</v>
      </c>
      <c r="L189" s="86">
        <f t="shared" si="18"/>
        <v>31.833600000000001</v>
      </c>
      <c r="M189" s="85" t="s">
        <v>1016</v>
      </c>
      <c r="N189" s="87">
        <v>1000</v>
      </c>
      <c r="O189" s="87">
        <v>1</v>
      </c>
      <c r="P189" s="87">
        <v>1000</v>
      </c>
      <c r="Q189" s="88" t="s">
        <v>348</v>
      </c>
      <c r="R189" s="88" t="s">
        <v>751</v>
      </c>
      <c r="S189" s="88" t="s">
        <v>802</v>
      </c>
      <c r="T189" s="88"/>
      <c r="U189" s="84" t="s">
        <v>594</v>
      </c>
      <c r="V189" s="84" t="s">
        <v>351</v>
      </c>
      <c r="W189" s="89"/>
      <c r="X189" s="90">
        <v>0.01</v>
      </c>
      <c r="Y189" s="91">
        <v>3.8399999999999998E-5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834</v>
      </c>
      <c r="B190" s="82" t="s">
        <v>835</v>
      </c>
      <c r="C190" s="129" t="s">
        <v>836</v>
      </c>
      <c r="D190" s="128"/>
      <c r="E190" s="83"/>
      <c r="F190" s="84" t="s">
        <v>39</v>
      </c>
      <c r="G190" s="85">
        <v>59.41</v>
      </c>
      <c r="H190" s="85">
        <v>49.51</v>
      </c>
      <c r="I190" s="85">
        <f t="shared" si="15"/>
        <v>38.022399999999998</v>
      </c>
      <c r="J190" s="85">
        <f t="shared" si="16"/>
        <v>44.557499999999997</v>
      </c>
      <c r="K190" s="86">
        <f t="shared" si="17"/>
        <v>38.022399999999998</v>
      </c>
      <c r="L190" s="86">
        <f t="shared" si="18"/>
        <v>31.686399999999999</v>
      </c>
      <c r="M190" s="85" t="s">
        <v>1016</v>
      </c>
      <c r="N190" s="87">
        <v>1</v>
      </c>
      <c r="O190" s="87">
        <v>1</v>
      </c>
      <c r="P190" s="87">
        <v>1000</v>
      </c>
      <c r="Q190" s="88" t="s">
        <v>348</v>
      </c>
      <c r="R190" s="88" t="s">
        <v>751</v>
      </c>
      <c r="S190" s="88" t="s">
        <v>802</v>
      </c>
      <c r="T190" s="88"/>
      <c r="U190" s="84" t="s">
        <v>40</v>
      </c>
      <c r="V190" s="84" t="s">
        <v>351</v>
      </c>
      <c r="W190" s="89"/>
      <c r="X190" s="90">
        <v>0.01</v>
      </c>
      <c r="Y190" s="91">
        <v>2.2799999999999999E-5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837</v>
      </c>
      <c r="B191" s="82" t="s">
        <v>838</v>
      </c>
      <c r="C191" s="129" t="s">
        <v>839</v>
      </c>
      <c r="D191" s="128"/>
      <c r="E191" s="83"/>
      <c r="F191" s="84" t="s">
        <v>39</v>
      </c>
      <c r="G191" s="85">
        <v>72.83</v>
      </c>
      <c r="H191" s="85">
        <v>60.69</v>
      </c>
      <c r="I191" s="85">
        <f t="shared" si="15"/>
        <v>46.611199999999997</v>
      </c>
      <c r="J191" s="85">
        <f t="shared" si="16"/>
        <v>54.622500000000002</v>
      </c>
      <c r="K191" s="86">
        <f t="shared" si="17"/>
        <v>46.611199999999997</v>
      </c>
      <c r="L191" s="86">
        <f t="shared" si="18"/>
        <v>38.8416</v>
      </c>
      <c r="M191" s="85" t="s">
        <v>1016</v>
      </c>
      <c r="N191" s="87">
        <v>1000</v>
      </c>
      <c r="O191" s="87">
        <v>1</v>
      </c>
      <c r="P191" s="87">
        <v>1000</v>
      </c>
      <c r="Q191" s="88" t="s">
        <v>348</v>
      </c>
      <c r="R191" s="88" t="s">
        <v>751</v>
      </c>
      <c r="S191" s="88" t="s">
        <v>802</v>
      </c>
      <c r="T191" s="88"/>
      <c r="U191" s="84" t="s">
        <v>594</v>
      </c>
      <c r="V191" s="84" t="s">
        <v>351</v>
      </c>
      <c r="W191" s="89"/>
      <c r="X191" s="90">
        <v>0.01</v>
      </c>
      <c r="Y191" s="91">
        <v>3.8399999999999998E-5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840</v>
      </c>
      <c r="B192" s="82" t="s">
        <v>841</v>
      </c>
      <c r="C192" s="129" t="s">
        <v>842</v>
      </c>
      <c r="D192" s="128"/>
      <c r="E192" s="83"/>
      <c r="F192" s="84" t="s">
        <v>39</v>
      </c>
      <c r="G192" s="85">
        <v>59.41</v>
      </c>
      <c r="H192" s="85">
        <v>49.51</v>
      </c>
      <c r="I192" s="85">
        <f t="shared" si="15"/>
        <v>38.022399999999998</v>
      </c>
      <c r="J192" s="85">
        <f t="shared" si="16"/>
        <v>44.557499999999997</v>
      </c>
      <c r="K192" s="86">
        <f t="shared" si="17"/>
        <v>38.022399999999998</v>
      </c>
      <c r="L192" s="86">
        <f t="shared" si="18"/>
        <v>31.686399999999999</v>
      </c>
      <c r="M192" s="85" t="s">
        <v>1016</v>
      </c>
      <c r="N192" s="87">
        <v>1000</v>
      </c>
      <c r="O192" s="87">
        <v>1</v>
      </c>
      <c r="P192" s="87">
        <v>1000</v>
      </c>
      <c r="Q192" s="88" t="s">
        <v>348</v>
      </c>
      <c r="R192" s="88" t="s">
        <v>751</v>
      </c>
      <c r="S192" s="88" t="s">
        <v>802</v>
      </c>
      <c r="T192" s="88"/>
      <c r="U192" s="84" t="s">
        <v>594</v>
      </c>
      <c r="V192" s="84" t="s">
        <v>351</v>
      </c>
      <c r="W192" s="89"/>
      <c r="X192" s="90">
        <v>0.01</v>
      </c>
      <c r="Y192" s="91">
        <v>2.2799999999999999E-5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843</v>
      </c>
      <c r="B193" s="82" t="s">
        <v>844</v>
      </c>
      <c r="C193" s="129" t="s">
        <v>845</v>
      </c>
      <c r="D193" s="128"/>
      <c r="E193" s="83"/>
      <c r="F193" s="84" t="s">
        <v>39</v>
      </c>
      <c r="G193" s="85">
        <v>72.83</v>
      </c>
      <c r="H193" s="85">
        <v>60.69</v>
      </c>
      <c r="I193" s="85">
        <f t="shared" si="15"/>
        <v>46.611199999999997</v>
      </c>
      <c r="J193" s="85">
        <f t="shared" si="16"/>
        <v>54.622500000000002</v>
      </c>
      <c r="K193" s="86">
        <f t="shared" si="17"/>
        <v>46.611199999999997</v>
      </c>
      <c r="L193" s="86">
        <f t="shared" si="18"/>
        <v>38.8416</v>
      </c>
      <c r="M193" s="85" t="s">
        <v>1016</v>
      </c>
      <c r="N193" s="87">
        <v>1000</v>
      </c>
      <c r="O193" s="87">
        <v>1</v>
      </c>
      <c r="P193" s="87">
        <v>1000</v>
      </c>
      <c r="Q193" s="88" t="s">
        <v>348</v>
      </c>
      <c r="R193" s="88" t="s">
        <v>751</v>
      </c>
      <c r="S193" s="88" t="s">
        <v>802</v>
      </c>
      <c r="T193" s="88"/>
      <c r="U193" s="84" t="s">
        <v>594</v>
      </c>
      <c r="V193" s="84" t="s">
        <v>351</v>
      </c>
      <c r="W193" s="89"/>
      <c r="X193" s="90">
        <v>0.01</v>
      </c>
      <c r="Y193" s="91">
        <v>3.8399999999999998E-5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846</v>
      </c>
      <c r="B194" s="82" t="s">
        <v>847</v>
      </c>
      <c r="C194" s="129" t="s">
        <v>848</v>
      </c>
      <c r="D194" s="128"/>
      <c r="E194" s="83"/>
      <c r="F194" s="84" t="s">
        <v>39</v>
      </c>
      <c r="G194" s="85">
        <v>59.41</v>
      </c>
      <c r="H194" s="85">
        <v>49.51</v>
      </c>
      <c r="I194" s="85">
        <f t="shared" si="15"/>
        <v>38.022399999999998</v>
      </c>
      <c r="J194" s="85">
        <f t="shared" si="16"/>
        <v>44.557499999999997</v>
      </c>
      <c r="K194" s="86">
        <f t="shared" si="17"/>
        <v>38.022399999999998</v>
      </c>
      <c r="L194" s="86">
        <f t="shared" si="18"/>
        <v>31.686399999999999</v>
      </c>
      <c r="M194" s="85" t="s">
        <v>1016</v>
      </c>
      <c r="N194" s="87">
        <v>1000</v>
      </c>
      <c r="O194" s="87">
        <v>1</v>
      </c>
      <c r="P194" s="87">
        <v>1000</v>
      </c>
      <c r="Q194" s="88" t="s">
        <v>348</v>
      </c>
      <c r="R194" s="88" t="s">
        <v>751</v>
      </c>
      <c r="S194" s="88" t="s">
        <v>802</v>
      </c>
      <c r="T194" s="88"/>
      <c r="U194" s="84" t="s">
        <v>594</v>
      </c>
      <c r="V194" s="84" t="s">
        <v>351</v>
      </c>
      <c r="W194" s="89"/>
      <c r="X194" s="90">
        <v>0.01</v>
      </c>
      <c r="Y194" s="91">
        <v>2.2799999999999999E-5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849</v>
      </c>
      <c r="B195" s="82" t="s">
        <v>850</v>
      </c>
      <c r="C195" s="129" t="s">
        <v>848</v>
      </c>
      <c r="D195" s="128"/>
      <c r="E195" s="83"/>
      <c r="F195" s="84" t="s">
        <v>39</v>
      </c>
      <c r="G195" s="85">
        <v>72.83</v>
      </c>
      <c r="H195" s="85">
        <v>60.69</v>
      </c>
      <c r="I195" s="85">
        <f t="shared" si="15"/>
        <v>46.611199999999997</v>
      </c>
      <c r="J195" s="85">
        <f t="shared" si="16"/>
        <v>54.622500000000002</v>
      </c>
      <c r="K195" s="86">
        <f t="shared" si="17"/>
        <v>46.611199999999997</v>
      </c>
      <c r="L195" s="86">
        <f t="shared" si="18"/>
        <v>38.8416</v>
      </c>
      <c r="M195" s="85" t="s">
        <v>1016</v>
      </c>
      <c r="N195" s="87">
        <v>1</v>
      </c>
      <c r="O195" s="87">
        <v>1</v>
      </c>
      <c r="P195" s="87">
        <v>1000</v>
      </c>
      <c r="Q195" s="88" t="s">
        <v>348</v>
      </c>
      <c r="R195" s="88" t="s">
        <v>751</v>
      </c>
      <c r="S195" s="88" t="s">
        <v>802</v>
      </c>
      <c r="T195" s="88"/>
      <c r="U195" s="84" t="s">
        <v>40</v>
      </c>
      <c r="V195" s="84" t="s">
        <v>351</v>
      </c>
      <c r="W195" s="89"/>
      <c r="X195" s="90">
        <v>0.01</v>
      </c>
      <c r="Y195" s="91">
        <v>3.8399999999999998E-5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851</v>
      </c>
      <c r="B196" s="82" t="s">
        <v>852</v>
      </c>
      <c r="C196" s="129" t="s">
        <v>853</v>
      </c>
      <c r="D196" s="128"/>
      <c r="E196" s="83"/>
      <c r="F196" s="84" t="s">
        <v>39</v>
      </c>
      <c r="G196" s="85">
        <v>61.19</v>
      </c>
      <c r="H196" s="85">
        <v>50.99</v>
      </c>
      <c r="I196" s="85">
        <f t="shared" si="15"/>
        <v>39.161599999999993</v>
      </c>
      <c r="J196" s="85">
        <f t="shared" si="16"/>
        <v>45.892499999999998</v>
      </c>
      <c r="K196" s="86">
        <f t="shared" si="17"/>
        <v>39.1616</v>
      </c>
      <c r="L196" s="86">
        <f t="shared" si="18"/>
        <v>32.633600000000001</v>
      </c>
      <c r="M196" s="85" t="s">
        <v>1016</v>
      </c>
      <c r="N196" s="87">
        <v>1</v>
      </c>
      <c r="O196" s="87">
        <v>1</v>
      </c>
      <c r="P196" s="87">
        <v>1000</v>
      </c>
      <c r="Q196" s="88" t="s">
        <v>348</v>
      </c>
      <c r="R196" s="88" t="s">
        <v>751</v>
      </c>
      <c r="S196" s="88" t="s">
        <v>802</v>
      </c>
      <c r="T196" s="88"/>
      <c r="U196" s="84" t="s">
        <v>40</v>
      </c>
      <c r="V196" s="84" t="s">
        <v>351</v>
      </c>
      <c r="W196" s="89"/>
      <c r="X196" s="90">
        <v>0.01</v>
      </c>
      <c r="Y196" s="91">
        <v>2.2799999999999999E-5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854</v>
      </c>
      <c r="B197" s="82" t="s">
        <v>855</v>
      </c>
      <c r="C197" s="129" t="s">
        <v>853</v>
      </c>
      <c r="D197" s="128"/>
      <c r="E197" s="83"/>
      <c r="F197" s="84" t="s">
        <v>39</v>
      </c>
      <c r="G197" s="85">
        <v>72.83</v>
      </c>
      <c r="H197" s="85">
        <v>60.69</v>
      </c>
      <c r="I197" s="85">
        <f t="shared" si="15"/>
        <v>46.611199999999997</v>
      </c>
      <c r="J197" s="85">
        <f t="shared" si="16"/>
        <v>54.622500000000002</v>
      </c>
      <c r="K197" s="86">
        <f t="shared" si="17"/>
        <v>46.611199999999997</v>
      </c>
      <c r="L197" s="86">
        <f t="shared" si="18"/>
        <v>38.8416</v>
      </c>
      <c r="M197" s="85" t="s">
        <v>1016</v>
      </c>
      <c r="N197" s="87">
        <v>1</v>
      </c>
      <c r="O197" s="87">
        <v>1</v>
      </c>
      <c r="P197" s="87">
        <v>1000</v>
      </c>
      <c r="Q197" s="88" t="s">
        <v>348</v>
      </c>
      <c r="R197" s="88" t="s">
        <v>751</v>
      </c>
      <c r="S197" s="88" t="s">
        <v>802</v>
      </c>
      <c r="T197" s="88"/>
      <c r="U197" s="84" t="s">
        <v>40</v>
      </c>
      <c r="V197" s="84" t="s">
        <v>351</v>
      </c>
      <c r="W197" s="89"/>
      <c r="X197" s="90">
        <v>0.01</v>
      </c>
      <c r="Y197" s="91">
        <v>3.8399999999999998E-5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856</v>
      </c>
      <c r="B198" s="82" t="s">
        <v>857</v>
      </c>
      <c r="C198" s="129" t="s">
        <v>858</v>
      </c>
      <c r="D198" s="128"/>
      <c r="E198" s="83"/>
      <c r="F198" s="84" t="s">
        <v>39</v>
      </c>
      <c r="G198" s="85">
        <v>59.41</v>
      </c>
      <c r="H198" s="85">
        <v>49.51</v>
      </c>
      <c r="I198" s="85">
        <f t="shared" si="15"/>
        <v>38.022399999999998</v>
      </c>
      <c r="J198" s="85">
        <f t="shared" si="16"/>
        <v>44.557499999999997</v>
      </c>
      <c r="K198" s="86">
        <f t="shared" si="17"/>
        <v>38.022399999999998</v>
      </c>
      <c r="L198" s="86">
        <f t="shared" si="18"/>
        <v>31.686399999999999</v>
      </c>
      <c r="M198" s="85" t="s">
        <v>1016</v>
      </c>
      <c r="N198" s="87">
        <v>1</v>
      </c>
      <c r="O198" s="87">
        <v>1</v>
      </c>
      <c r="P198" s="87">
        <v>1000</v>
      </c>
      <c r="Q198" s="88" t="s">
        <v>348</v>
      </c>
      <c r="R198" s="88" t="s">
        <v>751</v>
      </c>
      <c r="S198" s="88" t="s">
        <v>802</v>
      </c>
      <c r="T198" s="88"/>
      <c r="U198" s="84" t="s">
        <v>40</v>
      </c>
      <c r="V198" s="84" t="s">
        <v>351</v>
      </c>
      <c r="W198" s="89"/>
      <c r="X198" s="90">
        <v>0.01</v>
      </c>
      <c r="Y198" s="91">
        <v>2.2799999999999999E-5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859</v>
      </c>
      <c r="B199" s="82" t="s">
        <v>860</v>
      </c>
      <c r="C199" s="129" t="s">
        <v>858</v>
      </c>
      <c r="D199" s="128"/>
      <c r="E199" s="83"/>
      <c r="F199" s="84" t="s">
        <v>39</v>
      </c>
      <c r="G199" s="85">
        <v>72.83</v>
      </c>
      <c r="H199" s="85">
        <v>60.69</v>
      </c>
      <c r="I199" s="85">
        <f t="shared" si="15"/>
        <v>46.611199999999997</v>
      </c>
      <c r="J199" s="85">
        <f t="shared" si="16"/>
        <v>54.622500000000002</v>
      </c>
      <c r="K199" s="86">
        <f t="shared" si="17"/>
        <v>46.611199999999997</v>
      </c>
      <c r="L199" s="86">
        <f t="shared" si="18"/>
        <v>38.8416</v>
      </c>
      <c r="M199" s="85" t="s">
        <v>1016</v>
      </c>
      <c r="N199" s="87">
        <v>1</v>
      </c>
      <c r="O199" s="87">
        <v>1</v>
      </c>
      <c r="P199" s="87">
        <v>1000</v>
      </c>
      <c r="Q199" s="88" t="s">
        <v>348</v>
      </c>
      <c r="R199" s="88" t="s">
        <v>751</v>
      </c>
      <c r="S199" s="88" t="s">
        <v>802</v>
      </c>
      <c r="T199" s="88"/>
      <c r="U199" s="84" t="s">
        <v>40</v>
      </c>
      <c r="V199" s="84" t="s">
        <v>351</v>
      </c>
      <c r="W199" s="89"/>
      <c r="X199" s="90">
        <v>0.01</v>
      </c>
      <c r="Y199" s="91">
        <v>3.8399999999999998E-5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861</v>
      </c>
      <c r="B200" s="82" t="s">
        <v>862</v>
      </c>
      <c r="C200" s="129" t="s">
        <v>865</v>
      </c>
      <c r="D200" s="128"/>
      <c r="E200" s="83"/>
      <c r="F200" s="84" t="s">
        <v>39</v>
      </c>
      <c r="G200" s="85">
        <v>321.45</v>
      </c>
      <c r="H200" s="85">
        <v>267.88</v>
      </c>
      <c r="I200" s="85">
        <f t="shared" si="15"/>
        <v>205.72800000000001</v>
      </c>
      <c r="J200" s="85">
        <f t="shared" si="16"/>
        <v>241.08749999999998</v>
      </c>
      <c r="K200" s="86">
        <f t="shared" si="17"/>
        <v>205.72800000000001</v>
      </c>
      <c r="L200" s="86">
        <f t="shared" si="18"/>
        <v>171.44319999999999</v>
      </c>
      <c r="M200" s="85" t="s">
        <v>1016</v>
      </c>
      <c r="N200" s="87">
        <v>1</v>
      </c>
      <c r="O200" s="87">
        <v>1</v>
      </c>
      <c r="P200" s="87">
        <v>60</v>
      </c>
      <c r="Q200" s="88" t="s">
        <v>348</v>
      </c>
      <c r="R200" s="88" t="s">
        <v>863</v>
      </c>
      <c r="S200" s="88" t="s">
        <v>864</v>
      </c>
      <c r="T200" s="88"/>
      <c r="U200" s="84" t="s">
        <v>40</v>
      </c>
      <c r="V200" s="84" t="s">
        <v>351</v>
      </c>
      <c r="W200" s="89"/>
      <c r="X200" s="90">
        <v>0.10299999999999999</v>
      </c>
      <c r="Y200" s="91">
        <v>1.2928000000000001E-4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866</v>
      </c>
      <c r="B201" s="82" t="s">
        <v>867</v>
      </c>
      <c r="C201" s="129" t="s">
        <v>868</v>
      </c>
      <c r="D201" s="128"/>
      <c r="E201" s="83"/>
      <c r="F201" s="84" t="s">
        <v>39</v>
      </c>
      <c r="G201" s="85">
        <v>430.83</v>
      </c>
      <c r="H201" s="85">
        <v>359.03</v>
      </c>
      <c r="I201" s="85">
        <f t="shared" si="15"/>
        <v>275.7312</v>
      </c>
      <c r="J201" s="85">
        <f t="shared" si="16"/>
        <v>323.1225</v>
      </c>
      <c r="K201" s="86">
        <f t="shared" si="17"/>
        <v>275.7312</v>
      </c>
      <c r="L201" s="86">
        <f t="shared" si="18"/>
        <v>229.77919999999997</v>
      </c>
      <c r="M201" s="85" t="s">
        <v>1016</v>
      </c>
      <c r="N201" s="87">
        <v>1</v>
      </c>
      <c r="O201" s="87">
        <v>1</v>
      </c>
      <c r="P201" s="87">
        <v>60</v>
      </c>
      <c r="Q201" s="88" t="s">
        <v>348</v>
      </c>
      <c r="R201" s="88" t="s">
        <v>863</v>
      </c>
      <c r="S201" s="88" t="s">
        <v>864</v>
      </c>
      <c r="T201" s="88"/>
      <c r="U201" s="84" t="s">
        <v>40</v>
      </c>
      <c r="V201" s="84" t="s">
        <v>351</v>
      </c>
      <c r="W201" s="89"/>
      <c r="X201" s="90">
        <v>0.16500000000000001</v>
      </c>
      <c r="Y201" s="91">
        <v>2.3963000000000001E-4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869</v>
      </c>
      <c r="B202" s="82" t="s">
        <v>870</v>
      </c>
      <c r="C202" s="129" t="s">
        <v>871</v>
      </c>
      <c r="D202" s="128"/>
      <c r="E202" s="83"/>
      <c r="F202" s="84" t="s">
        <v>39</v>
      </c>
      <c r="G202" s="85">
        <v>585.6</v>
      </c>
      <c r="H202" s="85">
        <v>488</v>
      </c>
      <c r="I202" s="85">
        <f t="shared" si="15"/>
        <v>374.78399999999999</v>
      </c>
      <c r="J202" s="85">
        <f t="shared" si="16"/>
        <v>439.20000000000005</v>
      </c>
      <c r="K202" s="86">
        <f t="shared" si="17"/>
        <v>374.78400000000005</v>
      </c>
      <c r="L202" s="86">
        <f t="shared" si="18"/>
        <v>312.32</v>
      </c>
      <c r="M202" s="85" t="s">
        <v>1016</v>
      </c>
      <c r="N202" s="87">
        <v>1</v>
      </c>
      <c r="O202" s="87">
        <v>1</v>
      </c>
      <c r="P202" s="87">
        <v>40</v>
      </c>
      <c r="Q202" s="88" t="s">
        <v>348</v>
      </c>
      <c r="R202" s="88" t="s">
        <v>863</v>
      </c>
      <c r="S202" s="88" t="s">
        <v>864</v>
      </c>
      <c r="T202" s="88"/>
      <c r="U202" s="84" t="s">
        <v>40</v>
      </c>
      <c r="V202" s="84" t="s">
        <v>351</v>
      </c>
      <c r="W202" s="89"/>
      <c r="X202" s="90">
        <v>0.255</v>
      </c>
      <c r="Y202" s="91">
        <v>3.7188E-4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872</v>
      </c>
      <c r="B203" s="82" t="s">
        <v>873</v>
      </c>
      <c r="C203" s="129" t="s">
        <v>874</v>
      </c>
      <c r="D203" s="128"/>
      <c r="E203" s="83"/>
      <c r="F203" s="84" t="s">
        <v>39</v>
      </c>
      <c r="G203" s="85">
        <v>1500</v>
      </c>
      <c r="H203" s="85">
        <v>1250</v>
      </c>
      <c r="I203" s="85">
        <f t="shared" si="15"/>
        <v>960</v>
      </c>
      <c r="J203" s="85">
        <f t="shared" si="16"/>
        <v>1125</v>
      </c>
      <c r="K203" s="86">
        <f t="shared" si="17"/>
        <v>960</v>
      </c>
      <c r="L203" s="86">
        <f t="shared" si="18"/>
        <v>800</v>
      </c>
      <c r="M203" s="85" t="s">
        <v>1016</v>
      </c>
      <c r="N203" s="87">
        <v>1</v>
      </c>
      <c r="O203" s="87">
        <v>1</v>
      </c>
      <c r="P203" s="87">
        <v>48</v>
      </c>
      <c r="Q203" s="88" t="s">
        <v>348</v>
      </c>
      <c r="R203" s="88" t="s">
        <v>863</v>
      </c>
      <c r="S203" s="88" t="s">
        <v>864</v>
      </c>
      <c r="T203" s="88"/>
      <c r="U203" s="84" t="s">
        <v>40</v>
      </c>
      <c r="V203" s="84" t="s">
        <v>351</v>
      </c>
      <c r="W203" s="89"/>
      <c r="X203" s="90">
        <v>0.34</v>
      </c>
      <c r="Y203" s="91">
        <v>9.6524999999999996E-4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875</v>
      </c>
      <c r="B204" s="82" t="s">
        <v>876</v>
      </c>
      <c r="C204" s="129" t="s">
        <v>877</v>
      </c>
      <c r="D204" s="128"/>
      <c r="E204" s="83"/>
      <c r="F204" s="84" t="s">
        <v>39</v>
      </c>
      <c r="G204" s="85">
        <v>891.92</v>
      </c>
      <c r="H204" s="85">
        <v>743.27</v>
      </c>
      <c r="I204" s="85">
        <f t="shared" si="15"/>
        <v>570.8288</v>
      </c>
      <c r="J204" s="85">
        <f t="shared" si="16"/>
        <v>668.93999999999994</v>
      </c>
      <c r="K204" s="86">
        <f t="shared" si="17"/>
        <v>570.8288</v>
      </c>
      <c r="L204" s="86">
        <f t="shared" si="18"/>
        <v>475.69279999999998</v>
      </c>
      <c r="M204" s="85" t="s">
        <v>1016</v>
      </c>
      <c r="N204" s="87">
        <v>1</v>
      </c>
      <c r="O204" s="87">
        <v>1</v>
      </c>
      <c r="P204" s="87">
        <v>40</v>
      </c>
      <c r="Q204" s="88" t="s">
        <v>348</v>
      </c>
      <c r="R204" s="88" t="s">
        <v>863</v>
      </c>
      <c r="S204" s="88" t="s">
        <v>864</v>
      </c>
      <c r="T204" s="88"/>
      <c r="U204" s="84" t="s">
        <v>40</v>
      </c>
      <c r="V204" s="84" t="s">
        <v>351</v>
      </c>
      <c r="W204" s="89"/>
      <c r="X204" s="90">
        <v>0.505</v>
      </c>
      <c r="Y204" s="91">
        <v>9.2400000000000002E-4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878</v>
      </c>
      <c r="B205" s="82" t="s">
        <v>879</v>
      </c>
      <c r="C205" s="129" t="s">
        <v>880</v>
      </c>
      <c r="D205" s="128"/>
      <c r="E205" s="83"/>
      <c r="F205" s="84" t="s">
        <v>39</v>
      </c>
      <c r="G205" s="85">
        <v>1800</v>
      </c>
      <c r="H205" s="85">
        <v>1500</v>
      </c>
      <c r="I205" s="85">
        <f t="shared" si="15"/>
        <v>1152</v>
      </c>
      <c r="J205" s="85">
        <f t="shared" si="16"/>
        <v>1350</v>
      </c>
      <c r="K205" s="86">
        <f t="shared" si="17"/>
        <v>1152</v>
      </c>
      <c r="L205" s="86">
        <f t="shared" si="18"/>
        <v>960</v>
      </c>
      <c r="M205" s="85" t="s">
        <v>1016</v>
      </c>
      <c r="N205" s="87">
        <v>1</v>
      </c>
      <c r="O205" s="87">
        <v>1</v>
      </c>
      <c r="P205" s="87">
        <v>24</v>
      </c>
      <c r="Q205" s="88" t="s">
        <v>348</v>
      </c>
      <c r="R205" s="88" t="s">
        <v>863</v>
      </c>
      <c r="S205" s="88" t="s">
        <v>864</v>
      </c>
      <c r="T205" s="88"/>
      <c r="U205" s="84" t="s">
        <v>40</v>
      </c>
      <c r="V205" s="84" t="s">
        <v>351</v>
      </c>
      <c r="W205" s="89"/>
      <c r="X205" s="90">
        <v>0.67</v>
      </c>
      <c r="Y205" s="91">
        <v>1.4105000000000001E-3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881</v>
      </c>
      <c r="B206" s="82" t="s">
        <v>882</v>
      </c>
      <c r="C206" s="129" t="s">
        <v>883</v>
      </c>
      <c r="D206" s="128"/>
      <c r="E206" s="83"/>
      <c r="F206" s="84" t="s">
        <v>39</v>
      </c>
      <c r="G206" s="85">
        <v>1374.22</v>
      </c>
      <c r="H206" s="85">
        <v>1145.18</v>
      </c>
      <c r="I206" s="85">
        <f t="shared" ref="I206:I249" si="22">G206-(36 *G206/100)</f>
        <v>879.50080000000003</v>
      </c>
      <c r="J206" s="85">
        <f t="shared" ref="J206:J249" si="23">G206-(25 *G206/100)</f>
        <v>1030.665</v>
      </c>
      <c r="K206" s="86">
        <f t="shared" ref="K206:K249" si="24">IF(G206="","",G206*(1-$G$4))</f>
        <v>879.50080000000003</v>
      </c>
      <c r="L206" s="86">
        <f t="shared" ref="L206:L249" si="25">IF(H206="","",H206*(1-$G$4))</f>
        <v>732.91520000000003</v>
      </c>
      <c r="M206" s="85" t="s">
        <v>1016</v>
      </c>
      <c r="N206" s="87">
        <v>1</v>
      </c>
      <c r="O206" s="87">
        <v>1</v>
      </c>
      <c r="P206" s="87">
        <v>10</v>
      </c>
      <c r="Q206" s="88" t="s">
        <v>348</v>
      </c>
      <c r="R206" s="88" t="s">
        <v>863</v>
      </c>
      <c r="S206" s="88" t="s">
        <v>864</v>
      </c>
      <c r="T206" s="88"/>
      <c r="U206" s="84" t="s">
        <v>40</v>
      </c>
      <c r="V206" s="84" t="s">
        <v>351</v>
      </c>
      <c r="W206" s="89"/>
      <c r="X206" s="90">
        <v>0.61499999999999999</v>
      </c>
      <c r="Y206" s="91">
        <v>1.2115699999999999E-3</v>
      </c>
      <c r="Z206" s="85" t="str">
        <f t="shared" ref="Z206:Z249" si="26">IF(OR(E206="",K206=""),"",E206*K206)</f>
        <v/>
      </c>
      <c r="AA206" s="85" t="str">
        <f t="shared" ref="AA206:AA249" si="27">IF(OR(E206="",X206=""),"",X206*E206)</f>
        <v/>
      </c>
      <c r="AB206" s="92" t="str">
        <f t="shared" ref="AB206:AB249" si="28">IF(OR(E206="",Y206=""),"",E206*Y206)</f>
        <v/>
      </c>
    </row>
    <row r="207" spans="1:28" s="93" customFormat="1" ht="75" customHeight="1" x14ac:dyDescent="0.2">
      <c r="A207" s="81" t="s">
        <v>884</v>
      </c>
      <c r="B207" s="82" t="s">
        <v>885</v>
      </c>
      <c r="C207" s="129" t="s">
        <v>886</v>
      </c>
      <c r="D207" s="128"/>
      <c r="E207" s="83"/>
      <c r="F207" s="84" t="s">
        <v>39</v>
      </c>
      <c r="G207" s="85">
        <v>1963.05</v>
      </c>
      <c r="H207" s="85">
        <v>1635.88</v>
      </c>
      <c r="I207" s="85">
        <f t="shared" si="22"/>
        <v>1256.3519999999999</v>
      </c>
      <c r="J207" s="85">
        <f t="shared" si="23"/>
        <v>1472.2874999999999</v>
      </c>
      <c r="K207" s="86">
        <f t="shared" si="24"/>
        <v>1256.3520000000001</v>
      </c>
      <c r="L207" s="86">
        <f t="shared" si="25"/>
        <v>1046.9632000000001</v>
      </c>
      <c r="M207" s="85" t="s">
        <v>1016</v>
      </c>
      <c r="N207" s="87">
        <v>1</v>
      </c>
      <c r="O207" s="87">
        <v>1</v>
      </c>
      <c r="P207" s="87">
        <v>10</v>
      </c>
      <c r="Q207" s="88" t="s">
        <v>348</v>
      </c>
      <c r="R207" s="88" t="s">
        <v>863</v>
      </c>
      <c r="S207" s="88" t="s">
        <v>864</v>
      </c>
      <c r="T207" s="88"/>
      <c r="U207" s="84" t="s">
        <v>40</v>
      </c>
      <c r="V207" s="84" t="s">
        <v>351</v>
      </c>
      <c r="W207" s="89"/>
      <c r="X207" s="90">
        <v>0.90800000000000003</v>
      </c>
      <c r="Y207" s="91">
        <v>1.6389499999999999E-3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887</v>
      </c>
      <c r="B208" s="82" t="s">
        <v>888</v>
      </c>
      <c r="C208" s="129" t="s">
        <v>889</v>
      </c>
      <c r="D208" s="128"/>
      <c r="E208" s="83"/>
      <c r="F208" s="84" t="s">
        <v>39</v>
      </c>
      <c r="G208" s="85">
        <v>4541.53</v>
      </c>
      <c r="H208" s="85">
        <v>3784.61</v>
      </c>
      <c r="I208" s="85">
        <f t="shared" si="22"/>
        <v>2906.5792000000001</v>
      </c>
      <c r="J208" s="85">
        <f t="shared" si="23"/>
        <v>3406.1475</v>
      </c>
      <c r="K208" s="86">
        <f t="shared" si="24"/>
        <v>2906.5791999999997</v>
      </c>
      <c r="L208" s="86">
        <f t="shared" si="25"/>
        <v>2422.1504</v>
      </c>
      <c r="M208" s="85" t="s">
        <v>1016</v>
      </c>
      <c r="N208" s="87">
        <v>1</v>
      </c>
      <c r="O208" s="87">
        <v>1</v>
      </c>
      <c r="P208" s="87">
        <v>5</v>
      </c>
      <c r="Q208" s="88" t="s">
        <v>348</v>
      </c>
      <c r="R208" s="88" t="s">
        <v>863</v>
      </c>
      <c r="S208" s="88" t="s">
        <v>864</v>
      </c>
      <c r="T208" s="88"/>
      <c r="U208" s="84" t="s">
        <v>40</v>
      </c>
      <c r="V208" s="84" t="s">
        <v>351</v>
      </c>
      <c r="W208" s="89"/>
      <c r="X208" s="90">
        <v>1.5</v>
      </c>
      <c r="Y208" s="91">
        <v>2.8335999999999999E-3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890</v>
      </c>
      <c r="B209" s="82" t="s">
        <v>891</v>
      </c>
      <c r="C209" s="129" t="s">
        <v>892</v>
      </c>
      <c r="D209" s="128"/>
      <c r="E209" s="83"/>
      <c r="F209" s="84" t="s">
        <v>39</v>
      </c>
      <c r="G209" s="85">
        <v>5627.01</v>
      </c>
      <c r="H209" s="85">
        <v>4689.18</v>
      </c>
      <c r="I209" s="85">
        <f t="shared" si="22"/>
        <v>3601.2864</v>
      </c>
      <c r="J209" s="85">
        <f t="shared" si="23"/>
        <v>4220.2574999999997</v>
      </c>
      <c r="K209" s="86">
        <f t="shared" si="24"/>
        <v>3601.2864000000004</v>
      </c>
      <c r="L209" s="86">
        <f t="shared" si="25"/>
        <v>3001.0752000000002</v>
      </c>
      <c r="M209" s="85" t="s">
        <v>1016</v>
      </c>
      <c r="N209" s="87">
        <v>1</v>
      </c>
      <c r="O209" s="87">
        <v>1</v>
      </c>
      <c r="P209" s="87">
        <v>5</v>
      </c>
      <c r="Q209" s="88" t="s">
        <v>348</v>
      </c>
      <c r="R209" s="88" t="s">
        <v>863</v>
      </c>
      <c r="S209" s="88" t="s">
        <v>864</v>
      </c>
      <c r="T209" s="88"/>
      <c r="U209" s="84" t="s">
        <v>40</v>
      </c>
      <c r="V209" s="84" t="s">
        <v>351</v>
      </c>
      <c r="W209" s="89"/>
      <c r="X209" s="90">
        <v>2.33</v>
      </c>
      <c r="Y209" s="91">
        <v>4.6746000000000001E-3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893</v>
      </c>
      <c r="B210" s="82" t="s">
        <v>894</v>
      </c>
      <c r="C210" s="129" t="s">
        <v>896</v>
      </c>
      <c r="D210" s="128"/>
      <c r="E210" s="83"/>
      <c r="F210" s="84" t="s">
        <v>39</v>
      </c>
      <c r="G210" s="85">
        <v>2200</v>
      </c>
      <c r="H210" s="85">
        <v>1833.33</v>
      </c>
      <c r="I210" s="85">
        <f t="shared" si="22"/>
        <v>1408</v>
      </c>
      <c r="J210" s="85">
        <f t="shared" si="23"/>
        <v>1650</v>
      </c>
      <c r="K210" s="86">
        <f t="shared" si="24"/>
        <v>1408</v>
      </c>
      <c r="L210" s="86">
        <f t="shared" si="25"/>
        <v>1173.3312000000001</v>
      </c>
      <c r="M210" s="85" t="s">
        <v>1016</v>
      </c>
      <c r="N210" s="87">
        <v>1</v>
      </c>
      <c r="O210" s="87">
        <v>1</v>
      </c>
      <c r="P210" s="87">
        <v>20</v>
      </c>
      <c r="Q210" s="88" t="s">
        <v>348</v>
      </c>
      <c r="R210" s="88" t="s">
        <v>863</v>
      </c>
      <c r="S210" s="88" t="s">
        <v>895</v>
      </c>
      <c r="T210" s="88"/>
      <c r="U210" s="84" t="s">
        <v>40</v>
      </c>
      <c r="V210" s="84" t="s">
        <v>351</v>
      </c>
      <c r="W210" s="89"/>
      <c r="X210" s="90">
        <v>0.61</v>
      </c>
      <c r="Y210" s="91">
        <v>3.042E-3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897</v>
      </c>
      <c r="B211" s="82" t="s">
        <v>898</v>
      </c>
      <c r="C211" s="129" t="s">
        <v>899</v>
      </c>
      <c r="D211" s="128"/>
      <c r="E211" s="83"/>
      <c r="F211" s="84" t="s">
        <v>39</v>
      </c>
      <c r="G211" s="85">
        <v>2500</v>
      </c>
      <c r="H211" s="85">
        <v>2083.33</v>
      </c>
      <c r="I211" s="85">
        <f t="shared" si="22"/>
        <v>1600</v>
      </c>
      <c r="J211" s="85">
        <f t="shared" si="23"/>
        <v>1875</v>
      </c>
      <c r="K211" s="86">
        <f t="shared" si="24"/>
        <v>1600</v>
      </c>
      <c r="L211" s="86">
        <f t="shared" si="25"/>
        <v>1333.3312000000001</v>
      </c>
      <c r="M211" s="85" t="s">
        <v>1016</v>
      </c>
      <c r="N211" s="87">
        <v>1</v>
      </c>
      <c r="O211" s="87">
        <v>1</v>
      </c>
      <c r="P211" s="87">
        <v>15</v>
      </c>
      <c r="Q211" s="88" t="s">
        <v>348</v>
      </c>
      <c r="R211" s="88" t="s">
        <v>863</v>
      </c>
      <c r="S211" s="88" t="s">
        <v>895</v>
      </c>
      <c r="T211" s="88"/>
      <c r="U211" s="84" t="s">
        <v>40</v>
      </c>
      <c r="V211" s="84" t="s">
        <v>351</v>
      </c>
      <c r="W211" s="89"/>
      <c r="X211" s="90">
        <v>0.8</v>
      </c>
      <c r="Y211" s="91">
        <v>3.9975000000000002E-3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900</v>
      </c>
      <c r="B212" s="82" t="s">
        <v>901</v>
      </c>
      <c r="C212" s="129" t="s">
        <v>902</v>
      </c>
      <c r="D212" s="128"/>
      <c r="E212" s="83"/>
      <c r="F212" s="84" t="s">
        <v>39</v>
      </c>
      <c r="G212" s="85">
        <v>4200</v>
      </c>
      <c r="H212" s="85">
        <v>3500</v>
      </c>
      <c r="I212" s="85">
        <f t="shared" si="22"/>
        <v>2688</v>
      </c>
      <c r="J212" s="85">
        <f t="shared" si="23"/>
        <v>3150</v>
      </c>
      <c r="K212" s="86">
        <f t="shared" si="24"/>
        <v>2688</v>
      </c>
      <c r="L212" s="86">
        <f t="shared" si="25"/>
        <v>2240</v>
      </c>
      <c r="M212" s="85" t="s">
        <v>1016</v>
      </c>
      <c r="N212" s="87">
        <v>1</v>
      </c>
      <c r="O212" s="87">
        <v>1</v>
      </c>
      <c r="P212" s="87">
        <v>10</v>
      </c>
      <c r="Q212" s="88" t="s">
        <v>348</v>
      </c>
      <c r="R212" s="88" t="s">
        <v>863</v>
      </c>
      <c r="S212" s="88" t="s">
        <v>895</v>
      </c>
      <c r="T212" s="88"/>
      <c r="U212" s="84" t="s">
        <v>40</v>
      </c>
      <c r="V212" s="84" t="s">
        <v>351</v>
      </c>
      <c r="W212" s="89"/>
      <c r="X212" s="90">
        <v>1.58</v>
      </c>
      <c r="Y212" s="91">
        <v>8.0308800000000007E-3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903</v>
      </c>
      <c r="B213" s="82" t="s">
        <v>904</v>
      </c>
      <c r="C213" s="129" t="s">
        <v>905</v>
      </c>
      <c r="D213" s="128"/>
      <c r="E213" s="83"/>
      <c r="F213" s="84" t="s">
        <v>39</v>
      </c>
      <c r="G213" s="85">
        <v>6200</v>
      </c>
      <c r="H213" s="85">
        <v>5166.67</v>
      </c>
      <c r="I213" s="85">
        <f t="shared" si="22"/>
        <v>3968</v>
      </c>
      <c r="J213" s="85">
        <f t="shared" si="23"/>
        <v>4650</v>
      </c>
      <c r="K213" s="86">
        <f t="shared" si="24"/>
        <v>3968</v>
      </c>
      <c r="L213" s="86">
        <f t="shared" si="25"/>
        <v>3306.6687999999999</v>
      </c>
      <c r="M213" s="85" t="s">
        <v>1016</v>
      </c>
      <c r="N213" s="87">
        <v>1</v>
      </c>
      <c r="O213" s="87">
        <v>1</v>
      </c>
      <c r="P213" s="87">
        <v>8</v>
      </c>
      <c r="Q213" s="88" t="s">
        <v>348</v>
      </c>
      <c r="R213" s="88" t="s">
        <v>863</v>
      </c>
      <c r="S213" s="88" t="s">
        <v>895</v>
      </c>
      <c r="T213" s="88"/>
      <c r="U213" s="84" t="s">
        <v>40</v>
      </c>
      <c r="V213" s="84" t="s">
        <v>351</v>
      </c>
      <c r="W213" s="89"/>
      <c r="X213" s="90">
        <v>2.2000000000000002</v>
      </c>
      <c r="Y213" s="91">
        <v>1.11804E-2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906</v>
      </c>
      <c r="B214" s="82" t="s">
        <v>907</v>
      </c>
      <c r="C214" s="129" t="s">
        <v>908</v>
      </c>
      <c r="D214" s="128"/>
      <c r="E214" s="83"/>
      <c r="F214" s="84" t="s">
        <v>39</v>
      </c>
      <c r="G214" s="85">
        <v>2864.99</v>
      </c>
      <c r="H214" s="85">
        <v>2387.4899999999998</v>
      </c>
      <c r="I214" s="85">
        <f t="shared" si="22"/>
        <v>1833.5935999999999</v>
      </c>
      <c r="J214" s="85">
        <f t="shared" si="23"/>
        <v>2148.7424999999998</v>
      </c>
      <c r="K214" s="86">
        <f t="shared" si="24"/>
        <v>1833.5935999999999</v>
      </c>
      <c r="L214" s="86">
        <f t="shared" si="25"/>
        <v>1527.9935999999998</v>
      </c>
      <c r="M214" s="85" t="s">
        <v>1016</v>
      </c>
      <c r="N214" s="87">
        <v>1</v>
      </c>
      <c r="O214" s="87">
        <v>1</v>
      </c>
      <c r="P214" s="87">
        <v>20</v>
      </c>
      <c r="Q214" s="88" t="s">
        <v>348</v>
      </c>
      <c r="R214" s="88" t="s">
        <v>863</v>
      </c>
      <c r="S214" s="88" t="s">
        <v>895</v>
      </c>
      <c r="T214" s="88"/>
      <c r="U214" s="84" t="s">
        <v>40</v>
      </c>
      <c r="V214" s="84" t="s">
        <v>351</v>
      </c>
      <c r="W214" s="89"/>
      <c r="X214" s="90">
        <v>0.67</v>
      </c>
      <c r="Y214" s="91">
        <v>2.6324999999999999E-3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909</v>
      </c>
      <c r="B215" s="82" t="s">
        <v>910</v>
      </c>
      <c r="C215" s="129" t="s">
        <v>911</v>
      </c>
      <c r="D215" s="128"/>
      <c r="E215" s="83"/>
      <c r="F215" s="84" t="s">
        <v>39</v>
      </c>
      <c r="G215" s="85">
        <v>3200</v>
      </c>
      <c r="H215" s="85">
        <v>2666.67</v>
      </c>
      <c r="I215" s="85">
        <f t="shared" si="22"/>
        <v>2048</v>
      </c>
      <c r="J215" s="85">
        <f t="shared" si="23"/>
        <v>2400</v>
      </c>
      <c r="K215" s="86">
        <f t="shared" si="24"/>
        <v>2048</v>
      </c>
      <c r="L215" s="86">
        <f t="shared" si="25"/>
        <v>1706.6688000000001</v>
      </c>
      <c r="M215" s="85" t="s">
        <v>1016</v>
      </c>
      <c r="N215" s="87">
        <v>1</v>
      </c>
      <c r="O215" s="87">
        <v>1</v>
      </c>
      <c r="P215" s="87">
        <v>10</v>
      </c>
      <c r="Q215" s="88" t="s">
        <v>348</v>
      </c>
      <c r="R215" s="88" t="s">
        <v>863</v>
      </c>
      <c r="S215" s="88" t="s">
        <v>895</v>
      </c>
      <c r="T215" s="88"/>
      <c r="U215" s="84" t="s">
        <v>40</v>
      </c>
      <c r="V215" s="84" t="s">
        <v>351</v>
      </c>
      <c r="W215" s="89"/>
      <c r="X215" s="90">
        <v>0.8</v>
      </c>
      <c r="Y215" s="91">
        <v>3.5040000000000002E-3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912</v>
      </c>
      <c r="B216" s="82" t="s">
        <v>913</v>
      </c>
      <c r="C216" s="129" t="s">
        <v>914</v>
      </c>
      <c r="D216" s="128"/>
      <c r="E216" s="83"/>
      <c r="F216" s="84" t="s">
        <v>39</v>
      </c>
      <c r="G216" s="85">
        <v>3153.65</v>
      </c>
      <c r="H216" s="85">
        <v>2628.04</v>
      </c>
      <c r="I216" s="85">
        <f t="shared" si="22"/>
        <v>2018.336</v>
      </c>
      <c r="J216" s="85">
        <f t="shared" si="23"/>
        <v>2365.2375000000002</v>
      </c>
      <c r="K216" s="86">
        <f t="shared" si="24"/>
        <v>2018.336</v>
      </c>
      <c r="L216" s="86">
        <f t="shared" si="25"/>
        <v>1681.9456</v>
      </c>
      <c r="M216" s="85" t="s">
        <v>1016</v>
      </c>
      <c r="N216" s="87">
        <v>1</v>
      </c>
      <c r="O216" s="87">
        <v>1</v>
      </c>
      <c r="P216" s="87">
        <v>10</v>
      </c>
      <c r="Q216" s="88" t="s">
        <v>348</v>
      </c>
      <c r="R216" s="88" t="s">
        <v>863</v>
      </c>
      <c r="S216" s="88" t="s">
        <v>895</v>
      </c>
      <c r="T216" s="88"/>
      <c r="U216" s="84" t="s">
        <v>40</v>
      </c>
      <c r="V216" s="84" t="s">
        <v>351</v>
      </c>
      <c r="W216" s="89"/>
      <c r="X216" s="90">
        <v>0.8</v>
      </c>
      <c r="Y216" s="91">
        <v>3.5040000000000002E-3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915</v>
      </c>
      <c r="B217" s="82" t="s">
        <v>916</v>
      </c>
      <c r="C217" s="129" t="s">
        <v>917</v>
      </c>
      <c r="D217" s="128"/>
      <c r="E217" s="83"/>
      <c r="F217" s="84" t="s">
        <v>39</v>
      </c>
      <c r="G217" s="85">
        <v>5000</v>
      </c>
      <c r="H217" s="85">
        <v>4166.67</v>
      </c>
      <c r="I217" s="85">
        <f t="shared" si="22"/>
        <v>3200</v>
      </c>
      <c r="J217" s="85">
        <f t="shared" si="23"/>
        <v>3750</v>
      </c>
      <c r="K217" s="86">
        <f t="shared" si="24"/>
        <v>3200</v>
      </c>
      <c r="L217" s="86">
        <f t="shared" si="25"/>
        <v>2666.6687999999999</v>
      </c>
      <c r="M217" s="85" t="s">
        <v>1016</v>
      </c>
      <c r="N217" s="87">
        <v>1</v>
      </c>
      <c r="O217" s="87">
        <v>1</v>
      </c>
      <c r="P217" s="87">
        <v>10</v>
      </c>
      <c r="Q217" s="88" t="s">
        <v>348</v>
      </c>
      <c r="R217" s="88" t="s">
        <v>863</v>
      </c>
      <c r="S217" s="88" t="s">
        <v>895</v>
      </c>
      <c r="T217" s="88"/>
      <c r="U217" s="84" t="s">
        <v>40</v>
      </c>
      <c r="V217" s="84" t="s">
        <v>351</v>
      </c>
      <c r="W217" s="89"/>
      <c r="X217" s="90">
        <v>1.1000000000000001</v>
      </c>
      <c r="Y217" s="91">
        <v>4.2570000000000004E-3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918</v>
      </c>
      <c r="B218" s="82" t="s">
        <v>919</v>
      </c>
      <c r="C218" s="129" t="s">
        <v>917</v>
      </c>
      <c r="D218" s="128"/>
      <c r="E218" s="83"/>
      <c r="F218" s="84" t="s">
        <v>39</v>
      </c>
      <c r="G218" s="85">
        <v>4881.87</v>
      </c>
      <c r="H218" s="85">
        <v>4068.23</v>
      </c>
      <c r="I218" s="85">
        <f t="shared" si="22"/>
        <v>3124.3967999999995</v>
      </c>
      <c r="J218" s="85">
        <f t="shared" si="23"/>
        <v>3661.4025000000001</v>
      </c>
      <c r="K218" s="86">
        <f t="shared" si="24"/>
        <v>3124.3968</v>
      </c>
      <c r="L218" s="86">
        <f t="shared" si="25"/>
        <v>2603.6671999999999</v>
      </c>
      <c r="M218" s="85" t="s">
        <v>1016</v>
      </c>
      <c r="N218" s="87">
        <v>1</v>
      </c>
      <c r="O218" s="87">
        <v>1</v>
      </c>
      <c r="P218" s="87">
        <v>10</v>
      </c>
      <c r="Q218" s="88" t="s">
        <v>348</v>
      </c>
      <c r="R218" s="88" t="s">
        <v>863</v>
      </c>
      <c r="S218" s="88" t="s">
        <v>895</v>
      </c>
      <c r="T218" s="88"/>
      <c r="U218" s="84" t="s">
        <v>40</v>
      </c>
      <c r="V218" s="84" t="s">
        <v>351</v>
      </c>
      <c r="W218" s="89"/>
      <c r="X218" s="90">
        <v>1.1000000000000001</v>
      </c>
      <c r="Y218" s="91">
        <v>4.2570000000000004E-3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920</v>
      </c>
      <c r="B219" s="82" t="s">
        <v>921</v>
      </c>
      <c r="C219" s="129" t="s">
        <v>922</v>
      </c>
      <c r="D219" s="128"/>
      <c r="E219" s="83"/>
      <c r="F219" s="84" t="s">
        <v>39</v>
      </c>
      <c r="G219" s="85">
        <v>8400</v>
      </c>
      <c r="H219" s="85">
        <v>7000</v>
      </c>
      <c r="I219" s="85">
        <f t="shared" si="22"/>
        <v>5376</v>
      </c>
      <c r="J219" s="85">
        <f t="shared" si="23"/>
        <v>6300</v>
      </c>
      <c r="K219" s="86">
        <f t="shared" si="24"/>
        <v>5376</v>
      </c>
      <c r="L219" s="86">
        <f t="shared" si="25"/>
        <v>4480</v>
      </c>
      <c r="M219" s="85" t="s">
        <v>1016</v>
      </c>
      <c r="N219" s="87">
        <v>1</v>
      </c>
      <c r="O219" s="87">
        <v>1</v>
      </c>
      <c r="P219" s="87">
        <v>5</v>
      </c>
      <c r="Q219" s="88" t="s">
        <v>348</v>
      </c>
      <c r="R219" s="88" t="s">
        <v>863</v>
      </c>
      <c r="S219" s="88" t="s">
        <v>895</v>
      </c>
      <c r="T219" s="88"/>
      <c r="U219" s="84" t="s">
        <v>40</v>
      </c>
      <c r="V219" s="84" t="s">
        <v>351</v>
      </c>
      <c r="W219" s="89"/>
      <c r="X219" s="90">
        <v>1.7</v>
      </c>
      <c r="Y219" s="91">
        <v>6.7987500000000001E-3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923</v>
      </c>
      <c r="B220" s="82" t="s">
        <v>924</v>
      </c>
      <c r="C220" s="129" t="s">
        <v>922</v>
      </c>
      <c r="D220" s="128"/>
      <c r="E220" s="83"/>
      <c r="F220" s="84" t="s">
        <v>39</v>
      </c>
      <c r="G220" s="85">
        <v>8292.94</v>
      </c>
      <c r="H220" s="85">
        <v>6910.78</v>
      </c>
      <c r="I220" s="85">
        <f t="shared" si="22"/>
        <v>5307.4816000000001</v>
      </c>
      <c r="J220" s="85">
        <f t="shared" si="23"/>
        <v>6219.7049999999999</v>
      </c>
      <c r="K220" s="86">
        <f t="shared" si="24"/>
        <v>5307.4816000000001</v>
      </c>
      <c r="L220" s="86">
        <f t="shared" si="25"/>
        <v>4422.8991999999998</v>
      </c>
      <c r="M220" s="85" t="s">
        <v>1016</v>
      </c>
      <c r="N220" s="87">
        <v>1</v>
      </c>
      <c r="O220" s="87">
        <v>1</v>
      </c>
      <c r="P220" s="87">
        <v>5</v>
      </c>
      <c r="Q220" s="88" t="s">
        <v>348</v>
      </c>
      <c r="R220" s="88" t="s">
        <v>863</v>
      </c>
      <c r="S220" s="88" t="s">
        <v>895</v>
      </c>
      <c r="T220" s="88"/>
      <c r="U220" s="84" t="s">
        <v>40</v>
      </c>
      <c r="V220" s="84" t="s">
        <v>351</v>
      </c>
      <c r="W220" s="89"/>
      <c r="X220" s="90">
        <v>1.7</v>
      </c>
      <c r="Y220" s="91">
        <v>6.7987500000000001E-3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925</v>
      </c>
      <c r="B221" s="82" t="s">
        <v>926</v>
      </c>
      <c r="C221" s="129" t="s">
        <v>929</v>
      </c>
      <c r="D221" s="128"/>
      <c r="E221" s="83"/>
      <c r="F221" s="84" t="s">
        <v>39</v>
      </c>
      <c r="G221" s="85">
        <v>1060</v>
      </c>
      <c r="H221" s="85">
        <v>883.33</v>
      </c>
      <c r="I221" s="85">
        <f t="shared" si="22"/>
        <v>678.4</v>
      </c>
      <c r="J221" s="85">
        <f t="shared" si="23"/>
        <v>795</v>
      </c>
      <c r="K221" s="86">
        <f t="shared" si="24"/>
        <v>678.4</v>
      </c>
      <c r="L221" s="86">
        <f t="shared" si="25"/>
        <v>565.33120000000008</v>
      </c>
      <c r="M221" s="85" t="s">
        <v>1016</v>
      </c>
      <c r="N221" s="87">
        <v>1</v>
      </c>
      <c r="O221" s="87">
        <v>1</v>
      </c>
      <c r="P221" s="87">
        <v>50</v>
      </c>
      <c r="Q221" s="88" t="s">
        <v>348</v>
      </c>
      <c r="R221" s="88" t="s">
        <v>927</v>
      </c>
      <c r="S221" s="88" t="s">
        <v>928</v>
      </c>
      <c r="T221" s="88"/>
      <c r="U221" s="84" t="s">
        <v>40</v>
      </c>
      <c r="V221" s="84" t="s">
        <v>351</v>
      </c>
      <c r="W221" s="89"/>
      <c r="X221" s="90">
        <v>0.12</v>
      </c>
      <c r="Y221" s="91">
        <v>4.3199999999999998E-4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930</v>
      </c>
      <c r="B222" s="82" t="s">
        <v>931</v>
      </c>
      <c r="C222" s="129" t="s">
        <v>932</v>
      </c>
      <c r="D222" s="128"/>
      <c r="E222" s="83"/>
      <c r="F222" s="84" t="s">
        <v>39</v>
      </c>
      <c r="G222" s="85">
        <v>970</v>
      </c>
      <c r="H222" s="85">
        <v>808.33</v>
      </c>
      <c r="I222" s="85">
        <f t="shared" si="22"/>
        <v>620.79999999999995</v>
      </c>
      <c r="J222" s="85">
        <f t="shared" si="23"/>
        <v>727.5</v>
      </c>
      <c r="K222" s="86">
        <f t="shared" si="24"/>
        <v>620.80000000000007</v>
      </c>
      <c r="L222" s="86">
        <f t="shared" si="25"/>
        <v>517.33120000000008</v>
      </c>
      <c r="M222" s="85" t="s">
        <v>1016</v>
      </c>
      <c r="N222" s="87">
        <v>1</v>
      </c>
      <c r="O222" s="87">
        <v>1</v>
      </c>
      <c r="P222" s="87">
        <v>50</v>
      </c>
      <c r="Q222" s="88" t="s">
        <v>348</v>
      </c>
      <c r="R222" s="88" t="s">
        <v>927</v>
      </c>
      <c r="S222" s="88" t="s">
        <v>928</v>
      </c>
      <c r="T222" s="88"/>
      <c r="U222" s="84" t="s">
        <v>40</v>
      </c>
      <c r="V222" s="84" t="s">
        <v>351</v>
      </c>
      <c r="W222" s="89"/>
      <c r="X222" s="90">
        <v>8.2000000000000003E-2</v>
      </c>
      <c r="Y222" s="91">
        <v>4.5600000000000003E-4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933</v>
      </c>
      <c r="B223" s="82" t="s">
        <v>934</v>
      </c>
      <c r="C223" s="129" t="s">
        <v>935</v>
      </c>
      <c r="D223" s="128"/>
      <c r="E223" s="83"/>
      <c r="F223" s="84" t="s">
        <v>39</v>
      </c>
      <c r="G223" s="85">
        <v>1065</v>
      </c>
      <c r="H223" s="85">
        <v>887.5</v>
      </c>
      <c r="I223" s="85">
        <f t="shared" si="22"/>
        <v>681.6</v>
      </c>
      <c r="J223" s="85">
        <f t="shared" si="23"/>
        <v>798.75</v>
      </c>
      <c r="K223" s="86">
        <f t="shared" si="24"/>
        <v>681.6</v>
      </c>
      <c r="L223" s="86">
        <f t="shared" si="25"/>
        <v>568</v>
      </c>
      <c r="M223" s="85" t="s">
        <v>1016</v>
      </c>
      <c r="N223" s="87">
        <v>1</v>
      </c>
      <c r="O223" s="87">
        <v>1</v>
      </c>
      <c r="P223" s="87">
        <v>100</v>
      </c>
      <c r="Q223" s="88" t="s">
        <v>348</v>
      </c>
      <c r="R223" s="88" t="s">
        <v>927</v>
      </c>
      <c r="S223" s="88" t="s">
        <v>928</v>
      </c>
      <c r="T223" s="88"/>
      <c r="U223" s="84" t="s">
        <v>40</v>
      </c>
      <c r="V223" s="84" t="s">
        <v>351</v>
      </c>
      <c r="W223" s="89"/>
      <c r="X223" s="90">
        <v>0.16</v>
      </c>
      <c r="Y223" s="91">
        <v>4.3350000000000002E-4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936</v>
      </c>
      <c r="B224" s="82" t="s">
        <v>937</v>
      </c>
      <c r="C224" s="129" t="s">
        <v>938</v>
      </c>
      <c r="D224" s="128"/>
      <c r="E224" s="83"/>
      <c r="F224" s="84" t="s">
        <v>39</v>
      </c>
      <c r="G224" s="85">
        <v>1100</v>
      </c>
      <c r="H224" s="85">
        <v>916.67</v>
      </c>
      <c r="I224" s="85">
        <f t="shared" si="22"/>
        <v>704</v>
      </c>
      <c r="J224" s="85">
        <f t="shared" si="23"/>
        <v>825</v>
      </c>
      <c r="K224" s="86">
        <f t="shared" si="24"/>
        <v>704</v>
      </c>
      <c r="L224" s="86">
        <f t="shared" si="25"/>
        <v>586.66880000000003</v>
      </c>
      <c r="M224" s="85" t="s">
        <v>1016</v>
      </c>
      <c r="N224" s="87">
        <v>1</v>
      </c>
      <c r="O224" s="87">
        <v>1</v>
      </c>
      <c r="P224" s="87">
        <v>100</v>
      </c>
      <c r="Q224" s="88" t="s">
        <v>348</v>
      </c>
      <c r="R224" s="88" t="s">
        <v>927</v>
      </c>
      <c r="S224" s="88" t="s">
        <v>928</v>
      </c>
      <c r="T224" s="88"/>
      <c r="U224" s="84" t="s">
        <v>40</v>
      </c>
      <c r="V224" s="84" t="s">
        <v>351</v>
      </c>
      <c r="W224" s="89"/>
      <c r="X224" s="90">
        <v>0.06</v>
      </c>
      <c r="Y224" s="91">
        <v>3.3782000000000001E-4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939</v>
      </c>
      <c r="B225" s="82" t="s">
        <v>940</v>
      </c>
      <c r="C225" s="129" t="s">
        <v>941</v>
      </c>
      <c r="D225" s="128"/>
      <c r="E225" s="83"/>
      <c r="F225" s="84" t="s">
        <v>39</v>
      </c>
      <c r="G225" s="85">
        <v>980</v>
      </c>
      <c r="H225" s="85">
        <v>816.67</v>
      </c>
      <c r="I225" s="85">
        <f t="shared" si="22"/>
        <v>627.20000000000005</v>
      </c>
      <c r="J225" s="85">
        <f t="shared" si="23"/>
        <v>735</v>
      </c>
      <c r="K225" s="86">
        <f t="shared" si="24"/>
        <v>627.20000000000005</v>
      </c>
      <c r="L225" s="86">
        <f t="shared" si="25"/>
        <v>522.66880000000003</v>
      </c>
      <c r="M225" s="85" t="s">
        <v>1016</v>
      </c>
      <c r="N225" s="87">
        <v>1</v>
      </c>
      <c r="O225" s="87">
        <v>1</v>
      </c>
      <c r="P225" s="87">
        <v>50</v>
      </c>
      <c r="Q225" s="88" t="s">
        <v>348</v>
      </c>
      <c r="R225" s="88" t="s">
        <v>927</v>
      </c>
      <c r="S225" s="88" t="s">
        <v>928</v>
      </c>
      <c r="T225" s="88"/>
      <c r="U225" s="84" t="s">
        <v>40</v>
      </c>
      <c r="V225" s="84" t="s">
        <v>351</v>
      </c>
      <c r="W225" s="89"/>
      <c r="X225" s="90">
        <v>0.30399999999999999</v>
      </c>
      <c r="Y225" s="91">
        <v>7.9688000000000003E-4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942</v>
      </c>
      <c r="B226" s="82" t="s">
        <v>943</v>
      </c>
      <c r="C226" s="129" t="s">
        <v>944</v>
      </c>
      <c r="D226" s="128"/>
      <c r="E226" s="83"/>
      <c r="F226" s="84" t="s">
        <v>39</v>
      </c>
      <c r="G226" s="85">
        <v>880.65</v>
      </c>
      <c r="H226" s="85">
        <v>733.88</v>
      </c>
      <c r="I226" s="85">
        <f t="shared" si="22"/>
        <v>563.61599999999999</v>
      </c>
      <c r="J226" s="85">
        <f t="shared" si="23"/>
        <v>660.48749999999995</v>
      </c>
      <c r="K226" s="86">
        <f t="shared" si="24"/>
        <v>563.61599999999999</v>
      </c>
      <c r="L226" s="86">
        <f t="shared" si="25"/>
        <v>469.6832</v>
      </c>
      <c r="M226" s="85" t="s">
        <v>1016</v>
      </c>
      <c r="N226" s="87">
        <v>1</v>
      </c>
      <c r="O226" s="87">
        <v>1</v>
      </c>
      <c r="P226" s="87">
        <v>50</v>
      </c>
      <c r="Q226" s="88" t="s">
        <v>348</v>
      </c>
      <c r="R226" s="88" t="s">
        <v>927</v>
      </c>
      <c r="S226" s="88" t="s">
        <v>928</v>
      </c>
      <c r="T226" s="88"/>
      <c r="U226" s="84" t="s">
        <v>40</v>
      </c>
      <c r="V226" s="84" t="s">
        <v>351</v>
      </c>
      <c r="W226" s="89"/>
      <c r="X226" s="90">
        <v>0.3</v>
      </c>
      <c r="Y226" s="91">
        <v>1.4705899999999999E-3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945</v>
      </c>
      <c r="B227" s="82" t="s">
        <v>946</v>
      </c>
      <c r="C227" s="129" t="s">
        <v>947</v>
      </c>
      <c r="D227" s="128"/>
      <c r="E227" s="83"/>
      <c r="F227" s="84" t="s">
        <v>39</v>
      </c>
      <c r="G227" s="85">
        <v>880.65</v>
      </c>
      <c r="H227" s="85">
        <v>733.88</v>
      </c>
      <c r="I227" s="85">
        <f t="shared" si="22"/>
        <v>563.61599999999999</v>
      </c>
      <c r="J227" s="85">
        <f t="shared" si="23"/>
        <v>660.48749999999995</v>
      </c>
      <c r="K227" s="86">
        <f t="shared" si="24"/>
        <v>563.61599999999999</v>
      </c>
      <c r="L227" s="86">
        <f t="shared" si="25"/>
        <v>469.6832</v>
      </c>
      <c r="M227" s="85" t="s">
        <v>1016</v>
      </c>
      <c r="N227" s="87">
        <v>1</v>
      </c>
      <c r="O227" s="87">
        <v>1</v>
      </c>
      <c r="P227" s="87">
        <v>50</v>
      </c>
      <c r="Q227" s="88" t="s">
        <v>348</v>
      </c>
      <c r="R227" s="88" t="s">
        <v>927</v>
      </c>
      <c r="S227" s="88" t="s">
        <v>928</v>
      </c>
      <c r="T227" s="88"/>
      <c r="U227" s="84" t="s">
        <v>40</v>
      </c>
      <c r="V227" s="84" t="s">
        <v>351</v>
      </c>
      <c r="W227" s="89"/>
      <c r="X227" s="90">
        <v>0.3</v>
      </c>
      <c r="Y227" s="91">
        <v>1.4710000000000001E-3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948</v>
      </c>
      <c r="B228" s="82" t="s">
        <v>949</v>
      </c>
      <c r="C228" s="129" t="s">
        <v>950</v>
      </c>
      <c r="D228" s="128"/>
      <c r="E228" s="83"/>
      <c r="F228" s="84" t="s">
        <v>39</v>
      </c>
      <c r="G228" s="85">
        <v>840.44</v>
      </c>
      <c r="H228" s="85">
        <v>700.37</v>
      </c>
      <c r="I228" s="85">
        <f t="shared" si="22"/>
        <v>537.88159999999993</v>
      </c>
      <c r="J228" s="85">
        <f t="shared" si="23"/>
        <v>630.33000000000004</v>
      </c>
      <c r="K228" s="86">
        <f t="shared" si="24"/>
        <v>537.88160000000005</v>
      </c>
      <c r="L228" s="86">
        <f t="shared" si="25"/>
        <v>448.23680000000002</v>
      </c>
      <c r="M228" s="85" t="s">
        <v>1016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927</v>
      </c>
      <c r="S228" s="88" t="s">
        <v>928</v>
      </c>
      <c r="T228" s="88"/>
      <c r="U228" s="84" t="s">
        <v>40</v>
      </c>
      <c r="V228" s="84" t="s">
        <v>351</v>
      </c>
      <c r="W228" s="89"/>
      <c r="X228" s="90">
        <v>0.222</v>
      </c>
      <c r="Y228" s="91">
        <v>7.0200000000000004E-4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951</v>
      </c>
      <c r="B229" s="82" t="s">
        <v>952</v>
      </c>
      <c r="C229" s="129" t="s">
        <v>953</v>
      </c>
      <c r="D229" s="128"/>
      <c r="E229" s="83"/>
      <c r="F229" s="84" t="s">
        <v>39</v>
      </c>
      <c r="G229" s="85">
        <v>840.44</v>
      </c>
      <c r="H229" s="85">
        <v>700.37</v>
      </c>
      <c r="I229" s="85">
        <f t="shared" si="22"/>
        <v>537.88159999999993</v>
      </c>
      <c r="J229" s="85">
        <f t="shared" si="23"/>
        <v>630.33000000000004</v>
      </c>
      <c r="K229" s="86">
        <f t="shared" si="24"/>
        <v>537.88160000000005</v>
      </c>
      <c r="L229" s="86">
        <f t="shared" si="25"/>
        <v>448.23680000000002</v>
      </c>
      <c r="M229" s="85" t="s">
        <v>1016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927</v>
      </c>
      <c r="S229" s="88" t="s">
        <v>928</v>
      </c>
      <c r="T229" s="88"/>
      <c r="U229" s="84" t="s">
        <v>40</v>
      </c>
      <c r="V229" s="84" t="s">
        <v>351</v>
      </c>
      <c r="W229" s="89"/>
      <c r="X229" s="90">
        <v>0.222</v>
      </c>
      <c r="Y229" s="91">
        <v>7.0200000000000004E-4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954</v>
      </c>
      <c r="B230" s="82" t="s">
        <v>955</v>
      </c>
      <c r="C230" s="129" t="s">
        <v>956</v>
      </c>
      <c r="D230" s="128"/>
      <c r="E230" s="83"/>
      <c r="F230" s="84" t="s">
        <v>39</v>
      </c>
      <c r="G230" s="85">
        <v>1210</v>
      </c>
      <c r="H230" s="85">
        <v>1008.33</v>
      </c>
      <c r="I230" s="85">
        <f t="shared" si="22"/>
        <v>774.4</v>
      </c>
      <c r="J230" s="85">
        <f t="shared" si="23"/>
        <v>907.5</v>
      </c>
      <c r="K230" s="86">
        <f t="shared" si="24"/>
        <v>774.4</v>
      </c>
      <c r="L230" s="86">
        <f t="shared" si="25"/>
        <v>645.33120000000008</v>
      </c>
      <c r="M230" s="85" t="s">
        <v>1016</v>
      </c>
      <c r="N230" s="87">
        <v>1</v>
      </c>
      <c r="O230" s="87">
        <v>1</v>
      </c>
      <c r="P230" s="87">
        <v>50</v>
      </c>
      <c r="Q230" s="88" t="s">
        <v>348</v>
      </c>
      <c r="R230" s="88" t="s">
        <v>927</v>
      </c>
      <c r="S230" s="88" t="s">
        <v>928</v>
      </c>
      <c r="T230" s="88"/>
      <c r="U230" s="84" t="s">
        <v>40</v>
      </c>
      <c r="V230" s="84" t="s">
        <v>351</v>
      </c>
      <c r="W230" s="89"/>
      <c r="X230" s="90">
        <v>0.15840000000000001</v>
      </c>
      <c r="Y230" s="91">
        <v>5.9999999999999995E-4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957</v>
      </c>
      <c r="B231" s="82" t="s">
        <v>958</v>
      </c>
      <c r="C231" s="129" t="s">
        <v>959</v>
      </c>
      <c r="D231" s="128"/>
      <c r="E231" s="83"/>
      <c r="F231" s="84" t="s">
        <v>39</v>
      </c>
      <c r="G231" s="85">
        <v>960</v>
      </c>
      <c r="H231" s="85">
        <v>800</v>
      </c>
      <c r="I231" s="85">
        <f t="shared" si="22"/>
        <v>614.4</v>
      </c>
      <c r="J231" s="85">
        <f t="shared" si="23"/>
        <v>720</v>
      </c>
      <c r="K231" s="86">
        <f t="shared" si="24"/>
        <v>614.4</v>
      </c>
      <c r="L231" s="86">
        <f t="shared" si="25"/>
        <v>512</v>
      </c>
      <c r="M231" s="85" t="s">
        <v>1016</v>
      </c>
      <c r="N231" s="87">
        <v>1</v>
      </c>
      <c r="O231" s="87">
        <v>1</v>
      </c>
      <c r="P231" s="87">
        <v>100</v>
      </c>
      <c r="Q231" s="88" t="s">
        <v>348</v>
      </c>
      <c r="R231" s="88" t="s">
        <v>927</v>
      </c>
      <c r="S231" s="88" t="s">
        <v>928</v>
      </c>
      <c r="T231" s="88"/>
      <c r="U231" s="84" t="s">
        <v>40</v>
      </c>
      <c r="V231" s="84" t="s">
        <v>351</v>
      </c>
      <c r="W231" s="89"/>
      <c r="X231" s="90">
        <v>0.12</v>
      </c>
      <c r="Y231" s="91">
        <v>4.0000000000000002E-4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960</v>
      </c>
      <c r="B232" s="82" t="s">
        <v>961</v>
      </c>
      <c r="C232" s="129" t="s">
        <v>962</v>
      </c>
      <c r="D232" s="128"/>
      <c r="E232" s="83"/>
      <c r="F232" s="84" t="s">
        <v>39</v>
      </c>
      <c r="G232" s="85">
        <v>980</v>
      </c>
      <c r="H232" s="85">
        <v>816.67</v>
      </c>
      <c r="I232" s="85">
        <f t="shared" si="22"/>
        <v>627.20000000000005</v>
      </c>
      <c r="J232" s="85">
        <f t="shared" si="23"/>
        <v>735</v>
      </c>
      <c r="K232" s="86">
        <f t="shared" si="24"/>
        <v>627.20000000000005</v>
      </c>
      <c r="L232" s="86">
        <f t="shared" si="25"/>
        <v>522.66880000000003</v>
      </c>
      <c r="M232" s="85" t="s">
        <v>1016</v>
      </c>
      <c r="N232" s="87">
        <v>1</v>
      </c>
      <c r="O232" s="87">
        <v>1</v>
      </c>
      <c r="P232" s="87">
        <v>50</v>
      </c>
      <c r="Q232" s="88" t="s">
        <v>348</v>
      </c>
      <c r="R232" s="88" t="s">
        <v>927</v>
      </c>
      <c r="S232" s="88" t="s">
        <v>928</v>
      </c>
      <c r="T232" s="88"/>
      <c r="U232" s="84" t="s">
        <v>40</v>
      </c>
      <c r="V232" s="84" t="s">
        <v>351</v>
      </c>
      <c r="W232" s="89"/>
      <c r="X232" s="90">
        <v>0.22800000000000001</v>
      </c>
      <c r="Y232" s="91">
        <v>9.3599999999999998E-4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963</v>
      </c>
      <c r="B233" s="82" t="s">
        <v>964</v>
      </c>
      <c r="C233" s="129" t="s">
        <v>965</v>
      </c>
      <c r="D233" s="128"/>
      <c r="E233" s="83"/>
      <c r="F233" s="84" t="s">
        <v>39</v>
      </c>
      <c r="G233" s="85">
        <v>890.2</v>
      </c>
      <c r="H233" s="85">
        <v>741.83</v>
      </c>
      <c r="I233" s="85">
        <f t="shared" si="22"/>
        <v>569.72800000000007</v>
      </c>
      <c r="J233" s="85">
        <f t="shared" si="23"/>
        <v>667.65000000000009</v>
      </c>
      <c r="K233" s="86">
        <f t="shared" si="24"/>
        <v>569.72800000000007</v>
      </c>
      <c r="L233" s="86">
        <f t="shared" si="25"/>
        <v>474.77120000000002</v>
      </c>
      <c r="M233" s="85" t="s">
        <v>1016</v>
      </c>
      <c r="N233" s="87">
        <v>1</v>
      </c>
      <c r="O233" s="87">
        <v>1</v>
      </c>
      <c r="P233" s="87">
        <v>50</v>
      </c>
      <c r="Q233" s="88" t="s">
        <v>348</v>
      </c>
      <c r="R233" s="88" t="s">
        <v>927</v>
      </c>
      <c r="S233" s="88" t="s">
        <v>928</v>
      </c>
      <c r="T233" s="88"/>
      <c r="U233" s="84" t="s">
        <v>40</v>
      </c>
      <c r="V233" s="84" t="s">
        <v>351</v>
      </c>
      <c r="W233" s="89"/>
      <c r="X233" s="90">
        <v>0.255</v>
      </c>
      <c r="Y233" s="91">
        <v>9.3599999999999998E-4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966</v>
      </c>
      <c r="B234" s="82" t="s">
        <v>967</v>
      </c>
      <c r="C234" s="129" t="s">
        <v>968</v>
      </c>
      <c r="D234" s="128"/>
      <c r="E234" s="83"/>
      <c r="F234" s="84" t="s">
        <v>39</v>
      </c>
      <c r="G234" s="85">
        <v>1150</v>
      </c>
      <c r="H234" s="85">
        <v>958.33</v>
      </c>
      <c r="I234" s="85">
        <f t="shared" si="22"/>
        <v>736</v>
      </c>
      <c r="J234" s="85">
        <f t="shared" si="23"/>
        <v>862.5</v>
      </c>
      <c r="K234" s="86">
        <f t="shared" si="24"/>
        <v>736</v>
      </c>
      <c r="L234" s="86">
        <f t="shared" si="25"/>
        <v>613.33120000000008</v>
      </c>
      <c r="M234" s="85" t="s">
        <v>1016</v>
      </c>
      <c r="N234" s="87">
        <v>1</v>
      </c>
      <c r="O234" s="87">
        <v>1</v>
      </c>
      <c r="P234" s="87">
        <v>50</v>
      </c>
      <c r="Q234" s="88" t="s">
        <v>348</v>
      </c>
      <c r="R234" s="88" t="s">
        <v>927</v>
      </c>
      <c r="S234" s="88" t="s">
        <v>928</v>
      </c>
      <c r="T234" s="88"/>
      <c r="U234" s="84" t="s">
        <v>40</v>
      </c>
      <c r="V234" s="84" t="s">
        <v>351</v>
      </c>
      <c r="W234" s="89"/>
      <c r="X234" s="90">
        <v>0.106</v>
      </c>
      <c r="Y234" s="91">
        <v>5.0000000000000001E-4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969</v>
      </c>
      <c r="B235" s="82" t="s">
        <v>970</v>
      </c>
      <c r="C235" s="129" t="s">
        <v>971</v>
      </c>
      <c r="D235" s="128"/>
      <c r="E235" s="83"/>
      <c r="F235" s="84" t="s">
        <v>39</v>
      </c>
      <c r="G235" s="85">
        <v>1100</v>
      </c>
      <c r="H235" s="85">
        <v>916.67</v>
      </c>
      <c r="I235" s="85">
        <f t="shared" si="22"/>
        <v>704</v>
      </c>
      <c r="J235" s="85">
        <f t="shared" si="23"/>
        <v>825</v>
      </c>
      <c r="K235" s="86">
        <f t="shared" si="24"/>
        <v>704</v>
      </c>
      <c r="L235" s="86">
        <f t="shared" si="25"/>
        <v>586.66880000000003</v>
      </c>
      <c r="M235" s="85" t="s">
        <v>1016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927</v>
      </c>
      <c r="S235" s="88" t="s">
        <v>928</v>
      </c>
      <c r="T235" s="88"/>
      <c r="U235" s="84" t="s">
        <v>40</v>
      </c>
      <c r="V235" s="84" t="s">
        <v>351</v>
      </c>
      <c r="W235" s="89"/>
      <c r="X235" s="90">
        <v>8.5000000000000006E-2</v>
      </c>
      <c r="Y235" s="91">
        <v>4.1195000000000001E-4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972</v>
      </c>
      <c r="B236" s="82" t="s">
        <v>973</v>
      </c>
      <c r="C236" s="129" t="s">
        <v>974</v>
      </c>
      <c r="D236" s="128"/>
      <c r="E236" s="83"/>
      <c r="F236" s="84" t="s">
        <v>39</v>
      </c>
      <c r="G236" s="85">
        <v>1410</v>
      </c>
      <c r="H236" s="85">
        <v>1175</v>
      </c>
      <c r="I236" s="85">
        <f t="shared" si="22"/>
        <v>902.4</v>
      </c>
      <c r="J236" s="85">
        <f t="shared" si="23"/>
        <v>1057.5</v>
      </c>
      <c r="K236" s="86">
        <f t="shared" si="24"/>
        <v>902.4</v>
      </c>
      <c r="L236" s="86">
        <f t="shared" si="25"/>
        <v>752</v>
      </c>
      <c r="M236" s="85" t="s">
        <v>1016</v>
      </c>
      <c r="N236" s="87">
        <v>1</v>
      </c>
      <c r="O236" s="87">
        <v>1</v>
      </c>
      <c r="P236" s="87">
        <v>36</v>
      </c>
      <c r="Q236" s="88" t="s">
        <v>348</v>
      </c>
      <c r="R236" s="88" t="s">
        <v>927</v>
      </c>
      <c r="S236" s="88" t="s">
        <v>928</v>
      </c>
      <c r="T236" s="88"/>
      <c r="U236" s="84" t="s">
        <v>40</v>
      </c>
      <c r="V236" s="84" t="s">
        <v>351</v>
      </c>
      <c r="W236" s="89"/>
      <c r="X236" s="90">
        <v>0.33300000000000002</v>
      </c>
      <c r="Y236" s="91">
        <v>1.818E-3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975</v>
      </c>
      <c r="B237" s="82" t="s">
        <v>976</v>
      </c>
      <c r="C237" s="129" t="s">
        <v>978</v>
      </c>
      <c r="D237" s="128"/>
      <c r="E237" s="83"/>
      <c r="F237" s="84" t="s">
        <v>39</v>
      </c>
      <c r="G237" s="85">
        <v>1530</v>
      </c>
      <c r="H237" s="85">
        <v>1275</v>
      </c>
      <c r="I237" s="85">
        <f t="shared" si="22"/>
        <v>979.2</v>
      </c>
      <c r="J237" s="85">
        <f t="shared" si="23"/>
        <v>1147.5</v>
      </c>
      <c r="K237" s="86">
        <f t="shared" si="24"/>
        <v>979.2</v>
      </c>
      <c r="L237" s="86">
        <f t="shared" si="25"/>
        <v>816</v>
      </c>
      <c r="M237" s="85" t="s">
        <v>1016</v>
      </c>
      <c r="N237" s="87">
        <v>1</v>
      </c>
      <c r="O237" s="87">
        <v>1</v>
      </c>
      <c r="P237" s="87">
        <v>50</v>
      </c>
      <c r="Q237" s="88" t="s">
        <v>348</v>
      </c>
      <c r="R237" s="88" t="s">
        <v>927</v>
      </c>
      <c r="S237" s="88" t="s">
        <v>977</v>
      </c>
      <c r="T237" s="88"/>
      <c r="U237" s="84" t="s">
        <v>40</v>
      </c>
      <c r="V237" s="84" t="s">
        <v>351</v>
      </c>
      <c r="W237" s="89"/>
      <c r="X237" s="90">
        <v>0.15939999999999999</v>
      </c>
      <c r="Y237" s="91">
        <v>6.9999999999999999E-4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  <row r="238" spans="1:28" s="93" customFormat="1" ht="75" customHeight="1" x14ac:dyDescent="0.2">
      <c r="A238" s="81" t="s">
        <v>979</v>
      </c>
      <c r="B238" s="82" t="s">
        <v>980</v>
      </c>
      <c r="C238" s="129" t="s">
        <v>981</v>
      </c>
      <c r="D238" s="128"/>
      <c r="E238" s="83"/>
      <c r="F238" s="84" t="s">
        <v>39</v>
      </c>
      <c r="G238" s="85">
        <v>1770</v>
      </c>
      <c r="H238" s="85">
        <v>1475</v>
      </c>
      <c r="I238" s="85">
        <f t="shared" si="22"/>
        <v>1132.8</v>
      </c>
      <c r="J238" s="85">
        <f t="shared" si="23"/>
        <v>1327.5</v>
      </c>
      <c r="K238" s="86">
        <f t="shared" si="24"/>
        <v>1132.8</v>
      </c>
      <c r="L238" s="86">
        <f t="shared" si="25"/>
        <v>944</v>
      </c>
      <c r="M238" s="85" t="s">
        <v>1016</v>
      </c>
      <c r="N238" s="87">
        <v>1</v>
      </c>
      <c r="O238" s="87">
        <v>1</v>
      </c>
      <c r="P238" s="87">
        <v>50</v>
      </c>
      <c r="Q238" s="88" t="s">
        <v>348</v>
      </c>
      <c r="R238" s="88" t="s">
        <v>927</v>
      </c>
      <c r="S238" s="88" t="s">
        <v>977</v>
      </c>
      <c r="T238" s="88"/>
      <c r="U238" s="84" t="s">
        <v>40</v>
      </c>
      <c r="V238" s="84" t="s">
        <v>351</v>
      </c>
      <c r="W238" s="89"/>
      <c r="X238" s="90">
        <v>0.158</v>
      </c>
      <c r="Y238" s="91">
        <v>5.9999999999999995E-4</v>
      </c>
      <c r="Z238" s="85" t="str">
        <f t="shared" si="26"/>
        <v/>
      </c>
      <c r="AA238" s="85" t="str">
        <f t="shared" si="27"/>
        <v/>
      </c>
      <c r="AB238" s="92" t="str">
        <f t="shared" si="28"/>
        <v/>
      </c>
    </row>
    <row r="239" spans="1:28" s="93" customFormat="1" ht="75" customHeight="1" x14ac:dyDescent="0.2">
      <c r="A239" s="81" t="s">
        <v>982</v>
      </c>
      <c r="B239" s="82" t="s">
        <v>983</v>
      </c>
      <c r="C239" s="129" t="s">
        <v>984</v>
      </c>
      <c r="D239" s="128"/>
      <c r="E239" s="83"/>
      <c r="F239" s="84" t="s">
        <v>39</v>
      </c>
      <c r="G239" s="85">
        <v>1230</v>
      </c>
      <c r="H239" s="85">
        <v>1025</v>
      </c>
      <c r="I239" s="85">
        <f t="shared" si="22"/>
        <v>787.2</v>
      </c>
      <c r="J239" s="85">
        <f t="shared" si="23"/>
        <v>922.5</v>
      </c>
      <c r="K239" s="86">
        <f t="shared" si="24"/>
        <v>787.2</v>
      </c>
      <c r="L239" s="86">
        <f t="shared" si="25"/>
        <v>656</v>
      </c>
      <c r="M239" s="85" t="s">
        <v>1016</v>
      </c>
      <c r="N239" s="87">
        <v>1</v>
      </c>
      <c r="O239" s="87">
        <v>1</v>
      </c>
      <c r="P239" s="87">
        <v>100</v>
      </c>
      <c r="Q239" s="88" t="s">
        <v>348</v>
      </c>
      <c r="R239" s="88" t="s">
        <v>927</v>
      </c>
      <c r="S239" s="88" t="s">
        <v>977</v>
      </c>
      <c r="T239" s="88"/>
      <c r="U239" s="84" t="s">
        <v>40</v>
      </c>
      <c r="V239" s="84" t="s">
        <v>351</v>
      </c>
      <c r="W239" s="89"/>
      <c r="X239" s="90">
        <v>5.8000000000000003E-2</v>
      </c>
      <c r="Y239" s="91">
        <v>2.5500000000000002E-4</v>
      </c>
      <c r="Z239" s="85" t="str">
        <f t="shared" si="26"/>
        <v/>
      </c>
      <c r="AA239" s="85" t="str">
        <f t="shared" si="27"/>
        <v/>
      </c>
      <c r="AB239" s="92" t="str">
        <f t="shared" si="28"/>
        <v/>
      </c>
    </row>
    <row r="240" spans="1:28" s="93" customFormat="1" ht="75" customHeight="1" x14ac:dyDescent="0.2">
      <c r="A240" s="81" t="s">
        <v>985</v>
      </c>
      <c r="B240" s="82" t="s">
        <v>986</v>
      </c>
      <c r="C240" s="129" t="s">
        <v>987</v>
      </c>
      <c r="D240" s="128"/>
      <c r="E240" s="83"/>
      <c r="F240" s="84" t="s">
        <v>39</v>
      </c>
      <c r="G240" s="85">
        <v>1520</v>
      </c>
      <c r="H240" s="85">
        <v>1266.67</v>
      </c>
      <c r="I240" s="85">
        <f t="shared" si="22"/>
        <v>972.8</v>
      </c>
      <c r="J240" s="85">
        <f t="shared" si="23"/>
        <v>1140</v>
      </c>
      <c r="K240" s="86">
        <f t="shared" si="24"/>
        <v>972.80000000000007</v>
      </c>
      <c r="L240" s="86">
        <f t="shared" si="25"/>
        <v>810.66880000000003</v>
      </c>
      <c r="M240" s="85" t="s">
        <v>1016</v>
      </c>
      <c r="N240" s="87">
        <v>1</v>
      </c>
      <c r="O240" s="87">
        <v>1</v>
      </c>
      <c r="P240" s="87">
        <v>50</v>
      </c>
      <c r="Q240" s="88" t="s">
        <v>348</v>
      </c>
      <c r="R240" s="88" t="s">
        <v>927</v>
      </c>
      <c r="S240" s="88" t="s">
        <v>977</v>
      </c>
      <c r="T240" s="88"/>
      <c r="U240" s="84" t="s">
        <v>40</v>
      </c>
      <c r="V240" s="84" t="s">
        <v>351</v>
      </c>
      <c r="W240" s="89"/>
      <c r="X240" s="90">
        <v>0.11700000000000001</v>
      </c>
      <c r="Y240" s="91">
        <v>7.1506E-4</v>
      </c>
      <c r="Z240" s="85" t="str">
        <f t="shared" si="26"/>
        <v/>
      </c>
      <c r="AA240" s="85" t="str">
        <f t="shared" si="27"/>
        <v/>
      </c>
      <c r="AB240" s="92" t="str">
        <f t="shared" si="28"/>
        <v/>
      </c>
    </row>
    <row r="241" spans="1:28" s="93" customFormat="1" ht="75" customHeight="1" x14ac:dyDescent="0.2">
      <c r="A241" s="81" t="s">
        <v>988</v>
      </c>
      <c r="B241" s="82" t="s">
        <v>989</v>
      </c>
      <c r="C241" s="129" t="s">
        <v>990</v>
      </c>
      <c r="D241" s="128"/>
      <c r="E241" s="83"/>
      <c r="F241" s="84" t="s">
        <v>39</v>
      </c>
      <c r="G241" s="85">
        <v>1710</v>
      </c>
      <c r="H241" s="85">
        <v>1425</v>
      </c>
      <c r="I241" s="85">
        <f t="shared" si="22"/>
        <v>1094.4000000000001</v>
      </c>
      <c r="J241" s="85">
        <f t="shared" si="23"/>
        <v>1282.5</v>
      </c>
      <c r="K241" s="86">
        <f t="shared" si="24"/>
        <v>1094.4000000000001</v>
      </c>
      <c r="L241" s="86">
        <f t="shared" si="25"/>
        <v>912</v>
      </c>
      <c r="M241" s="85" t="s">
        <v>1016</v>
      </c>
      <c r="N241" s="87">
        <v>1</v>
      </c>
      <c r="O241" s="87">
        <v>1</v>
      </c>
      <c r="P241" s="87">
        <v>50</v>
      </c>
      <c r="Q241" s="88" t="s">
        <v>348</v>
      </c>
      <c r="R241" s="88" t="s">
        <v>927</v>
      </c>
      <c r="S241" s="88" t="s">
        <v>977</v>
      </c>
      <c r="T241" s="88"/>
      <c r="U241" s="84" t="s">
        <v>40</v>
      </c>
      <c r="V241" s="84" t="s">
        <v>351</v>
      </c>
      <c r="W241" s="89"/>
      <c r="X241" s="90">
        <v>0.1</v>
      </c>
      <c r="Y241" s="91">
        <v>6.9999999999999999E-4</v>
      </c>
      <c r="Z241" s="85" t="str">
        <f t="shared" si="26"/>
        <v/>
      </c>
      <c r="AA241" s="85" t="str">
        <f t="shared" si="27"/>
        <v/>
      </c>
      <c r="AB241" s="92" t="str">
        <f t="shared" si="28"/>
        <v/>
      </c>
    </row>
    <row r="242" spans="1:28" s="93" customFormat="1" ht="75" customHeight="1" x14ac:dyDescent="0.2">
      <c r="A242" s="81" t="s">
        <v>991</v>
      </c>
      <c r="B242" s="82" t="s">
        <v>992</v>
      </c>
      <c r="C242" s="129" t="s">
        <v>993</v>
      </c>
      <c r="D242" s="128"/>
      <c r="E242" s="83"/>
      <c r="F242" s="84" t="s">
        <v>39</v>
      </c>
      <c r="G242" s="85">
        <v>1720</v>
      </c>
      <c r="H242" s="85">
        <v>1433.33</v>
      </c>
      <c r="I242" s="85">
        <f t="shared" si="22"/>
        <v>1100.8</v>
      </c>
      <c r="J242" s="85">
        <f t="shared" si="23"/>
        <v>1290</v>
      </c>
      <c r="K242" s="86">
        <f t="shared" si="24"/>
        <v>1100.8</v>
      </c>
      <c r="L242" s="86">
        <f t="shared" si="25"/>
        <v>917.33119999999997</v>
      </c>
      <c r="M242" s="85" t="s">
        <v>1016</v>
      </c>
      <c r="N242" s="87">
        <v>1</v>
      </c>
      <c r="O242" s="87">
        <v>1</v>
      </c>
      <c r="P242" s="87">
        <v>50</v>
      </c>
      <c r="Q242" s="88" t="s">
        <v>348</v>
      </c>
      <c r="R242" s="88" t="s">
        <v>927</v>
      </c>
      <c r="S242" s="88" t="s">
        <v>977</v>
      </c>
      <c r="T242" s="88"/>
      <c r="U242" s="84" t="s">
        <v>40</v>
      </c>
      <c r="V242" s="84" t="s">
        <v>351</v>
      </c>
      <c r="W242" s="89"/>
      <c r="X242" s="90">
        <v>0.10920000000000001</v>
      </c>
      <c r="Y242" s="91">
        <v>5.0000000000000001E-4</v>
      </c>
      <c r="Z242" s="85" t="str">
        <f t="shared" si="26"/>
        <v/>
      </c>
      <c r="AA242" s="85" t="str">
        <f t="shared" si="27"/>
        <v/>
      </c>
      <c r="AB242" s="92" t="str">
        <f t="shared" si="28"/>
        <v/>
      </c>
    </row>
    <row r="243" spans="1:28" s="93" customFormat="1" ht="75" customHeight="1" x14ac:dyDescent="0.2">
      <c r="A243" s="81" t="s">
        <v>994</v>
      </c>
      <c r="B243" s="82" t="s">
        <v>995</v>
      </c>
      <c r="C243" s="129" t="s">
        <v>996</v>
      </c>
      <c r="D243" s="128"/>
      <c r="E243" s="83"/>
      <c r="F243" s="84" t="s">
        <v>39</v>
      </c>
      <c r="G243" s="85">
        <v>4709.68</v>
      </c>
      <c r="H243" s="85">
        <v>3924.73</v>
      </c>
      <c r="I243" s="85">
        <f t="shared" si="22"/>
        <v>3014.1952000000001</v>
      </c>
      <c r="J243" s="85">
        <f t="shared" si="23"/>
        <v>3532.26</v>
      </c>
      <c r="K243" s="86">
        <f t="shared" si="24"/>
        <v>3014.1952000000001</v>
      </c>
      <c r="L243" s="86">
        <f t="shared" si="25"/>
        <v>2511.8272000000002</v>
      </c>
      <c r="M243" s="85" t="s">
        <v>1016</v>
      </c>
      <c r="N243" s="87">
        <v>1</v>
      </c>
      <c r="O243" s="87">
        <v>1</v>
      </c>
      <c r="P243" s="87">
        <v>40</v>
      </c>
      <c r="Q243" s="88" t="s">
        <v>348</v>
      </c>
      <c r="R243" s="88" t="s">
        <v>927</v>
      </c>
      <c r="S243" s="88" t="s">
        <v>977</v>
      </c>
      <c r="T243" s="88"/>
      <c r="U243" s="84" t="s">
        <v>40</v>
      </c>
      <c r="V243" s="84" t="s">
        <v>351</v>
      </c>
      <c r="W243" s="89"/>
      <c r="X243" s="90">
        <v>0.25</v>
      </c>
      <c r="Y243" s="91">
        <v>1.2468799999999999E-3</v>
      </c>
      <c r="Z243" s="85" t="str">
        <f t="shared" si="26"/>
        <v/>
      </c>
      <c r="AA243" s="85" t="str">
        <f t="shared" si="27"/>
        <v/>
      </c>
      <c r="AB243" s="92" t="str">
        <f t="shared" si="28"/>
        <v/>
      </c>
    </row>
    <row r="244" spans="1:28" s="93" customFormat="1" ht="75" customHeight="1" x14ac:dyDescent="0.2">
      <c r="A244" s="81" t="s">
        <v>997</v>
      </c>
      <c r="B244" s="82" t="s">
        <v>998</v>
      </c>
      <c r="C244" s="129" t="s">
        <v>999</v>
      </c>
      <c r="D244" s="128"/>
      <c r="E244" s="83"/>
      <c r="F244" s="84" t="s">
        <v>39</v>
      </c>
      <c r="G244" s="85">
        <v>1540</v>
      </c>
      <c r="H244" s="85">
        <v>1283.33</v>
      </c>
      <c r="I244" s="85">
        <f t="shared" si="22"/>
        <v>985.6</v>
      </c>
      <c r="J244" s="85">
        <f t="shared" si="23"/>
        <v>1155</v>
      </c>
      <c r="K244" s="86">
        <f t="shared" si="24"/>
        <v>985.6</v>
      </c>
      <c r="L244" s="86">
        <f t="shared" si="25"/>
        <v>821.33119999999997</v>
      </c>
      <c r="M244" s="85" t="s">
        <v>1016</v>
      </c>
      <c r="N244" s="87">
        <v>1</v>
      </c>
      <c r="O244" s="87">
        <v>1</v>
      </c>
      <c r="P244" s="87">
        <v>100</v>
      </c>
      <c r="Q244" s="88" t="s">
        <v>348</v>
      </c>
      <c r="R244" s="88" t="s">
        <v>927</v>
      </c>
      <c r="S244" s="88" t="s">
        <v>977</v>
      </c>
      <c r="T244" s="88"/>
      <c r="U244" s="84" t="s">
        <v>40</v>
      </c>
      <c r="V244" s="84" t="s">
        <v>351</v>
      </c>
      <c r="W244" s="89"/>
      <c r="X244" s="90">
        <v>4.0599999999999997E-2</v>
      </c>
      <c r="Y244" s="91">
        <v>1.2400000000000001E-4</v>
      </c>
      <c r="Z244" s="85" t="str">
        <f t="shared" si="26"/>
        <v/>
      </c>
      <c r="AA244" s="85" t="str">
        <f t="shared" si="27"/>
        <v/>
      </c>
      <c r="AB244" s="92" t="str">
        <f t="shared" si="28"/>
        <v/>
      </c>
    </row>
    <row r="245" spans="1:28" s="93" customFormat="1" ht="75" customHeight="1" x14ac:dyDescent="0.2">
      <c r="A245" s="81" t="s">
        <v>1000</v>
      </c>
      <c r="B245" s="82" t="s">
        <v>1001</v>
      </c>
      <c r="C245" s="129" t="s">
        <v>1003</v>
      </c>
      <c r="D245" s="128"/>
      <c r="E245" s="83"/>
      <c r="F245" s="84" t="s">
        <v>39</v>
      </c>
      <c r="G245" s="85">
        <v>320</v>
      </c>
      <c r="H245" s="85">
        <v>266.67</v>
      </c>
      <c r="I245" s="85">
        <f t="shared" si="22"/>
        <v>204.8</v>
      </c>
      <c r="J245" s="85">
        <f t="shared" si="23"/>
        <v>240</v>
      </c>
      <c r="K245" s="86">
        <f t="shared" si="24"/>
        <v>204.8</v>
      </c>
      <c r="L245" s="86">
        <f t="shared" si="25"/>
        <v>170.6688</v>
      </c>
      <c r="M245" s="85" t="s">
        <v>1016</v>
      </c>
      <c r="N245" s="87">
        <v>1</v>
      </c>
      <c r="O245" s="87">
        <v>1</v>
      </c>
      <c r="P245" s="87">
        <v>100</v>
      </c>
      <c r="Q245" s="88" t="s">
        <v>348</v>
      </c>
      <c r="R245" s="88" t="s">
        <v>927</v>
      </c>
      <c r="S245" s="88" t="s">
        <v>1002</v>
      </c>
      <c r="T245" s="88"/>
      <c r="U245" s="84" t="s">
        <v>40</v>
      </c>
      <c r="V245" s="84" t="s">
        <v>351</v>
      </c>
      <c r="W245" s="89"/>
      <c r="X245" s="90">
        <v>8.6999999999999994E-2</v>
      </c>
      <c r="Y245" s="91">
        <v>1.65E-4</v>
      </c>
      <c r="Z245" s="85" t="str">
        <f t="shared" si="26"/>
        <v/>
      </c>
      <c r="AA245" s="85" t="str">
        <f t="shared" si="27"/>
        <v/>
      </c>
      <c r="AB245" s="92" t="str">
        <f t="shared" si="28"/>
        <v/>
      </c>
    </row>
    <row r="246" spans="1:28" s="93" customFormat="1" ht="75" customHeight="1" x14ac:dyDescent="0.2">
      <c r="A246" s="81" t="s">
        <v>1004</v>
      </c>
      <c r="B246" s="82" t="s">
        <v>1005</v>
      </c>
      <c r="C246" s="129" t="s">
        <v>1006</v>
      </c>
      <c r="D246" s="128"/>
      <c r="E246" s="83"/>
      <c r="F246" s="84" t="s">
        <v>39</v>
      </c>
      <c r="G246" s="85">
        <v>430</v>
      </c>
      <c r="H246" s="85">
        <v>358.33</v>
      </c>
      <c r="I246" s="85">
        <f t="shared" si="22"/>
        <v>275.2</v>
      </c>
      <c r="J246" s="85">
        <f t="shared" si="23"/>
        <v>322.5</v>
      </c>
      <c r="K246" s="86">
        <f t="shared" si="24"/>
        <v>275.2</v>
      </c>
      <c r="L246" s="86">
        <f t="shared" si="25"/>
        <v>229.3312</v>
      </c>
      <c r="M246" s="85" t="s">
        <v>1016</v>
      </c>
      <c r="N246" s="87">
        <v>1</v>
      </c>
      <c r="O246" s="87">
        <v>1</v>
      </c>
      <c r="P246" s="87">
        <v>100</v>
      </c>
      <c r="Q246" s="88" t="s">
        <v>348</v>
      </c>
      <c r="R246" s="88" t="s">
        <v>927</v>
      </c>
      <c r="S246" s="88" t="s">
        <v>1002</v>
      </c>
      <c r="T246" s="88"/>
      <c r="U246" s="84" t="s">
        <v>40</v>
      </c>
      <c r="V246" s="84" t="s">
        <v>351</v>
      </c>
      <c r="W246" s="89"/>
      <c r="X246" s="90">
        <v>0.15</v>
      </c>
      <c r="Y246" s="91">
        <v>4.7249999999999999E-4</v>
      </c>
      <c r="Z246" s="85" t="str">
        <f t="shared" si="26"/>
        <v/>
      </c>
      <c r="AA246" s="85" t="str">
        <f t="shared" si="27"/>
        <v/>
      </c>
      <c r="AB246" s="92" t="str">
        <f t="shared" si="28"/>
        <v/>
      </c>
    </row>
    <row r="247" spans="1:28" s="93" customFormat="1" ht="75" customHeight="1" x14ac:dyDescent="0.2">
      <c r="A247" s="81" t="s">
        <v>1007</v>
      </c>
      <c r="B247" s="82" t="s">
        <v>1008</v>
      </c>
      <c r="C247" s="129" t="s">
        <v>1009</v>
      </c>
      <c r="D247" s="128"/>
      <c r="E247" s="83"/>
      <c r="F247" s="84" t="s">
        <v>39</v>
      </c>
      <c r="G247" s="85">
        <v>680</v>
      </c>
      <c r="H247" s="85">
        <v>566.66999999999996</v>
      </c>
      <c r="I247" s="85">
        <f t="shared" si="22"/>
        <v>435.2</v>
      </c>
      <c r="J247" s="85">
        <f t="shared" si="23"/>
        <v>510</v>
      </c>
      <c r="K247" s="86">
        <f t="shared" si="24"/>
        <v>435.2</v>
      </c>
      <c r="L247" s="86">
        <f t="shared" si="25"/>
        <v>362.66879999999998</v>
      </c>
      <c r="M247" s="85" t="s">
        <v>1016</v>
      </c>
      <c r="N247" s="87">
        <v>1</v>
      </c>
      <c r="O247" s="87">
        <v>1</v>
      </c>
      <c r="P247" s="87">
        <v>50</v>
      </c>
      <c r="Q247" s="88" t="s">
        <v>348</v>
      </c>
      <c r="R247" s="88" t="s">
        <v>927</v>
      </c>
      <c r="S247" s="88" t="s">
        <v>1002</v>
      </c>
      <c r="T247" s="88"/>
      <c r="U247" s="84" t="s">
        <v>40</v>
      </c>
      <c r="V247" s="84" t="s">
        <v>351</v>
      </c>
      <c r="W247" s="89"/>
      <c r="X247" s="90">
        <v>0.19800000000000001</v>
      </c>
      <c r="Y247" s="91">
        <v>7.4799999999999997E-4</v>
      </c>
      <c r="Z247" s="85" t="str">
        <f t="shared" si="26"/>
        <v/>
      </c>
      <c r="AA247" s="85" t="str">
        <f t="shared" si="27"/>
        <v/>
      </c>
      <c r="AB247" s="92" t="str">
        <f t="shared" si="28"/>
        <v/>
      </c>
    </row>
    <row r="248" spans="1:28" s="93" customFormat="1" ht="75" customHeight="1" x14ac:dyDescent="0.2">
      <c r="A248" s="81" t="s">
        <v>1010</v>
      </c>
      <c r="B248" s="82" t="s">
        <v>1011</v>
      </c>
      <c r="C248" s="129" t="s">
        <v>1012</v>
      </c>
      <c r="D248" s="128"/>
      <c r="E248" s="83"/>
      <c r="F248" s="84" t="s">
        <v>39</v>
      </c>
      <c r="G248" s="85">
        <v>900</v>
      </c>
      <c r="H248" s="85">
        <v>750</v>
      </c>
      <c r="I248" s="85">
        <f t="shared" si="22"/>
        <v>576</v>
      </c>
      <c r="J248" s="85">
        <f t="shared" si="23"/>
        <v>675</v>
      </c>
      <c r="K248" s="86">
        <f t="shared" si="24"/>
        <v>576</v>
      </c>
      <c r="L248" s="86">
        <f t="shared" si="25"/>
        <v>480</v>
      </c>
      <c r="M248" s="85" t="s">
        <v>1016</v>
      </c>
      <c r="N248" s="87">
        <v>1</v>
      </c>
      <c r="O248" s="87">
        <v>1</v>
      </c>
      <c r="P248" s="87">
        <v>100</v>
      </c>
      <c r="Q248" s="88" t="s">
        <v>348</v>
      </c>
      <c r="R248" s="88" t="s">
        <v>927</v>
      </c>
      <c r="S248" s="88" t="s">
        <v>1002</v>
      </c>
      <c r="T248" s="88"/>
      <c r="U248" s="84" t="s">
        <v>40</v>
      </c>
      <c r="V248" s="84" t="s">
        <v>351</v>
      </c>
      <c r="W248" s="89"/>
      <c r="X248" s="90">
        <v>0.12</v>
      </c>
      <c r="Y248" s="91">
        <v>4.4799999999999996E-3</v>
      </c>
      <c r="Z248" s="85" t="str">
        <f t="shared" si="26"/>
        <v/>
      </c>
      <c r="AA248" s="85" t="str">
        <f t="shared" si="27"/>
        <v/>
      </c>
      <c r="AB248" s="92" t="str">
        <f t="shared" si="28"/>
        <v/>
      </c>
    </row>
    <row r="249" spans="1:28" s="93" customFormat="1" ht="75" customHeight="1" x14ac:dyDescent="0.2">
      <c r="A249" s="81" t="s">
        <v>1013</v>
      </c>
      <c r="B249" s="82" t="s">
        <v>1014</v>
      </c>
      <c r="C249" s="129" t="s">
        <v>1015</v>
      </c>
      <c r="D249" s="128"/>
      <c r="E249" s="83"/>
      <c r="F249" s="84" t="s">
        <v>39</v>
      </c>
      <c r="G249" s="85">
        <v>1000</v>
      </c>
      <c r="H249" s="85">
        <v>833.33</v>
      </c>
      <c r="I249" s="85">
        <f t="shared" si="22"/>
        <v>640</v>
      </c>
      <c r="J249" s="85">
        <f t="shared" si="23"/>
        <v>750</v>
      </c>
      <c r="K249" s="86">
        <f t="shared" si="24"/>
        <v>640</v>
      </c>
      <c r="L249" s="86">
        <f t="shared" si="25"/>
        <v>533.33120000000008</v>
      </c>
      <c r="M249" s="85" t="s">
        <v>1016</v>
      </c>
      <c r="N249" s="87">
        <v>1</v>
      </c>
      <c r="O249" s="87">
        <v>1</v>
      </c>
      <c r="P249" s="87">
        <v>100</v>
      </c>
      <c r="Q249" s="88" t="s">
        <v>348</v>
      </c>
      <c r="R249" s="88" t="s">
        <v>927</v>
      </c>
      <c r="S249" s="88" t="s">
        <v>1002</v>
      </c>
      <c r="T249" s="88"/>
      <c r="U249" s="84" t="s">
        <v>40</v>
      </c>
      <c r="V249" s="84" t="s">
        <v>351</v>
      </c>
      <c r="W249" s="89"/>
      <c r="X249" s="90">
        <v>0.12</v>
      </c>
      <c r="Y249" s="91">
        <v>4.4799999999999999E-4</v>
      </c>
      <c r="Z249" s="85" t="str">
        <f t="shared" si="26"/>
        <v/>
      </c>
      <c r="AA249" s="85" t="str">
        <f t="shared" si="27"/>
        <v/>
      </c>
      <c r="AB249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2024-04-25T05:46:24Z</dcterms:modified>
</cp:coreProperties>
</file>